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NAN\Documents\hand\2022 2023\aniv  22 23\"/>
    </mc:Choice>
  </mc:AlternateContent>
  <xr:revisionPtr revIDLastSave="0" documentId="13_ncr:1_{E38811E4-F198-42C1-B0BE-607B1CFDEB69}" xr6:coauthVersionLast="47" xr6:coauthVersionMax="47" xr10:uidLastSave="{00000000-0000-0000-0000-000000000000}"/>
  <bookViews>
    <workbookView xWindow="1380" yWindow="0" windowWidth="22620" windowHeight="13500" activeTab="1" xr2:uid="{B452885B-1598-4C14-9B70-6E4EB4C35FBF}"/>
  </bookViews>
  <sheets>
    <sheet name="bd" sheetId="1" r:id="rId1"/>
    <sheet name="ANNIVERSAIRE SEMAINE" sheetId="2" r:id="rId2"/>
  </sheets>
  <externalReferences>
    <externalReference r:id="rId3"/>
  </externalReferences>
  <definedNames>
    <definedName name="ADA">#REF!</definedName>
    <definedName name="AMO">#REF!</definedName>
    <definedName name="AWE">#REF!</definedName>
    <definedName name="EQUIPE">[1]Feuil2!$A$2:$A$18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2" i="1"/>
  <c r="F1" i="2"/>
  <c r="F3" i="1" s="1"/>
  <c r="D3" i="1" s="1"/>
  <c r="E3" i="1" s="1"/>
  <c r="F258" i="1" l="1"/>
  <c r="D258" i="1" s="1"/>
  <c r="E258" i="1" s="1"/>
  <c r="F130" i="1"/>
  <c r="D130" i="1" s="1"/>
  <c r="E130" i="1" s="1"/>
  <c r="F242" i="1"/>
  <c r="D242" i="1" s="1"/>
  <c r="E242" i="1" s="1"/>
  <c r="F114" i="1"/>
  <c r="D114" i="1" s="1"/>
  <c r="E114" i="1" s="1"/>
  <c r="F314" i="1"/>
  <c r="D314" i="1" s="1"/>
  <c r="E314" i="1" s="1"/>
  <c r="F194" i="1"/>
  <c r="D194" i="1" s="1"/>
  <c r="E194" i="1" s="1"/>
  <c r="F66" i="1"/>
  <c r="D66" i="1" s="1"/>
  <c r="E66" i="1" s="1"/>
  <c r="F306" i="1"/>
  <c r="D306" i="1" s="1"/>
  <c r="E306" i="1" s="1"/>
  <c r="F178" i="1"/>
  <c r="D178" i="1" s="1"/>
  <c r="E178" i="1" s="1"/>
  <c r="F50" i="1"/>
  <c r="D50" i="1" s="1"/>
  <c r="E50" i="1" s="1"/>
  <c r="F290" i="1"/>
  <c r="D290" i="1" s="1"/>
  <c r="E290" i="1" s="1"/>
  <c r="F226" i="1"/>
  <c r="D226" i="1" s="1"/>
  <c r="E226" i="1" s="1"/>
  <c r="F162" i="1"/>
  <c r="D162" i="1" s="1"/>
  <c r="E162" i="1" s="1"/>
  <c r="F98" i="1"/>
  <c r="D98" i="1" s="1"/>
  <c r="E98" i="1" s="1"/>
  <c r="F34" i="1"/>
  <c r="D34" i="1" s="1"/>
  <c r="E34" i="1" s="1"/>
  <c r="F274" i="1"/>
  <c r="D274" i="1" s="1"/>
  <c r="E274" i="1" s="1"/>
  <c r="F210" i="1"/>
  <c r="D210" i="1" s="1"/>
  <c r="E210" i="1" s="1"/>
  <c r="F146" i="1"/>
  <c r="D146" i="1" s="1"/>
  <c r="E146" i="1" s="1"/>
  <c r="F82" i="1"/>
  <c r="D82" i="1" s="1"/>
  <c r="E82" i="1" s="1"/>
  <c r="F18" i="1"/>
  <c r="D18" i="1" s="1"/>
  <c r="E18" i="1" s="1"/>
  <c r="F302" i="1"/>
  <c r="D302" i="1" s="1"/>
  <c r="E302" i="1" s="1"/>
  <c r="F286" i="1"/>
  <c r="D286" i="1" s="1"/>
  <c r="E286" i="1" s="1"/>
  <c r="F270" i="1"/>
  <c r="D270" i="1" s="1"/>
  <c r="E270" i="1" s="1"/>
  <c r="F254" i="1"/>
  <c r="D254" i="1" s="1"/>
  <c r="E254" i="1" s="1"/>
  <c r="F238" i="1"/>
  <c r="D238" i="1" s="1"/>
  <c r="E238" i="1" s="1"/>
  <c r="F222" i="1"/>
  <c r="D222" i="1" s="1"/>
  <c r="E222" i="1" s="1"/>
  <c r="F206" i="1"/>
  <c r="D206" i="1" s="1"/>
  <c r="E206" i="1" s="1"/>
  <c r="F190" i="1"/>
  <c r="D190" i="1" s="1"/>
  <c r="E190" i="1" s="1"/>
  <c r="F174" i="1"/>
  <c r="D174" i="1" s="1"/>
  <c r="E174" i="1" s="1"/>
  <c r="F158" i="1"/>
  <c r="D158" i="1" s="1"/>
  <c r="E158" i="1" s="1"/>
  <c r="F142" i="1"/>
  <c r="D142" i="1" s="1"/>
  <c r="E142" i="1" s="1"/>
  <c r="F126" i="1"/>
  <c r="D126" i="1" s="1"/>
  <c r="E126" i="1" s="1"/>
  <c r="F110" i="1"/>
  <c r="D110" i="1" s="1"/>
  <c r="E110" i="1" s="1"/>
  <c r="F94" i="1"/>
  <c r="D94" i="1" s="1"/>
  <c r="E94" i="1" s="1"/>
  <c r="F78" i="1"/>
  <c r="D78" i="1" s="1"/>
  <c r="E78" i="1" s="1"/>
  <c r="F62" i="1"/>
  <c r="D62" i="1" s="1"/>
  <c r="E62" i="1" s="1"/>
  <c r="F46" i="1"/>
  <c r="D46" i="1" s="1"/>
  <c r="E46" i="1" s="1"/>
  <c r="F30" i="1"/>
  <c r="D30" i="1" s="1"/>
  <c r="E30" i="1" s="1"/>
  <c r="F14" i="1"/>
  <c r="D14" i="1" s="1"/>
  <c r="E14" i="1" s="1"/>
  <c r="F298" i="1"/>
  <c r="D298" i="1" s="1"/>
  <c r="E298" i="1" s="1"/>
  <c r="F282" i="1"/>
  <c r="D282" i="1" s="1"/>
  <c r="E282" i="1" s="1"/>
  <c r="F266" i="1"/>
  <c r="D266" i="1" s="1"/>
  <c r="E266" i="1" s="1"/>
  <c r="F250" i="1"/>
  <c r="D250" i="1" s="1"/>
  <c r="E250" i="1" s="1"/>
  <c r="F234" i="1"/>
  <c r="D234" i="1" s="1"/>
  <c r="E234" i="1" s="1"/>
  <c r="F218" i="1"/>
  <c r="D218" i="1" s="1"/>
  <c r="E218" i="1" s="1"/>
  <c r="F202" i="1"/>
  <c r="D202" i="1" s="1"/>
  <c r="E202" i="1" s="1"/>
  <c r="F186" i="1"/>
  <c r="D186" i="1" s="1"/>
  <c r="E186" i="1" s="1"/>
  <c r="F170" i="1"/>
  <c r="D170" i="1" s="1"/>
  <c r="E170" i="1" s="1"/>
  <c r="F154" i="1"/>
  <c r="D154" i="1" s="1"/>
  <c r="E154" i="1" s="1"/>
  <c r="F138" i="1"/>
  <c r="D138" i="1" s="1"/>
  <c r="E138" i="1" s="1"/>
  <c r="F122" i="1"/>
  <c r="D122" i="1" s="1"/>
  <c r="E122" i="1" s="1"/>
  <c r="F106" i="1"/>
  <c r="D106" i="1" s="1"/>
  <c r="E106" i="1" s="1"/>
  <c r="F90" i="1"/>
  <c r="D90" i="1" s="1"/>
  <c r="E90" i="1" s="1"/>
  <c r="F74" i="1"/>
  <c r="D74" i="1" s="1"/>
  <c r="E74" i="1" s="1"/>
  <c r="F58" i="1"/>
  <c r="D58" i="1" s="1"/>
  <c r="E58" i="1" s="1"/>
  <c r="F42" i="1"/>
  <c r="D42" i="1" s="1"/>
  <c r="E42" i="1" s="1"/>
  <c r="F26" i="1"/>
  <c r="D26" i="1" s="1"/>
  <c r="E26" i="1" s="1"/>
  <c r="F10" i="1"/>
  <c r="D10" i="1" s="1"/>
  <c r="E10" i="1" s="1"/>
  <c r="F310" i="1"/>
  <c r="D310" i="1" s="1"/>
  <c r="E310" i="1" s="1"/>
  <c r="F294" i="1"/>
  <c r="D294" i="1" s="1"/>
  <c r="E294" i="1" s="1"/>
  <c r="F278" i="1"/>
  <c r="D278" i="1" s="1"/>
  <c r="E278" i="1" s="1"/>
  <c r="F262" i="1"/>
  <c r="D262" i="1" s="1"/>
  <c r="E262" i="1" s="1"/>
  <c r="F246" i="1"/>
  <c r="D246" i="1" s="1"/>
  <c r="E246" i="1" s="1"/>
  <c r="F230" i="1"/>
  <c r="D230" i="1" s="1"/>
  <c r="E230" i="1" s="1"/>
  <c r="F214" i="1"/>
  <c r="D214" i="1" s="1"/>
  <c r="E214" i="1" s="1"/>
  <c r="F198" i="1"/>
  <c r="D198" i="1" s="1"/>
  <c r="E198" i="1" s="1"/>
  <c r="F182" i="1"/>
  <c r="D182" i="1" s="1"/>
  <c r="E182" i="1" s="1"/>
  <c r="F166" i="1"/>
  <c r="D166" i="1" s="1"/>
  <c r="E166" i="1" s="1"/>
  <c r="F150" i="1"/>
  <c r="D150" i="1" s="1"/>
  <c r="E150" i="1" s="1"/>
  <c r="F134" i="1"/>
  <c r="D134" i="1" s="1"/>
  <c r="E134" i="1" s="1"/>
  <c r="F118" i="1"/>
  <c r="D118" i="1" s="1"/>
  <c r="E118" i="1" s="1"/>
  <c r="F102" i="1"/>
  <c r="D102" i="1" s="1"/>
  <c r="E102" i="1" s="1"/>
  <c r="F86" i="1"/>
  <c r="D86" i="1" s="1"/>
  <c r="E86" i="1" s="1"/>
  <c r="F70" i="1"/>
  <c r="D70" i="1" s="1"/>
  <c r="E70" i="1" s="1"/>
  <c r="F54" i="1"/>
  <c r="D54" i="1" s="1"/>
  <c r="E54" i="1" s="1"/>
  <c r="F38" i="1"/>
  <c r="D38" i="1" s="1"/>
  <c r="E38" i="1" s="1"/>
  <c r="F22" i="1"/>
  <c r="D22" i="1" s="1"/>
  <c r="E22" i="1" s="1"/>
  <c r="F6" i="1"/>
  <c r="D6" i="1" s="1"/>
  <c r="E6" i="1" s="1"/>
  <c r="F313" i="1"/>
  <c r="D313" i="1" s="1"/>
  <c r="E313" i="1" s="1"/>
  <c r="F309" i="1"/>
  <c r="D309" i="1" s="1"/>
  <c r="E309" i="1" s="1"/>
  <c r="F305" i="1"/>
  <c r="D305" i="1" s="1"/>
  <c r="E305" i="1" s="1"/>
  <c r="F301" i="1"/>
  <c r="D301" i="1" s="1"/>
  <c r="E301" i="1" s="1"/>
  <c r="F297" i="1"/>
  <c r="D297" i="1" s="1"/>
  <c r="E297" i="1" s="1"/>
  <c r="F293" i="1"/>
  <c r="D293" i="1" s="1"/>
  <c r="E293" i="1" s="1"/>
  <c r="F289" i="1"/>
  <c r="D289" i="1" s="1"/>
  <c r="E289" i="1" s="1"/>
  <c r="F285" i="1"/>
  <c r="D285" i="1" s="1"/>
  <c r="E285" i="1" s="1"/>
  <c r="F281" i="1"/>
  <c r="D281" i="1" s="1"/>
  <c r="E281" i="1" s="1"/>
  <c r="F277" i="1"/>
  <c r="D277" i="1" s="1"/>
  <c r="E277" i="1" s="1"/>
  <c r="F273" i="1"/>
  <c r="D273" i="1" s="1"/>
  <c r="E273" i="1" s="1"/>
  <c r="F269" i="1"/>
  <c r="D269" i="1" s="1"/>
  <c r="E269" i="1" s="1"/>
  <c r="F265" i="1"/>
  <c r="D265" i="1" s="1"/>
  <c r="E265" i="1" s="1"/>
  <c r="F261" i="1"/>
  <c r="D261" i="1" s="1"/>
  <c r="E261" i="1" s="1"/>
  <c r="F257" i="1"/>
  <c r="D257" i="1" s="1"/>
  <c r="E257" i="1" s="1"/>
  <c r="F253" i="1"/>
  <c r="D253" i="1" s="1"/>
  <c r="E253" i="1" s="1"/>
  <c r="F249" i="1"/>
  <c r="D249" i="1" s="1"/>
  <c r="E249" i="1" s="1"/>
  <c r="F245" i="1"/>
  <c r="D245" i="1" s="1"/>
  <c r="E245" i="1" s="1"/>
  <c r="F241" i="1"/>
  <c r="D241" i="1" s="1"/>
  <c r="E241" i="1" s="1"/>
  <c r="F237" i="1"/>
  <c r="D237" i="1" s="1"/>
  <c r="E237" i="1" s="1"/>
  <c r="F233" i="1"/>
  <c r="D233" i="1" s="1"/>
  <c r="E233" i="1" s="1"/>
  <c r="F229" i="1"/>
  <c r="D229" i="1" s="1"/>
  <c r="E229" i="1" s="1"/>
  <c r="F225" i="1"/>
  <c r="D225" i="1" s="1"/>
  <c r="E225" i="1" s="1"/>
  <c r="F221" i="1"/>
  <c r="D221" i="1" s="1"/>
  <c r="E221" i="1" s="1"/>
  <c r="F217" i="1"/>
  <c r="D217" i="1" s="1"/>
  <c r="E217" i="1" s="1"/>
  <c r="F213" i="1"/>
  <c r="D213" i="1" s="1"/>
  <c r="E213" i="1" s="1"/>
  <c r="F209" i="1"/>
  <c r="D209" i="1" s="1"/>
  <c r="E209" i="1" s="1"/>
  <c r="F205" i="1"/>
  <c r="D205" i="1" s="1"/>
  <c r="E205" i="1" s="1"/>
  <c r="F201" i="1"/>
  <c r="D201" i="1" s="1"/>
  <c r="E201" i="1" s="1"/>
  <c r="F197" i="1"/>
  <c r="D197" i="1" s="1"/>
  <c r="E197" i="1" s="1"/>
  <c r="F193" i="1"/>
  <c r="D193" i="1" s="1"/>
  <c r="E193" i="1" s="1"/>
  <c r="F189" i="1"/>
  <c r="D189" i="1" s="1"/>
  <c r="E189" i="1" s="1"/>
  <c r="F185" i="1"/>
  <c r="D185" i="1" s="1"/>
  <c r="E185" i="1" s="1"/>
  <c r="F181" i="1"/>
  <c r="D181" i="1" s="1"/>
  <c r="E181" i="1" s="1"/>
  <c r="F177" i="1"/>
  <c r="D177" i="1" s="1"/>
  <c r="E177" i="1" s="1"/>
  <c r="F173" i="1"/>
  <c r="D173" i="1" s="1"/>
  <c r="E173" i="1" s="1"/>
  <c r="F169" i="1"/>
  <c r="D169" i="1" s="1"/>
  <c r="E169" i="1" s="1"/>
  <c r="F165" i="1"/>
  <c r="D165" i="1" s="1"/>
  <c r="E165" i="1" s="1"/>
  <c r="F161" i="1"/>
  <c r="D161" i="1" s="1"/>
  <c r="E161" i="1" s="1"/>
  <c r="F157" i="1"/>
  <c r="D157" i="1" s="1"/>
  <c r="E157" i="1" s="1"/>
  <c r="F153" i="1"/>
  <c r="D153" i="1" s="1"/>
  <c r="E153" i="1" s="1"/>
  <c r="F149" i="1"/>
  <c r="D149" i="1" s="1"/>
  <c r="E149" i="1" s="1"/>
  <c r="F145" i="1"/>
  <c r="D145" i="1" s="1"/>
  <c r="E145" i="1" s="1"/>
  <c r="F141" i="1"/>
  <c r="D141" i="1" s="1"/>
  <c r="E141" i="1" s="1"/>
  <c r="F137" i="1"/>
  <c r="D137" i="1" s="1"/>
  <c r="E137" i="1" s="1"/>
  <c r="F133" i="1"/>
  <c r="D133" i="1" s="1"/>
  <c r="E133" i="1" s="1"/>
  <c r="F129" i="1"/>
  <c r="D129" i="1" s="1"/>
  <c r="E129" i="1" s="1"/>
  <c r="F125" i="1"/>
  <c r="D125" i="1" s="1"/>
  <c r="E125" i="1" s="1"/>
  <c r="F121" i="1"/>
  <c r="D121" i="1" s="1"/>
  <c r="E121" i="1" s="1"/>
  <c r="F117" i="1"/>
  <c r="D117" i="1" s="1"/>
  <c r="E117" i="1" s="1"/>
  <c r="F113" i="1"/>
  <c r="D113" i="1" s="1"/>
  <c r="E113" i="1" s="1"/>
  <c r="F109" i="1"/>
  <c r="D109" i="1" s="1"/>
  <c r="E109" i="1" s="1"/>
  <c r="F105" i="1"/>
  <c r="D105" i="1" s="1"/>
  <c r="E105" i="1" s="1"/>
  <c r="F101" i="1"/>
  <c r="D101" i="1" s="1"/>
  <c r="E101" i="1" s="1"/>
  <c r="F97" i="1"/>
  <c r="D97" i="1" s="1"/>
  <c r="E97" i="1" s="1"/>
  <c r="F93" i="1"/>
  <c r="D93" i="1" s="1"/>
  <c r="E93" i="1" s="1"/>
  <c r="F89" i="1"/>
  <c r="D89" i="1" s="1"/>
  <c r="E89" i="1" s="1"/>
  <c r="F85" i="1"/>
  <c r="D85" i="1" s="1"/>
  <c r="E85" i="1" s="1"/>
  <c r="F81" i="1"/>
  <c r="D81" i="1" s="1"/>
  <c r="E81" i="1" s="1"/>
  <c r="F77" i="1"/>
  <c r="D77" i="1" s="1"/>
  <c r="E77" i="1" s="1"/>
  <c r="F73" i="1"/>
  <c r="D73" i="1" s="1"/>
  <c r="E73" i="1" s="1"/>
  <c r="F69" i="1"/>
  <c r="D69" i="1" s="1"/>
  <c r="E69" i="1" s="1"/>
  <c r="F65" i="1"/>
  <c r="D65" i="1" s="1"/>
  <c r="E65" i="1" s="1"/>
  <c r="F61" i="1"/>
  <c r="D61" i="1" s="1"/>
  <c r="E61" i="1" s="1"/>
  <c r="F57" i="1"/>
  <c r="D57" i="1" s="1"/>
  <c r="E57" i="1" s="1"/>
  <c r="F53" i="1"/>
  <c r="D53" i="1" s="1"/>
  <c r="E53" i="1" s="1"/>
  <c r="F49" i="1"/>
  <c r="D49" i="1" s="1"/>
  <c r="E49" i="1" s="1"/>
  <c r="F45" i="1"/>
  <c r="D45" i="1" s="1"/>
  <c r="E45" i="1" s="1"/>
  <c r="F41" i="1"/>
  <c r="D41" i="1" s="1"/>
  <c r="E41" i="1" s="1"/>
  <c r="F37" i="1"/>
  <c r="D37" i="1" s="1"/>
  <c r="E37" i="1" s="1"/>
  <c r="F33" i="1"/>
  <c r="D33" i="1" s="1"/>
  <c r="E33" i="1" s="1"/>
  <c r="F29" i="1"/>
  <c r="D29" i="1" s="1"/>
  <c r="E29" i="1" s="1"/>
  <c r="F25" i="1"/>
  <c r="D25" i="1" s="1"/>
  <c r="E25" i="1" s="1"/>
  <c r="F21" i="1"/>
  <c r="D21" i="1" s="1"/>
  <c r="E21" i="1" s="1"/>
  <c r="F17" i="1"/>
  <c r="D17" i="1" s="1"/>
  <c r="E17" i="1" s="1"/>
  <c r="F13" i="1"/>
  <c r="D13" i="1" s="1"/>
  <c r="E13" i="1" s="1"/>
  <c r="F9" i="1"/>
  <c r="D9" i="1" s="1"/>
  <c r="E9" i="1" s="1"/>
  <c r="F5" i="1"/>
  <c r="D5" i="1" s="1"/>
  <c r="E5" i="1" s="1"/>
  <c r="F312" i="1"/>
  <c r="D312" i="1" s="1"/>
  <c r="E312" i="1" s="1"/>
  <c r="F308" i="1"/>
  <c r="D308" i="1" s="1"/>
  <c r="E308" i="1" s="1"/>
  <c r="F304" i="1"/>
  <c r="D304" i="1" s="1"/>
  <c r="E304" i="1" s="1"/>
  <c r="F300" i="1"/>
  <c r="D300" i="1" s="1"/>
  <c r="E300" i="1" s="1"/>
  <c r="F296" i="1"/>
  <c r="D296" i="1" s="1"/>
  <c r="E296" i="1" s="1"/>
  <c r="F292" i="1"/>
  <c r="D292" i="1" s="1"/>
  <c r="E292" i="1" s="1"/>
  <c r="F288" i="1"/>
  <c r="D288" i="1" s="1"/>
  <c r="E288" i="1" s="1"/>
  <c r="F284" i="1"/>
  <c r="D284" i="1" s="1"/>
  <c r="E284" i="1" s="1"/>
  <c r="F280" i="1"/>
  <c r="D280" i="1" s="1"/>
  <c r="E280" i="1" s="1"/>
  <c r="F276" i="1"/>
  <c r="D276" i="1" s="1"/>
  <c r="E276" i="1" s="1"/>
  <c r="F272" i="1"/>
  <c r="D272" i="1" s="1"/>
  <c r="E272" i="1" s="1"/>
  <c r="F268" i="1"/>
  <c r="D268" i="1" s="1"/>
  <c r="E268" i="1" s="1"/>
  <c r="F264" i="1"/>
  <c r="D264" i="1" s="1"/>
  <c r="E264" i="1" s="1"/>
  <c r="F260" i="1"/>
  <c r="D260" i="1" s="1"/>
  <c r="E260" i="1" s="1"/>
  <c r="F256" i="1"/>
  <c r="D256" i="1" s="1"/>
  <c r="E256" i="1" s="1"/>
  <c r="F252" i="1"/>
  <c r="D252" i="1" s="1"/>
  <c r="E252" i="1" s="1"/>
  <c r="F248" i="1"/>
  <c r="D248" i="1" s="1"/>
  <c r="E248" i="1" s="1"/>
  <c r="F244" i="1"/>
  <c r="D244" i="1" s="1"/>
  <c r="E244" i="1" s="1"/>
  <c r="F240" i="1"/>
  <c r="D240" i="1" s="1"/>
  <c r="E240" i="1" s="1"/>
  <c r="F236" i="1"/>
  <c r="D236" i="1" s="1"/>
  <c r="E236" i="1" s="1"/>
  <c r="F232" i="1"/>
  <c r="D232" i="1" s="1"/>
  <c r="E232" i="1" s="1"/>
  <c r="F228" i="1"/>
  <c r="D228" i="1" s="1"/>
  <c r="E228" i="1" s="1"/>
  <c r="F224" i="1"/>
  <c r="D224" i="1" s="1"/>
  <c r="E224" i="1" s="1"/>
  <c r="F220" i="1"/>
  <c r="D220" i="1" s="1"/>
  <c r="E220" i="1" s="1"/>
  <c r="F216" i="1"/>
  <c r="D216" i="1" s="1"/>
  <c r="E216" i="1" s="1"/>
  <c r="F212" i="1"/>
  <c r="D212" i="1" s="1"/>
  <c r="E212" i="1" s="1"/>
  <c r="F208" i="1"/>
  <c r="D208" i="1" s="1"/>
  <c r="E208" i="1" s="1"/>
  <c r="F204" i="1"/>
  <c r="D204" i="1" s="1"/>
  <c r="E204" i="1" s="1"/>
  <c r="F200" i="1"/>
  <c r="D200" i="1" s="1"/>
  <c r="E200" i="1" s="1"/>
  <c r="F196" i="1"/>
  <c r="D196" i="1" s="1"/>
  <c r="E196" i="1" s="1"/>
  <c r="F192" i="1"/>
  <c r="D192" i="1" s="1"/>
  <c r="E192" i="1" s="1"/>
  <c r="F188" i="1"/>
  <c r="D188" i="1" s="1"/>
  <c r="E188" i="1" s="1"/>
  <c r="F184" i="1"/>
  <c r="D184" i="1" s="1"/>
  <c r="E184" i="1" s="1"/>
  <c r="F180" i="1"/>
  <c r="D180" i="1" s="1"/>
  <c r="E180" i="1" s="1"/>
  <c r="F176" i="1"/>
  <c r="D176" i="1" s="1"/>
  <c r="E176" i="1" s="1"/>
  <c r="F172" i="1"/>
  <c r="D172" i="1" s="1"/>
  <c r="E172" i="1" s="1"/>
  <c r="F168" i="1"/>
  <c r="D168" i="1" s="1"/>
  <c r="E168" i="1" s="1"/>
  <c r="F164" i="1"/>
  <c r="D164" i="1" s="1"/>
  <c r="E164" i="1" s="1"/>
  <c r="F160" i="1"/>
  <c r="D160" i="1" s="1"/>
  <c r="E160" i="1" s="1"/>
  <c r="F156" i="1"/>
  <c r="D156" i="1" s="1"/>
  <c r="E156" i="1" s="1"/>
  <c r="F152" i="1"/>
  <c r="D152" i="1" s="1"/>
  <c r="E152" i="1" s="1"/>
  <c r="F148" i="1"/>
  <c r="D148" i="1" s="1"/>
  <c r="E148" i="1" s="1"/>
  <c r="F144" i="1"/>
  <c r="D144" i="1" s="1"/>
  <c r="E144" i="1" s="1"/>
  <c r="F140" i="1"/>
  <c r="D140" i="1" s="1"/>
  <c r="E140" i="1" s="1"/>
  <c r="F136" i="1"/>
  <c r="D136" i="1" s="1"/>
  <c r="E136" i="1" s="1"/>
  <c r="F132" i="1"/>
  <c r="D132" i="1" s="1"/>
  <c r="E132" i="1" s="1"/>
  <c r="F128" i="1"/>
  <c r="D128" i="1" s="1"/>
  <c r="E128" i="1" s="1"/>
  <c r="F124" i="1"/>
  <c r="D124" i="1" s="1"/>
  <c r="E124" i="1" s="1"/>
  <c r="F120" i="1"/>
  <c r="D120" i="1" s="1"/>
  <c r="E120" i="1" s="1"/>
  <c r="F116" i="1"/>
  <c r="D116" i="1" s="1"/>
  <c r="E116" i="1" s="1"/>
  <c r="F112" i="1"/>
  <c r="D112" i="1" s="1"/>
  <c r="E112" i="1" s="1"/>
  <c r="F108" i="1"/>
  <c r="D108" i="1" s="1"/>
  <c r="E108" i="1" s="1"/>
  <c r="F104" i="1"/>
  <c r="D104" i="1" s="1"/>
  <c r="E104" i="1" s="1"/>
  <c r="F100" i="1"/>
  <c r="D100" i="1" s="1"/>
  <c r="E100" i="1" s="1"/>
  <c r="F96" i="1"/>
  <c r="D96" i="1" s="1"/>
  <c r="E96" i="1" s="1"/>
  <c r="F92" i="1"/>
  <c r="D92" i="1" s="1"/>
  <c r="E92" i="1" s="1"/>
  <c r="F88" i="1"/>
  <c r="D88" i="1" s="1"/>
  <c r="E88" i="1" s="1"/>
  <c r="F84" i="1"/>
  <c r="D84" i="1" s="1"/>
  <c r="E84" i="1" s="1"/>
  <c r="F80" i="1"/>
  <c r="D80" i="1" s="1"/>
  <c r="E80" i="1" s="1"/>
  <c r="F76" i="1"/>
  <c r="D76" i="1" s="1"/>
  <c r="E76" i="1" s="1"/>
  <c r="F72" i="1"/>
  <c r="D72" i="1" s="1"/>
  <c r="E72" i="1" s="1"/>
  <c r="F68" i="1"/>
  <c r="D68" i="1" s="1"/>
  <c r="E68" i="1" s="1"/>
  <c r="F64" i="1"/>
  <c r="D64" i="1" s="1"/>
  <c r="E64" i="1" s="1"/>
  <c r="F60" i="1"/>
  <c r="D60" i="1" s="1"/>
  <c r="E60" i="1" s="1"/>
  <c r="F56" i="1"/>
  <c r="D56" i="1" s="1"/>
  <c r="E56" i="1" s="1"/>
  <c r="F52" i="1"/>
  <c r="D52" i="1" s="1"/>
  <c r="E52" i="1" s="1"/>
  <c r="F48" i="1"/>
  <c r="D48" i="1" s="1"/>
  <c r="E48" i="1" s="1"/>
  <c r="F44" i="1"/>
  <c r="D44" i="1" s="1"/>
  <c r="E44" i="1" s="1"/>
  <c r="F40" i="1"/>
  <c r="D40" i="1" s="1"/>
  <c r="E40" i="1" s="1"/>
  <c r="F36" i="1"/>
  <c r="D36" i="1" s="1"/>
  <c r="E36" i="1" s="1"/>
  <c r="F32" i="1"/>
  <c r="D32" i="1" s="1"/>
  <c r="E32" i="1" s="1"/>
  <c r="F28" i="1"/>
  <c r="D28" i="1" s="1"/>
  <c r="E28" i="1" s="1"/>
  <c r="F24" i="1"/>
  <c r="D24" i="1" s="1"/>
  <c r="E24" i="1" s="1"/>
  <c r="F20" i="1"/>
  <c r="D20" i="1" s="1"/>
  <c r="E20" i="1" s="1"/>
  <c r="F16" i="1"/>
  <c r="D16" i="1" s="1"/>
  <c r="E16" i="1" s="1"/>
  <c r="F12" i="1"/>
  <c r="D12" i="1" s="1"/>
  <c r="E12" i="1" s="1"/>
  <c r="F8" i="1"/>
  <c r="D8" i="1" s="1"/>
  <c r="E8" i="1" s="1"/>
  <c r="F4" i="1"/>
  <c r="D4" i="1" s="1"/>
  <c r="E4" i="1" s="1"/>
  <c r="F2" i="1"/>
  <c r="D2" i="1" s="1"/>
  <c r="E2" i="1" s="1"/>
  <c r="F311" i="1"/>
  <c r="D311" i="1" s="1"/>
  <c r="E311" i="1" s="1"/>
  <c r="F307" i="1"/>
  <c r="D307" i="1" s="1"/>
  <c r="E307" i="1" s="1"/>
  <c r="F303" i="1"/>
  <c r="D303" i="1" s="1"/>
  <c r="E303" i="1" s="1"/>
  <c r="F299" i="1"/>
  <c r="D299" i="1" s="1"/>
  <c r="E299" i="1" s="1"/>
  <c r="F295" i="1"/>
  <c r="D295" i="1" s="1"/>
  <c r="E295" i="1" s="1"/>
  <c r="F291" i="1"/>
  <c r="D291" i="1" s="1"/>
  <c r="E291" i="1" s="1"/>
  <c r="F287" i="1"/>
  <c r="D287" i="1" s="1"/>
  <c r="E287" i="1" s="1"/>
  <c r="F283" i="1"/>
  <c r="D283" i="1" s="1"/>
  <c r="E283" i="1" s="1"/>
  <c r="F279" i="1"/>
  <c r="D279" i="1" s="1"/>
  <c r="E279" i="1" s="1"/>
  <c r="F275" i="1"/>
  <c r="D275" i="1" s="1"/>
  <c r="E275" i="1" s="1"/>
  <c r="F271" i="1"/>
  <c r="D271" i="1" s="1"/>
  <c r="E271" i="1" s="1"/>
  <c r="F267" i="1"/>
  <c r="D267" i="1" s="1"/>
  <c r="E267" i="1" s="1"/>
  <c r="F263" i="1"/>
  <c r="D263" i="1" s="1"/>
  <c r="E263" i="1" s="1"/>
  <c r="F259" i="1"/>
  <c r="D259" i="1" s="1"/>
  <c r="E259" i="1" s="1"/>
  <c r="F255" i="1"/>
  <c r="D255" i="1" s="1"/>
  <c r="E255" i="1" s="1"/>
  <c r="F251" i="1"/>
  <c r="D251" i="1" s="1"/>
  <c r="E251" i="1" s="1"/>
  <c r="F247" i="1"/>
  <c r="D247" i="1" s="1"/>
  <c r="E247" i="1" s="1"/>
  <c r="F243" i="1"/>
  <c r="D243" i="1" s="1"/>
  <c r="E243" i="1" s="1"/>
  <c r="F239" i="1"/>
  <c r="D239" i="1" s="1"/>
  <c r="E239" i="1" s="1"/>
  <c r="F235" i="1"/>
  <c r="D235" i="1" s="1"/>
  <c r="E235" i="1" s="1"/>
  <c r="F231" i="1"/>
  <c r="D231" i="1" s="1"/>
  <c r="E231" i="1" s="1"/>
  <c r="F227" i="1"/>
  <c r="D227" i="1" s="1"/>
  <c r="E227" i="1" s="1"/>
  <c r="F223" i="1"/>
  <c r="D223" i="1" s="1"/>
  <c r="E223" i="1" s="1"/>
  <c r="F219" i="1"/>
  <c r="D219" i="1" s="1"/>
  <c r="E219" i="1" s="1"/>
  <c r="F215" i="1"/>
  <c r="D215" i="1" s="1"/>
  <c r="E215" i="1" s="1"/>
  <c r="F211" i="1"/>
  <c r="D211" i="1" s="1"/>
  <c r="E211" i="1" s="1"/>
  <c r="F207" i="1"/>
  <c r="D207" i="1" s="1"/>
  <c r="E207" i="1" s="1"/>
  <c r="F203" i="1"/>
  <c r="D203" i="1" s="1"/>
  <c r="E203" i="1" s="1"/>
  <c r="F199" i="1"/>
  <c r="D199" i="1" s="1"/>
  <c r="E199" i="1" s="1"/>
  <c r="F195" i="1"/>
  <c r="D195" i="1" s="1"/>
  <c r="E195" i="1" s="1"/>
  <c r="F191" i="1"/>
  <c r="D191" i="1" s="1"/>
  <c r="E191" i="1" s="1"/>
  <c r="F187" i="1"/>
  <c r="D187" i="1" s="1"/>
  <c r="E187" i="1" s="1"/>
  <c r="F183" i="1"/>
  <c r="D183" i="1" s="1"/>
  <c r="E183" i="1" s="1"/>
  <c r="F179" i="1"/>
  <c r="D179" i="1" s="1"/>
  <c r="E179" i="1" s="1"/>
  <c r="F175" i="1"/>
  <c r="D175" i="1" s="1"/>
  <c r="E175" i="1" s="1"/>
  <c r="F171" i="1"/>
  <c r="D171" i="1" s="1"/>
  <c r="E171" i="1" s="1"/>
  <c r="F167" i="1"/>
  <c r="D167" i="1" s="1"/>
  <c r="E167" i="1" s="1"/>
  <c r="F163" i="1"/>
  <c r="D163" i="1" s="1"/>
  <c r="E163" i="1" s="1"/>
  <c r="F159" i="1"/>
  <c r="D159" i="1" s="1"/>
  <c r="E159" i="1" s="1"/>
  <c r="F155" i="1"/>
  <c r="D155" i="1" s="1"/>
  <c r="E155" i="1" s="1"/>
  <c r="F151" i="1"/>
  <c r="D151" i="1" s="1"/>
  <c r="E151" i="1" s="1"/>
  <c r="F147" i="1"/>
  <c r="D147" i="1" s="1"/>
  <c r="E147" i="1" s="1"/>
  <c r="F143" i="1"/>
  <c r="D143" i="1" s="1"/>
  <c r="E143" i="1" s="1"/>
  <c r="F139" i="1"/>
  <c r="D139" i="1" s="1"/>
  <c r="E139" i="1" s="1"/>
  <c r="F135" i="1"/>
  <c r="D135" i="1" s="1"/>
  <c r="E135" i="1" s="1"/>
  <c r="F131" i="1"/>
  <c r="D131" i="1" s="1"/>
  <c r="E131" i="1" s="1"/>
  <c r="F127" i="1"/>
  <c r="D127" i="1" s="1"/>
  <c r="E127" i="1" s="1"/>
  <c r="F123" i="1"/>
  <c r="D123" i="1" s="1"/>
  <c r="E123" i="1" s="1"/>
  <c r="F119" i="1"/>
  <c r="D119" i="1" s="1"/>
  <c r="E119" i="1" s="1"/>
  <c r="F115" i="1"/>
  <c r="D115" i="1" s="1"/>
  <c r="E115" i="1" s="1"/>
  <c r="F111" i="1"/>
  <c r="D111" i="1" s="1"/>
  <c r="E111" i="1" s="1"/>
  <c r="F107" i="1"/>
  <c r="D107" i="1" s="1"/>
  <c r="E107" i="1" s="1"/>
  <c r="F103" i="1"/>
  <c r="D103" i="1" s="1"/>
  <c r="E103" i="1" s="1"/>
  <c r="F99" i="1"/>
  <c r="D99" i="1" s="1"/>
  <c r="E99" i="1" s="1"/>
  <c r="F95" i="1"/>
  <c r="D95" i="1" s="1"/>
  <c r="E95" i="1" s="1"/>
  <c r="F91" i="1"/>
  <c r="D91" i="1" s="1"/>
  <c r="E91" i="1" s="1"/>
  <c r="F87" i="1"/>
  <c r="D87" i="1" s="1"/>
  <c r="E87" i="1" s="1"/>
  <c r="F83" i="1"/>
  <c r="D83" i="1" s="1"/>
  <c r="E83" i="1" s="1"/>
  <c r="F79" i="1"/>
  <c r="D79" i="1" s="1"/>
  <c r="E79" i="1" s="1"/>
  <c r="F75" i="1"/>
  <c r="D75" i="1" s="1"/>
  <c r="E75" i="1" s="1"/>
  <c r="F71" i="1"/>
  <c r="D71" i="1" s="1"/>
  <c r="E71" i="1" s="1"/>
  <c r="F67" i="1"/>
  <c r="D67" i="1" s="1"/>
  <c r="E67" i="1" s="1"/>
  <c r="F63" i="1"/>
  <c r="D63" i="1" s="1"/>
  <c r="E63" i="1" s="1"/>
  <c r="F59" i="1"/>
  <c r="D59" i="1" s="1"/>
  <c r="E59" i="1" s="1"/>
  <c r="F55" i="1"/>
  <c r="D55" i="1" s="1"/>
  <c r="E55" i="1" s="1"/>
  <c r="F51" i="1"/>
  <c r="D51" i="1" s="1"/>
  <c r="E51" i="1" s="1"/>
  <c r="F47" i="1"/>
  <c r="D47" i="1" s="1"/>
  <c r="E47" i="1" s="1"/>
  <c r="F43" i="1"/>
  <c r="D43" i="1" s="1"/>
  <c r="E43" i="1" s="1"/>
  <c r="F39" i="1"/>
  <c r="D39" i="1" s="1"/>
  <c r="E39" i="1" s="1"/>
  <c r="F35" i="1"/>
  <c r="D35" i="1" s="1"/>
  <c r="E35" i="1" s="1"/>
  <c r="F31" i="1"/>
  <c r="D31" i="1" s="1"/>
  <c r="E31" i="1" s="1"/>
  <c r="F27" i="1"/>
  <c r="D27" i="1" s="1"/>
  <c r="E27" i="1" s="1"/>
  <c r="F23" i="1"/>
  <c r="D23" i="1" s="1"/>
  <c r="E23" i="1" s="1"/>
  <c r="F19" i="1"/>
  <c r="D19" i="1" s="1"/>
  <c r="E19" i="1" s="1"/>
  <c r="F15" i="1"/>
  <c r="D15" i="1" s="1"/>
  <c r="E15" i="1" s="1"/>
  <c r="F11" i="1"/>
  <c r="D11" i="1" s="1"/>
  <c r="E11" i="1" s="1"/>
  <c r="F7" i="1"/>
  <c r="D7" i="1" s="1"/>
  <c r="E7" i="1" s="1"/>
  <c r="A5" i="2" l="1"/>
  <c r="C5" i="2" s="1"/>
  <c r="K13" i="1" l="1"/>
  <c r="K14" i="1"/>
  <c r="K15" i="1"/>
  <c r="K16" i="1"/>
  <c r="K17" i="1"/>
  <c r="K20" i="1"/>
  <c r="K21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J13" i="1"/>
  <c r="J14" i="1"/>
  <c r="J15" i="1"/>
  <c r="J16" i="1"/>
  <c r="J17" i="1"/>
  <c r="J18" i="1"/>
  <c r="K18" i="1" s="1"/>
  <c r="J19" i="1"/>
  <c r="K19" i="1" s="1"/>
  <c r="J20" i="1"/>
  <c r="J21" i="1"/>
  <c r="J22" i="1"/>
  <c r="K22" i="1" s="1"/>
  <c r="J23" i="1"/>
  <c r="K23" i="1" s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8" i="1"/>
  <c r="J9" i="1"/>
  <c r="K9" i="1" s="1"/>
  <c r="J10" i="1"/>
  <c r="K10" i="1" s="1"/>
  <c r="J11" i="1"/>
  <c r="K11" i="1" s="1"/>
  <c r="J12" i="1"/>
  <c r="K12" i="1" s="1"/>
  <c r="K315" i="1" l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2" i="1"/>
  <c r="K3" i="1" l="1"/>
  <c r="K8" i="1"/>
  <c r="J3" i="1"/>
  <c r="J4" i="1"/>
  <c r="K4" i="1" s="1"/>
  <c r="J5" i="1"/>
  <c r="K5" i="1" s="1"/>
  <c r="J6" i="1"/>
  <c r="K6" i="1" s="1"/>
  <c r="J7" i="1"/>
  <c r="K7" i="1" s="1"/>
  <c r="J2" i="1"/>
  <c r="L7" i="1" l="1"/>
  <c r="L306" i="1"/>
  <c r="L302" i="1"/>
  <c r="L238" i="1"/>
  <c r="L314" i="1"/>
  <c r="L298" i="1"/>
  <c r="L282" i="1"/>
  <c r="L266" i="1"/>
  <c r="L250" i="1"/>
  <c r="L234" i="1"/>
  <c r="L218" i="1"/>
  <c r="L202" i="1"/>
  <c r="L186" i="1"/>
  <c r="L170" i="1"/>
  <c r="L154" i="1"/>
  <c r="L138" i="1"/>
  <c r="L122" i="1"/>
  <c r="L106" i="1"/>
  <c r="L90" i="1"/>
  <c r="L74" i="1"/>
  <c r="L58" i="1"/>
  <c r="L42" i="1"/>
  <c r="L26" i="1"/>
  <c r="L10" i="1"/>
  <c r="L305" i="1"/>
  <c r="L289" i="1"/>
  <c r="L273" i="1"/>
  <c r="L257" i="1"/>
  <c r="L241" i="1"/>
  <c r="L225" i="1"/>
  <c r="L209" i="1"/>
  <c r="L193" i="1"/>
  <c r="L177" i="1"/>
  <c r="L161" i="1"/>
  <c r="L145" i="1"/>
  <c r="L129" i="1"/>
  <c r="L113" i="1"/>
  <c r="L97" i="1"/>
  <c r="L81" i="1"/>
  <c r="L65" i="1"/>
  <c r="L49" i="1"/>
  <c r="L33" i="1"/>
  <c r="L17" i="1"/>
  <c r="L312" i="1"/>
  <c r="L296" i="1"/>
  <c r="L280" i="1"/>
  <c r="L264" i="1"/>
  <c r="L248" i="1"/>
  <c r="L232" i="1"/>
  <c r="L216" i="1"/>
  <c r="L200" i="1"/>
  <c r="L184" i="1"/>
  <c r="L168" i="1"/>
  <c r="L152" i="1"/>
  <c r="L136" i="1"/>
  <c r="L120" i="1"/>
  <c r="L104" i="1"/>
  <c r="L88" i="1"/>
  <c r="L72" i="1"/>
  <c r="L56" i="1"/>
  <c r="L40" i="1"/>
  <c r="L24" i="1"/>
  <c r="L8" i="1"/>
  <c r="F10" i="2" s="1"/>
  <c r="L307" i="1"/>
  <c r="L291" i="1"/>
  <c r="L275" i="1"/>
  <c r="L259" i="1"/>
  <c r="L243" i="1"/>
  <c r="L227" i="1"/>
  <c r="L211" i="1"/>
  <c r="L195" i="1"/>
  <c r="L179" i="1"/>
  <c r="L163" i="1"/>
  <c r="L147" i="1"/>
  <c r="L131" i="1"/>
  <c r="L115" i="1"/>
  <c r="L99" i="1"/>
  <c r="L83" i="1"/>
  <c r="L67" i="1"/>
  <c r="L51" i="1"/>
  <c r="L35" i="1"/>
  <c r="L19" i="1"/>
  <c r="L286" i="1"/>
  <c r="L254" i="1"/>
  <c r="L310" i="1"/>
  <c r="L294" i="1"/>
  <c r="L278" i="1"/>
  <c r="L262" i="1"/>
  <c r="L246" i="1"/>
  <c r="L230" i="1"/>
  <c r="L214" i="1"/>
  <c r="L198" i="1"/>
  <c r="L182" i="1"/>
  <c r="L166" i="1"/>
  <c r="L150" i="1"/>
  <c r="L134" i="1"/>
  <c r="L118" i="1"/>
  <c r="L102" i="1"/>
  <c r="L86" i="1"/>
  <c r="L70" i="1"/>
  <c r="L54" i="1"/>
  <c r="L38" i="1"/>
  <c r="L22" i="1"/>
  <c r="L5" i="1"/>
  <c r="L301" i="1"/>
  <c r="L285" i="1"/>
  <c r="L269" i="1"/>
  <c r="L253" i="1"/>
  <c r="L237" i="1"/>
  <c r="L221" i="1"/>
  <c r="L205" i="1"/>
  <c r="L189" i="1"/>
  <c r="L173" i="1"/>
  <c r="L157" i="1"/>
  <c r="L141" i="1"/>
  <c r="L125" i="1"/>
  <c r="L109" i="1"/>
  <c r="L93" i="1"/>
  <c r="L77" i="1"/>
  <c r="L61" i="1"/>
  <c r="L45" i="1"/>
  <c r="L29" i="1"/>
  <c r="L13" i="1"/>
  <c r="F15" i="2" s="1"/>
  <c r="L308" i="1"/>
  <c r="L292" i="1"/>
  <c r="L276" i="1"/>
  <c r="L260" i="1"/>
  <c r="L244" i="1"/>
  <c r="L228" i="1"/>
  <c r="L212" i="1"/>
  <c r="L196" i="1"/>
  <c r="L180" i="1"/>
  <c r="L164" i="1"/>
  <c r="L148" i="1"/>
  <c r="L132" i="1"/>
  <c r="L116" i="1"/>
  <c r="L100" i="1"/>
  <c r="L84" i="1"/>
  <c r="L68" i="1"/>
  <c r="L52" i="1"/>
  <c r="L36" i="1"/>
  <c r="L20" i="1"/>
  <c r="L2" i="1"/>
  <c r="F4" i="2" s="1"/>
  <c r="L303" i="1"/>
  <c r="L287" i="1"/>
  <c r="L271" i="1"/>
  <c r="L255" i="1"/>
  <c r="L239" i="1"/>
  <c r="L223" i="1"/>
  <c r="L207" i="1"/>
  <c r="L191" i="1"/>
  <c r="L175" i="1"/>
  <c r="L159" i="1"/>
  <c r="L143" i="1"/>
  <c r="L127" i="1"/>
  <c r="L111" i="1"/>
  <c r="L95" i="1"/>
  <c r="L79" i="1"/>
  <c r="L63" i="1"/>
  <c r="L47" i="1"/>
  <c r="L31" i="1"/>
  <c r="L15" i="1"/>
  <c r="F17" i="2" s="1"/>
  <c r="L274" i="1"/>
  <c r="L258" i="1"/>
  <c r="L242" i="1"/>
  <c r="L226" i="1"/>
  <c r="L210" i="1"/>
  <c r="L194" i="1"/>
  <c r="L178" i="1"/>
  <c r="L162" i="1"/>
  <c r="L146" i="1"/>
  <c r="L130" i="1"/>
  <c r="L114" i="1"/>
  <c r="L98" i="1"/>
  <c r="L82" i="1"/>
  <c r="L66" i="1"/>
  <c r="L50" i="1"/>
  <c r="L34" i="1"/>
  <c r="L18" i="1"/>
  <c r="L313" i="1"/>
  <c r="L297" i="1"/>
  <c r="L281" i="1"/>
  <c r="L265" i="1"/>
  <c r="L249" i="1"/>
  <c r="L233" i="1"/>
  <c r="L217" i="1"/>
  <c r="L201" i="1"/>
  <c r="L185" i="1"/>
  <c r="L169" i="1"/>
  <c r="L153" i="1"/>
  <c r="L137" i="1"/>
  <c r="L121" i="1"/>
  <c r="L105" i="1"/>
  <c r="L89" i="1"/>
  <c r="L73" i="1"/>
  <c r="L57" i="1"/>
  <c r="L41" i="1"/>
  <c r="L25" i="1"/>
  <c r="L9" i="1"/>
  <c r="F11" i="2" s="1"/>
  <c r="L304" i="1"/>
  <c r="L288" i="1"/>
  <c r="L272" i="1"/>
  <c r="L256" i="1"/>
  <c r="L240" i="1"/>
  <c r="L224" i="1"/>
  <c r="L208" i="1"/>
  <c r="L192" i="1"/>
  <c r="L176" i="1"/>
  <c r="L160" i="1"/>
  <c r="L144" i="1"/>
  <c r="L128" i="1"/>
  <c r="L112" i="1"/>
  <c r="L96" i="1"/>
  <c r="L80" i="1"/>
  <c r="L64" i="1"/>
  <c r="L48" i="1"/>
  <c r="L32" i="1"/>
  <c r="L16" i="1"/>
  <c r="F18" i="2" s="1"/>
  <c r="L3" i="1"/>
  <c r="L299" i="1"/>
  <c r="L283" i="1"/>
  <c r="L267" i="1"/>
  <c r="L251" i="1"/>
  <c r="L235" i="1"/>
  <c r="L219" i="1"/>
  <c r="L203" i="1"/>
  <c r="L187" i="1"/>
  <c r="L171" i="1"/>
  <c r="L155" i="1"/>
  <c r="L139" i="1"/>
  <c r="L123" i="1"/>
  <c r="L107" i="1"/>
  <c r="L91" i="1"/>
  <c r="L75" i="1"/>
  <c r="L59" i="1"/>
  <c r="L43" i="1"/>
  <c r="L27" i="1"/>
  <c r="L11" i="1"/>
  <c r="L290" i="1"/>
  <c r="L6" i="1"/>
  <c r="L270" i="1"/>
  <c r="L222" i="1"/>
  <c r="L206" i="1"/>
  <c r="L190" i="1"/>
  <c r="L174" i="1"/>
  <c r="L158" i="1"/>
  <c r="L142" i="1"/>
  <c r="L126" i="1"/>
  <c r="L110" i="1"/>
  <c r="L94" i="1"/>
  <c r="L78" i="1"/>
  <c r="L62" i="1"/>
  <c r="L46" i="1"/>
  <c r="L30" i="1"/>
  <c r="L14" i="1"/>
  <c r="F16" i="2" s="1"/>
  <c r="L309" i="1"/>
  <c r="L293" i="1"/>
  <c r="L277" i="1"/>
  <c r="L261" i="1"/>
  <c r="L245" i="1"/>
  <c r="L229" i="1"/>
  <c r="L213" i="1"/>
  <c r="L197" i="1"/>
  <c r="L181" i="1"/>
  <c r="L165" i="1"/>
  <c r="L149" i="1"/>
  <c r="L133" i="1"/>
  <c r="L117" i="1"/>
  <c r="L101" i="1"/>
  <c r="L85" i="1"/>
  <c r="L69" i="1"/>
  <c r="L53" i="1"/>
  <c r="L37" i="1"/>
  <c r="L21" i="1"/>
  <c r="L4" i="1"/>
  <c r="L300" i="1"/>
  <c r="L284" i="1"/>
  <c r="L268" i="1"/>
  <c r="L252" i="1"/>
  <c r="L236" i="1"/>
  <c r="L220" i="1"/>
  <c r="L204" i="1"/>
  <c r="L188" i="1"/>
  <c r="L172" i="1"/>
  <c r="L156" i="1"/>
  <c r="L140" i="1"/>
  <c r="L124" i="1"/>
  <c r="L108" i="1"/>
  <c r="L92" i="1"/>
  <c r="L76" i="1"/>
  <c r="L60" i="1"/>
  <c r="L44" i="1"/>
  <c r="L28" i="1"/>
  <c r="L12" i="1"/>
  <c r="F14" i="2" s="1"/>
  <c r="L311" i="1"/>
  <c r="L295" i="1"/>
  <c r="L279" i="1"/>
  <c r="L263" i="1"/>
  <c r="L247" i="1"/>
  <c r="L231" i="1"/>
  <c r="L215" i="1"/>
  <c r="L199" i="1"/>
  <c r="L183" i="1"/>
  <c r="L167" i="1"/>
  <c r="L151" i="1"/>
  <c r="L135" i="1"/>
  <c r="L119" i="1"/>
  <c r="L103" i="1"/>
  <c r="L87" i="1"/>
  <c r="L71" i="1"/>
  <c r="L55" i="1"/>
  <c r="L39" i="1"/>
  <c r="L23" i="1"/>
  <c r="F13" i="2"/>
  <c r="L330" i="1"/>
  <c r="L323" i="1"/>
  <c r="L321" i="1"/>
  <c r="L331" i="1"/>
  <c r="L318" i="1"/>
  <c r="L319" i="1"/>
  <c r="L325" i="1"/>
  <c r="L324" i="1"/>
  <c r="L316" i="1"/>
  <c r="L326" i="1"/>
  <c r="L322" i="1"/>
  <c r="L329" i="1"/>
  <c r="L320" i="1"/>
  <c r="L327" i="1"/>
  <c r="L315" i="1"/>
  <c r="L328" i="1"/>
  <c r="L317" i="1"/>
  <c r="F9" i="2"/>
  <c r="H8" i="2" l="1"/>
  <c r="I8" i="2"/>
  <c r="H7" i="2"/>
  <c r="I7" i="2"/>
  <c r="H12" i="2"/>
  <c r="I12" i="2"/>
  <c r="H6" i="2"/>
  <c r="I6" i="2"/>
  <c r="H5" i="2"/>
  <c r="I5" i="2"/>
  <c r="H11" i="2"/>
  <c r="I11" i="2"/>
  <c r="H4" i="2"/>
  <c r="I4" i="2"/>
  <c r="H10" i="2"/>
  <c r="I10" i="2"/>
  <c r="H13" i="2"/>
  <c r="I13" i="2"/>
  <c r="H9" i="2"/>
  <c r="I9" i="2"/>
  <c r="F8" i="2"/>
  <c r="F6" i="2"/>
  <c r="F5" i="2"/>
  <c r="F12" i="2"/>
  <c r="F7" i="2"/>
</calcChain>
</file>

<file path=xl/sharedStrings.xml><?xml version="1.0" encoding="utf-8"?>
<sst xmlns="http://schemas.openxmlformats.org/spreadsheetml/2006/main" count="955" uniqueCount="656">
  <si>
    <t>Ligne</t>
  </si>
  <si>
    <t>résultats nb br</t>
  </si>
  <si>
    <t>résultats triés nb br</t>
  </si>
  <si>
    <t>date anniv</t>
  </si>
  <si>
    <t>n semaine</t>
  </si>
  <si>
    <t xml:space="preserve">N° de semaine </t>
  </si>
  <si>
    <t>ANNIVERSAIRE DE LA SEMAINE</t>
  </si>
  <si>
    <t>Année</t>
  </si>
  <si>
    <t>nom</t>
  </si>
  <si>
    <t>au</t>
  </si>
  <si>
    <t>SG</t>
  </si>
  <si>
    <t>Ecole de Hand</t>
  </si>
  <si>
    <t>-13F</t>
  </si>
  <si>
    <t>-11G</t>
  </si>
  <si>
    <t>Loisirs</t>
  </si>
  <si>
    <t>SF</t>
  </si>
  <si>
    <t>-18G</t>
  </si>
  <si>
    <t>-18F</t>
  </si>
  <si>
    <t>Dirigeant</t>
  </si>
  <si>
    <t>-15G</t>
  </si>
  <si>
    <t>-11F</t>
  </si>
  <si>
    <t>Baby</t>
  </si>
  <si>
    <t>-13G</t>
  </si>
  <si>
    <t>-15F</t>
  </si>
  <si>
    <t>Handfit</t>
  </si>
  <si>
    <t>equipe</t>
  </si>
  <si>
    <t>prénom</t>
  </si>
  <si>
    <t>COL7</t>
  </si>
  <si>
    <t>prénom nom</t>
  </si>
  <si>
    <t>date de naissance</t>
  </si>
  <si>
    <t>HWJKEOK</t>
  </si>
  <si>
    <t>JHGZB</t>
  </si>
  <si>
    <t>PLIXL</t>
  </si>
  <si>
    <t>FZND</t>
  </si>
  <si>
    <t>ZOYPRHOVP</t>
  </si>
  <si>
    <t>LVUR</t>
  </si>
  <si>
    <t>VYKKVIRB</t>
  </si>
  <si>
    <t>HRMCKK</t>
  </si>
  <si>
    <t>QBDNBWP</t>
  </si>
  <si>
    <t>CMSZOLYL</t>
  </si>
  <si>
    <t>KFMV</t>
  </si>
  <si>
    <t>RDJBXPA</t>
  </si>
  <si>
    <t>ZPBLMI</t>
  </si>
  <si>
    <t>OZZXL</t>
  </si>
  <si>
    <t>YEZLZI</t>
  </si>
  <si>
    <t>SQDYC</t>
  </si>
  <si>
    <t>EUDWTKE</t>
  </si>
  <si>
    <t>CSGCGQ</t>
  </si>
  <si>
    <t>THWIAZQJT-TLQOAQECP</t>
  </si>
  <si>
    <t>NTLOB</t>
  </si>
  <si>
    <t>Z'QHMEWU</t>
  </si>
  <si>
    <t>FCDF</t>
  </si>
  <si>
    <t>MZNSKNKN</t>
  </si>
  <si>
    <t>TILTF ELBL</t>
  </si>
  <si>
    <t>VCUBMK</t>
  </si>
  <si>
    <t>WCXT</t>
  </si>
  <si>
    <t>NDOIE</t>
  </si>
  <si>
    <t>MEBHJ</t>
  </si>
  <si>
    <t>HAAEVJP</t>
  </si>
  <si>
    <t>HTHQWB</t>
  </si>
  <si>
    <t>BLBFSXZ</t>
  </si>
  <si>
    <t>UIJTI</t>
  </si>
  <si>
    <t>PUGEI</t>
  </si>
  <si>
    <t>SKHHLHB</t>
  </si>
  <si>
    <t>QBGEVE</t>
  </si>
  <si>
    <t>IGIDWB</t>
  </si>
  <si>
    <t>HPDQGHM</t>
  </si>
  <si>
    <t>NGLACVMAY</t>
  </si>
  <si>
    <t>XAIVVOES REHMR</t>
  </si>
  <si>
    <t>AISNF</t>
  </si>
  <si>
    <t>AHQNQEP</t>
  </si>
  <si>
    <t>WIAZIRR</t>
  </si>
  <si>
    <t>GEKXDO</t>
  </si>
  <si>
    <t>VNIOS</t>
  </si>
  <si>
    <t>MHKFV--LBTACT</t>
  </si>
  <si>
    <t>SFPWEBPP</t>
  </si>
  <si>
    <t>AYCO</t>
  </si>
  <si>
    <t>KHJOP</t>
  </si>
  <si>
    <t>HQNEUL</t>
  </si>
  <si>
    <t>TOSKFT</t>
  </si>
  <si>
    <t>ZQ LLZPW</t>
  </si>
  <si>
    <t>WUFAA</t>
  </si>
  <si>
    <t>RIILWTW</t>
  </si>
  <si>
    <t>JCOV</t>
  </si>
  <si>
    <t>GPZHIB</t>
  </si>
  <si>
    <t>YOKJFND</t>
  </si>
  <si>
    <t>AGGLKCJ</t>
  </si>
  <si>
    <t>QXLA</t>
  </si>
  <si>
    <t>XPRDNO</t>
  </si>
  <si>
    <t>FJVC</t>
  </si>
  <si>
    <t>WSLBUPK</t>
  </si>
  <si>
    <t>JHWQQX</t>
  </si>
  <si>
    <t>ZNMCV</t>
  </si>
  <si>
    <t>UEKHJZ</t>
  </si>
  <si>
    <t>GKDVYI</t>
  </si>
  <si>
    <t>JHCMN</t>
  </si>
  <si>
    <t>PD VRX</t>
  </si>
  <si>
    <t>YEVVH</t>
  </si>
  <si>
    <t>NTMOQQ</t>
  </si>
  <si>
    <t>NTBH</t>
  </si>
  <si>
    <t>YSZZK</t>
  </si>
  <si>
    <t>GMYAPFM</t>
  </si>
  <si>
    <t>XGKSMGU</t>
  </si>
  <si>
    <t>MNGVIK</t>
  </si>
  <si>
    <t>RXCWNLSOB</t>
  </si>
  <si>
    <t>ZYTZTT</t>
  </si>
  <si>
    <t>HC QOMSN</t>
  </si>
  <si>
    <t>UPK</t>
  </si>
  <si>
    <t>OEUHAKULA</t>
  </si>
  <si>
    <t>VOOJOY</t>
  </si>
  <si>
    <t>LQITZYE PSPJNP</t>
  </si>
  <si>
    <t>KKEIZX</t>
  </si>
  <si>
    <t>GJRJETT</t>
  </si>
  <si>
    <t>GDIDCQMND</t>
  </si>
  <si>
    <t>FSIWJ</t>
  </si>
  <si>
    <t>CUVXBQ</t>
  </si>
  <si>
    <t>XYMPOT</t>
  </si>
  <si>
    <t>NEIIOEWK</t>
  </si>
  <si>
    <t>SVJZXGM</t>
  </si>
  <si>
    <t>YLOARPE</t>
  </si>
  <si>
    <t>MRJNHQN</t>
  </si>
  <si>
    <t>DKNDV</t>
  </si>
  <si>
    <t>FE TPVTV</t>
  </si>
  <si>
    <t>YDSONY</t>
  </si>
  <si>
    <t>EETLB-DGZNZ</t>
  </si>
  <si>
    <t>WQQTG</t>
  </si>
  <si>
    <t>YRDCGSZX</t>
  </si>
  <si>
    <t>LOX</t>
  </si>
  <si>
    <t>MMJKCN</t>
  </si>
  <si>
    <t>WHAZ</t>
  </si>
  <si>
    <t>GXCXXS</t>
  </si>
  <si>
    <t>BSOWJ</t>
  </si>
  <si>
    <t>ATZDRZT</t>
  </si>
  <si>
    <t>JRR</t>
  </si>
  <si>
    <t>PQPRJD</t>
  </si>
  <si>
    <t>HPBUZCL</t>
  </si>
  <si>
    <t>ACHPSHYR</t>
  </si>
  <si>
    <t>EHXAQLC</t>
  </si>
  <si>
    <t>YZZCVMC</t>
  </si>
  <si>
    <t>YDU-RBSG</t>
  </si>
  <si>
    <t>GIBPE</t>
  </si>
  <si>
    <t>GAGQQH</t>
  </si>
  <si>
    <t>QWHMZJ</t>
  </si>
  <si>
    <t>XZSHZG</t>
  </si>
  <si>
    <t>JOYKHUJ</t>
  </si>
  <si>
    <t>QWF</t>
  </si>
  <si>
    <t>ODMNNL</t>
  </si>
  <si>
    <t>YCNJGU</t>
  </si>
  <si>
    <t>XFIROCWG</t>
  </si>
  <si>
    <t>EUNQOOP</t>
  </si>
  <si>
    <t>AKIJY</t>
  </si>
  <si>
    <t>JGGFMLE</t>
  </si>
  <si>
    <t>ISGGNZFA</t>
  </si>
  <si>
    <t>NHJUN</t>
  </si>
  <si>
    <t>MATMBWLY</t>
  </si>
  <si>
    <t>YPCHNY</t>
  </si>
  <si>
    <t>MUQYUV--OCLU</t>
  </si>
  <si>
    <t>XDUE</t>
  </si>
  <si>
    <t>ZFRLDJZ</t>
  </si>
  <si>
    <t>LAJBKUE</t>
  </si>
  <si>
    <t>VFDVNU--ZUYXY</t>
  </si>
  <si>
    <t>XUPIOIJ</t>
  </si>
  <si>
    <t>RCMYA</t>
  </si>
  <si>
    <t>DQGPLCA</t>
  </si>
  <si>
    <t>IBJHIFB</t>
  </si>
  <si>
    <t>RTXZZU</t>
  </si>
  <si>
    <t>HMVURKQ</t>
  </si>
  <si>
    <t>GWNY-WHPR</t>
  </si>
  <si>
    <t>RENYTCS</t>
  </si>
  <si>
    <t>LHCW</t>
  </si>
  <si>
    <t>QKBPMY</t>
  </si>
  <si>
    <t>DEDCLI</t>
  </si>
  <si>
    <t>LONRZBBC</t>
  </si>
  <si>
    <t>RTDXFL</t>
  </si>
  <si>
    <t>AZPSDIG</t>
  </si>
  <si>
    <t>XRLKCV</t>
  </si>
  <si>
    <t>SQXTYD</t>
  </si>
  <si>
    <t>EMRCSYY</t>
  </si>
  <si>
    <t>VJKIUCQ</t>
  </si>
  <si>
    <t>WSNZ</t>
  </si>
  <si>
    <t>DHXUES</t>
  </si>
  <si>
    <t>YLEMBWKM</t>
  </si>
  <si>
    <t>WTOWI</t>
  </si>
  <si>
    <t>KUXLFCTD</t>
  </si>
  <si>
    <t>ZRXMNTJUN</t>
  </si>
  <si>
    <t>GNVEQKF</t>
  </si>
  <si>
    <t>ZT AIV</t>
  </si>
  <si>
    <t>RYEKII</t>
  </si>
  <si>
    <t>MWVCP</t>
  </si>
  <si>
    <t>HJOYSQR</t>
  </si>
  <si>
    <t>QRZWS</t>
  </si>
  <si>
    <t>INUI</t>
  </si>
  <si>
    <t>HBRAHS</t>
  </si>
  <si>
    <t>KYONF</t>
  </si>
  <si>
    <t>KEFUG</t>
  </si>
  <si>
    <t>BZWUL</t>
  </si>
  <si>
    <t>DJXOPFLZXQ</t>
  </si>
  <si>
    <t>YTDFUE</t>
  </si>
  <si>
    <t>MPGWOJY</t>
  </si>
  <si>
    <t>HIFPXIX</t>
  </si>
  <si>
    <t>WNWSX IDTXPHOGX</t>
  </si>
  <si>
    <t>ECFCPH</t>
  </si>
  <si>
    <t>VFHMJXIWG</t>
  </si>
  <si>
    <t>TGXJ</t>
  </si>
  <si>
    <t>DQYQTH</t>
  </si>
  <si>
    <t>YIEBNK</t>
  </si>
  <si>
    <t>MTVIHEU</t>
  </si>
  <si>
    <t>ZNG</t>
  </si>
  <si>
    <t>DGDDNBZ</t>
  </si>
  <si>
    <t>KULKZX</t>
  </si>
  <si>
    <t>KLRPOI</t>
  </si>
  <si>
    <t>KCMC-VEPJGMAD</t>
  </si>
  <si>
    <t>ZBLMZOI</t>
  </si>
  <si>
    <t>MAMWJA</t>
  </si>
  <si>
    <t>BUVFHQBXVI</t>
  </si>
  <si>
    <t>NFRHJ</t>
  </si>
  <si>
    <t>CSWXBF</t>
  </si>
  <si>
    <t>XLYPAJ</t>
  </si>
  <si>
    <t>EOEJFDQJ--HW OUZ</t>
  </si>
  <si>
    <t>YHIQUPUI</t>
  </si>
  <si>
    <t>NICMA</t>
  </si>
  <si>
    <t>FYAYVC</t>
  </si>
  <si>
    <t>FBUPGT</t>
  </si>
  <si>
    <t>CPFHYDA</t>
  </si>
  <si>
    <t>RZBLPN</t>
  </si>
  <si>
    <t>FDMFS</t>
  </si>
  <si>
    <t>EFDNO</t>
  </si>
  <si>
    <t>KHUWA</t>
  </si>
  <si>
    <t>HSQOFSVKV</t>
  </si>
  <si>
    <t>TJCA</t>
  </si>
  <si>
    <t>UAVBPDUG</t>
  </si>
  <si>
    <t>GSDVZM</t>
  </si>
  <si>
    <t>DK KSA</t>
  </si>
  <si>
    <t>JMCWUKF</t>
  </si>
  <si>
    <t>BPAL</t>
  </si>
  <si>
    <t>TANZYQ</t>
  </si>
  <si>
    <t>PUTT--DZ RCMR</t>
  </si>
  <si>
    <t>AAXKME</t>
  </si>
  <si>
    <t>KFUTRLAH</t>
  </si>
  <si>
    <t>XCOYHBW</t>
  </si>
  <si>
    <t>ZYPH</t>
  </si>
  <si>
    <t>UPVOLY</t>
  </si>
  <si>
    <t>KFFAHE</t>
  </si>
  <si>
    <t>ZJWNSVY</t>
  </si>
  <si>
    <t>IZCZKV</t>
  </si>
  <si>
    <t>WNVHSLVZBW</t>
  </si>
  <si>
    <t>WVMLDNAR</t>
  </si>
  <si>
    <t>AQZ</t>
  </si>
  <si>
    <t>MHBES</t>
  </si>
  <si>
    <t>IJRMP</t>
  </si>
  <si>
    <t>XOBWORE</t>
  </si>
  <si>
    <t>VXJHC</t>
  </si>
  <si>
    <t>TFHUYWC--KI LTL</t>
  </si>
  <si>
    <t>UMDVL</t>
  </si>
  <si>
    <t>PZ UWORJ</t>
  </si>
  <si>
    <t>MATR</t>
  </si>
  <si>
    <t>ZURETT</t>
  </si>
  <si>
    <t>ZDCGDGS</t>
  </si>
  <si>
    <t>HYZWHU</t>
  </si>
  <si>
    <t>PPRMR</t>
  </si>
  <si>
    <t>IJBCFPCAL</t>
  </si>
  <si>
    <t>XOTBMF</t>
  </si>
  <si>
    <t>ZVAUOUTJ</t>
  </si>
  <si>
    <t>ZFUAW</t>
  </si>
  <si>
    <t>ST AWFH</t>
  </si>
  <si>
    <t>DGQHFJ</t>
  </si>
  <si>
    <t>QXVYJI</t>
  </si>
  <si>
    <t>FCIFMCG</t>
  </si>
  <si>
    <t>VHLBHG</t>
  </si>
  <si>
    <t>IRTDI</t>
  </si>
  <si>
    <t>NJAZWT</t>
  </si>
  <si>
    <t>KCTBM</t>
  </si>
  <si>
    <t>UOOPI</t>
  </si>
  <si>
    <t>JCEYGRUE</t>
  </si>
  <si>
    <t>AZDPT</t>
  </si>
  <si>
    <t>EJVI</t>
  </si>
  <si>
    <t>TPLSVM</t>
  </si>
  <si>
    <t>BCVE</t>
  </si>
  <si>
    <t>KTIGT</t>
  </si>
  <si>
    <t>VPWHU</t>
  </si>
  <si>
    <t>FXRHZCQ</t>
  </si>
  <si>
    <t>TRMPXBFCWR</t>
  </si>
  <si>
    <t>PNXTWI</t>
  </si>
  <si>
    <t>PIAOIQL</t>
  </si>
  <si>
    <t>KMZGAQB</t>
  </si>
  <si>
    <t>AANJ</t>
  </si>
  <si>
    <t>HKIJA</t>
  </si>
  <si>
    <t>XLAXO</t>
  </si>
  <si>
    <t>EZNQIOND</t>
  </si>
  <si>
    <t>AKQXTAYMS</t>
  </si>
  <si>
    <t>LAEDCX</t>
  </si>
  <si>
    <t>SWAEJT</t>
  </si>
  <si>
    <t>GRKCPK</t>
  </si>
  <si>
    <t>CXONHHM</t>
  </si>
  <si>
    <t>RUWPIIN</t>
  </si>
  <si>
    <t>MSXMATH</t>
  </si>
  <si>
    <t>MG OZXTERC</t>
  </si>
  <si>
    <t>SKFYXMG</t>
  </si>
  <si>
    <t>AXDBTWX</t>
  </si>
  <si>
    <t>QNP</t>
  </si>
  <si>
    <t>XAEABW</t>
  </si>
  <si>
    <t>IUVKTFD</t>
  </si>
  <si>
    <t>PAVZUM</t>
  </si>
  <si>
    <t>PDHKYCFX</t>
  </si>
  <si>
    <t>RZGBEFWAD</t>
  </si>
  <si>
    <t>MRJSQRIC</t>
  </si>
  <si>
    <t>YFSQCYEGR</t>
  </si>
  <si>
    <t>OFEIZCF</t>
  </si>
  <si>
    <t>QVTQCC</t>
  </si>
  <si>
    <t>SXMEK</t>
  </si>
  <si>
    <t>RSCAY</t>
  </si>
  <si>
    <t>NSQQPU</t>
  </si>
  <si>
    <t>KGGPKP</t>
  </si>
  <si>
    <t>GWUVGV</t>
  </si>
  <si>
    <t>HWYDDG</t>
  </si>
  <si>
    <t>OTFKF</t>
  </si>
  <si>
    <t>MMIEVY</t>
  </si>
  <si>
    <t>KBVWT</t>
  </si>
  <si>
    <t>JXHHLXIUY</t>
  </si>
  <si>
    <t>KHADWZ</t>
  </si>
  <si>
    <t>GITXLDW WQOXURJ</t>
  </si>
  <si>
    <t>JBY</t>
  </si>
  <si>
    <t>ODHWNAJ</t>
  </si>
  <si>
    <t>RFPYVETT</t>
  </si>
  <si>
    <t>QWKSBPEE</t>
  </si>
  <si>
    <t>HCCDZX</t>
  </si>
  <si>
    <t>GX IMEZ</t>
  </si>
  <si>
    <t>MUFBCHY</t>
  </si>
  <si>
    <t>WUQJNFB</t>
  </si>
  <si>
    <t>UKXA</t>
  </si>
  <si>
    <t>XIVTIOX</t>
  </si>
  <si>
    <t>XRFGBCJ VZYXY</t>
  </si>
  <si>
    <t>WQRT</t>
  </si>
  <si>
    <t>YSVZLSD</t>
  </si>
  <si>
    <t>CTRIWAP</t>
  </si>
  <si>
    <t>WWVYZMN</t>
  </si>
  <si>
    <t>DNJZAP</t>
  </si>
  <si>
    <t>HEFPKAEIV</t>
  </si>
  <si>
    <t>EF BCKD</t>
  </si>
  <si>
    <t>LJMBS</t>
  </si>
  <si>
    <t>XXJCKHLH</t>
  </si>
  <si>
    <t>MWVMR</t>
  </si>
  <si>
    <t>JJOJTLI</t>
  </si>
  <si>
    <t>OHFQIC</t>
  </si>
  <si>
    <t>TUBPLODN</t>
  </si>
  <si>
    <t>SJFWOACX</t>
  </si>
  <si>
    <t>GDFQGR</t>
  </si>
  <si>
    <t>OVKNLHI</t>
  </si>
  <si>
    <t>ZEANBH</t>
  </si>
  <si>
    <t>XSTIF</t>
  </si>
  <si>
    <t>FKRYWFJWNNNZ</t>
  </si>
  <si>
    <t>FOKIBE</t>
  </si>
  <si>
    <t>GMQQKHE</t>
  </si>
  <si>
    <t>KMIBHD</t>
  </si>
  <si>
    <t>RXU</t>
  </si>
  <si>
    <t>DJLAZQMLH</t>
  </si>
  <si>
    <t>JJDBCUY</t>
  </si>
  <si>
    <t>ZFDF</t>
  </si>
  <si>
    <t>NRLTDUKJ</t>
  </si>
  <si>
    <t>DJSECE</t>
  </si>
  <si>
    <t>GSVQCUDBR'X</t>
  </si>
  <si>
    <t>SAFUGH</t>
  </si>
  <si>
    <t>XRTATHKQ</t>
  </si>
  <si>
    <t>USAJNJE</t>
  </si>
  <si>
    <t>XBYOM</t>
  </si>
  <si>
    <t>ESDOOX</t>
  </si>
  <si>
    <t>ABZTSK</t>
  </si>
  <si>
    <t>YCOR</t>
  </si>
  <si>
    <t>SVPEWF</t>
  </si>
  <si>
    <t>BLMXJOX</t>
  </si>
  <si>
    <t>PAXMQVO</t>
  </si>
  <si>
    <t>MDJ</t>
  </si>
  <si>
    <t>WSWKIZ</t>
  </si>
  <si>
    <t>SROFPYXV</t>
  </si>
  <si>
    <t>EIZBB</t>
  </si>
  <si>
    <t>FTJUCPCB</t>
  </si>
  <si>
    <t>DMFCEH WSKD</t>
  </si>
  <si>
    <t>XYQ</t>
  </si>
  <si>
    <t>JKDKOL-HJAFAK</t>
  </si>
  <si>
    <t>XRSIZB</t>
  </si>
  <si>
    <t>XTPTOVMX</t>
  </si>
  <si>
    <t>EAQMNVO</t>
  </si>
  <si>
    <t>ESLMB</t>
  </si>
  <si>
    <t>BZFN</t>
  </si>
  <si>
    <t>DZIPUOCGT</t>
  </si>
  <si>
    <t>VIVTUZBXC</t>
  </si>
  <si>
    <t>IU MMZL</t>
  </si>
  <si>
    <t>UXPWBLIF</t>
  </si>
  <si>
    <t>TCPIWDT</t>
  </si>
  <si>
    <t>FBCFXJVV</t>
  </si>
  <si>
    <t>KMUZOLP</t>
  </si>
  <si>
    <t>GLREDRRXJ</t>
  </si>
  <si>
    <t>DDZGESCN</t>
  </si>
  <si>
    <t>LSVNEL</t>
  </si>
  <si>
    <t>TYKPSI</t>
  </si>
  <si>
    <t>WXNTZ</t>
  </si>
  <si>
    <t>YYHPRBR</t>
  </si>
  <si>
    <t>APYHGAOVB</t>
  </si>
  <si>
    <t>TGWMVIVZ</t>
  </si>
  <si>
    <t>CXKXFHLJ</t>
  </si>
  <si>
    <t>XSVSQ</t>
  </si>
  <si>
    <t>GFCGJ</t>
  </si>
  <si>
    <t>MXHKL</t>
  </si>
  <si>
    <t>MIHM</t>
  </si>
  <si>
    <t>YSEBVLYZ SPIKOZ</t>
  </si>
  <si>
    <t>NMFFW</t>
  </si>
  <si>
    <t>VMTKTPDU</t>
  </si>
  <si>
    <t>PSXF</t>
  </si>
  <si>
    <t>DERPYIO</t>
  </si>
  <si>
    <t>QSIOYX</t>
  </si>
  <si>
    <t>XC SZCW</t>
  </si>
  <si>
    <t>XJOX</t>
  </si>
  <si>
    <t>LAUWF</t>
  </si>
  <si>
    <t>PCCSNZI</t>
  </si>
  <si>
    <t>ZVOSDM</t>
  </si>
  <si>
    <t>RRSRCT</t>
  </si>
  <si>
    <t>HTBRXJAQ</t>
  </si>
  <si>
    <t>SKDK</t>
  </si>
  <si>
    <t>SZJE</t>
  </si>
  <si>
    <t>JTBJPYSU</t>
  </si>
  <si>
    <t>DP SIIR</t>
  </si>
  <si>
    <t>IETHJT</t>
  </si>
  <si>
    <t>YTPZJTD</t>
  </si>
  <si>
    <t>NCINNY</t>
  </si>
  <si>
    <t>MVZNS</t>
  </si>
  <si>
    <t>YKAMEJY</t>
  </si>
  <si>
    <t>UVEWJJWMMK</t>
  </si>
  <si>
    <t>IOCIN</t>
  </si>
  <si>
    <t>LFJLYKCSQ</t>
  </si>
  <si>
    <t>GNGK-GGVG</t>
  </si>
  <si>
    <t>JTPWUJ</t>
  </si>
  <si>
    <t>LKAC</t>
  </si>
  <si>
    <t>YULYFU</t>
  </si>
  <si>
    <t>NKXHC</t>
  </si>
  <si>
    <t>IUYVMYBEH</t>
  </si>
  <si>
    <t>WNIDLMVC</t>
  </si>
  <si>
    <t>TM PHBZ--PMPVRJ</t>
  </si>
  <si>
    <t>PSMADQ</t>
  </si>
  <si>
    <t>ZETEHCG</t>
  </si>
  <si>
    <t>LKXBYFA</t>
  </si>
  <si>
    <t>JGILE</t>
  </si>
  <si>
    <t>WXTBB</t>
  </si>
  <si>
    <t>OOKSQJJQ</t>
  </si>
  <si>
    <t>KGXNQT</t>
  </si>
  <si>
    <t>HTTEO</t>
  </si>
  <si>
    <t>XTQAPY</t>
  </si>
  <si>
    <t>CGVDN</t>
  </si>
  <si>
    <t>DAQICLSY</t>
  </si>
  <si>
    <t>DBFDOKB</t>
  </si>
  <si>
    <t>QJFVQZPH</t>
  </si>
  <si>
    <t>TJSC</t>
  </si>
  <si>
    <t>XCNNQWUS</t>
  </si>
  <si>
    <t>DWNLBNNU</t>
  </si>
  <si>
    <t>DXVDU</t>
  </si>
  <si>
    <t>KKQBXRK</t>
  </si>
  <si>
    <t>GLQGF</t>
  </si>
  <si>
    <t>XRRDFPSC</t>
  </si>
  <si>
    <t>ORIEL</t>
  </si>
  <si>
    <t>KYRRGOC</t>
  </si>
  <si>
    <t>WADVFHUV</t>
  </si>
  <si>
    <t>KIFFJMUS</t>
  </si>
  <si>
    <t>BUVZWO</t>
  </si>
  <si>
    <t>GL DQZL</t>
  </si>
  <si>
    <t>VFZEBO</t>
  </si>
  <si>
    <t>UNIHUW</t>
  </si>
  <si>
    <t>ULWQ</t>
  </si>
  <si>
    <t>ETYHVLC--REKVW</t>
  </si>
  <si>
    <t>MQNYGMI</t>
  </si>
  <si>
    <t>LDILB</t>
  </si>
  <si>
    <t>WHOC</t>
  </si>
  <si>
    <t>RRJVSL</t>
  </si>
  <si>
    <t>VJSGPNA</t>
  </si>
  <si>
    <t>PQITQMDGV</t>
  </si>
  <si>
    <t>YZVK</t>
  </si>
  <si>
    <t>UVYEQT</t>
  </si>
  <si>
    <t>ELCCYNSV</t>
  </si>
  <si>
    <t>BZKYBRDAMX</t>
  </si>
  <si>
    <t>BKUEFHB</t>
  </si>
  <si>
    <t>KSRBERA</t>
  </si>
  <si>
    <t>ZJSZZUQZ</t>
  </si>
  <si>
    <t>QFPHPGQGRX</t>
  </si>
  <si>
    <t>AYEWC</t>
  </si>
  <si>
    <t>KXNBV</t>
  </si>
  <si>
    <t>PGYJ</t>
  </si>
  <si>
    <t>WBWNIZD</t>
  </si>
  <si>
    <t>PVDTI</t>
  </si>
  <si>
    <t>KEUFWM</t>
  </si>
  <si>
    <t>YNDZIC</t>
  </si>
  <si>
    <t>GNAJTYQP</t>
  </si>
  <si>
    <t>GAPHYN</t>
  </si>
  <si>
    <t>PO TCTYIK</t>
  </si>
  <si>
    <t>SYCIRB</t>
  </si>
  <si>
    <t>KXBXJT</t>
  </si>
  <si>
    <t>GJCD</t>
  </si>
  <si>
    <t>LMCFEK</t>
  </si>
  <si>
    <t>GDKNU</t>
  </si>
  <si>
    <t>IVBIGY</t>
  </si>
  <si>
    <t>NCCWGFM</t>
  </si>
  <si>
    <t>IBAYTMW</t>
  </si>
  <si>
    <t>WSM</t>
  </si>
  <si>
    <t>DZJGSMSFE</t>
  </si>
  <si>
    <t>UXGDID</t>
  </si>
  <si>
    <t>MJEAHJS</t>
  </si>
  <si>
    <t>VMTNSC</t>
  </si>
  <si>
    <t>YR BLAXH GLQUSX</t>
  </si>
  <si>
    <t>UBXPKYI</t>
  </si>
  <si>
    <t>RBJLSHXZBW</t>
  </si>
  <si>
    <t>WPOPDM</t>
  </si>
  <si>
    <t>LH YCFN</t>
  </si>
  <si>
    <t>DADDKJF</t>
  </si>
  <si>
    <t>ROLAD</t>
  </si>
  <si>
    <t>YHQUIVNP</t>
  </si>
  <si>
    <t>HU CUKGP</t>
  </si>
  <si>
    <t>THG</t>
  </si>
  <si>
    <t>JDYREL-BCZNFDFSF</t>
  </si>
  <si>
    <t>FPBE</t>
  </si>
  <si>
    <t>JJHRJ</t>
  </si>
  <si>
    <t>PAB</t>
  </si>
  <si>
    <t>BKQJDDH JS WGS</t>
  </si>
  <si>
    <t>PWVYQU</t>
  </si>
  <si>
    <t>GFWSZS</t>
  </si>
  <si>
    <t>NRYQHY</t>
  </si>
  <si>
    <t>RPPTJD</t>
  </si>
  <si>
    <t>URJHDS</t>
  </si>
  <si>
    <t>WZZJXK</t>
  </si>
  <si>
    <t>CEUN</t>
  </si>
  <si>
    <t>BBLXRR</t>
  </si>
  <si>
    <t>EGGUE</t>
  </si>
  <si>
    <t>KCUYJDJC</t>
  </si>
  <si>
    <t>VQRDYH</t>
  </si>
  <si>
    <t>MDPURT</t>
  </si>
  <si>
    <t>SCFCTOV</t>
  </si>
  <si>
    <t>HOXMW</t>
  </si>
  <si>
    <t>VXFEBX</t>
  </si>
  <si>
    <t>UAIT</t>
  </si>
  <si>
    <t>TSREI</t>
  </si>
  <si>
    <t>EMOP</t>
  </si>
  <si>
    <t>ELWLTH</t>
  </si>
  <si>
    <t>ISYGGUZZ</t>
  </si>
  <si>
    <t>BSDXIVW</t>
  </si>
  <si>
    <t>PCFARLBAF</t>
  </si>
  <si>
    <t>SOVTZT</t>
  </si>
  <si>
    <t>CHKAVPCL</t>
  </si>
  <si>
    <t>VVODFXERU</t>
  </si>
  <si>
    <t>ENNRIJ</t>
  </si>
  <si>
    <t>WNUGL</t>
  </si>
  <si>
    <t>CTKAI</t>
  </si>
  <si>
    <t>SUBWOA</t>
  </si>
  <si>
    <t>LKDFPUDP</t>
  </si>
  <si>
    <t>KVNRXLR</t>
  </si>
  <si>
    <t>OMAPVRKM</t>
  </si>
  <si>
    <t>NLASC</t>
  </si>
  <si>
    <t>CY LYOGO</t>
  </si>
  <si>
    <t>OFOPURSPJ</t>
  </si>
  <si>
    <t>EN PEXOQ</t>
  </si>
  <si>
    <t>GMSUMPM</t>
  </si>
  <si>
    <t>BVFKITKY</t>
  </si>
  <si>
    <t>HCFH</t>
  </si>
  <si>
    <t>TDMQY</t>
  </si>
  <si>
    <t>OVKUBGO</t>
  </si>
  <si>
    <t>NTUWSMJ</t>
  </si>
  <si>
    <t>YRGNDFZ</t>
  </si>
  <si>
    <t>NYEVFZ</t>
  </si>
  <si>
    <t>PUAEEY</t>
  </si>
  <si>
    <t>WORH</t>
  </si>
  <si>
    <t>XSPRHUUW</t>
  </si>
  <si>
    <t>GRCW</t>
  </si>
  <si>
    <t>KQUSQVH</t>
  </si>
  <si>
    <t>TELYDFIBV QUBC</t>
  </si>
  <si>
    <t>XKIGU</t>
  </si>
  <si>
    <t>KWDEY</t>
  </si>
  <si>
    <t>DPMZJAY</t>
  </si>
  <si>
    <t>ZEHAOKBR</t>
  </si>
  <si>
    <t>AGNGH</t>
  </si>
  <si>
    <t>OEKDQBER</t>
  </si>
  <si>
    <t>OCIXYX</t>
  </si>
  <si>
    <t>OPWCHIHB</t>
  </si>
  <si>
    <t>SAIWUX</t>
  </si>
  <si>
    <t>RSUVOP MG WPBA</t>
  </si>
  <si>
    <t>BFB</t>
  </si>
  <si>
    <t>T ' IUHVZR</t>
  </si>
  <si>
    <t>VNVOGDMI</t>
  </si>
  <si>
    <t>PHZGKTX</t>
  </si>
  <si>
    <t>HEYBYPF</t>
  </si>
  <si>
    <t>YJOZIA</t>
  </si>
  <si>
    <t>KQVVN</t>
  </si>
  <si>
    <t>KB HTVK</t>
  </si>
  <si>
    <t>IOQCRP</t>
  </si>
  <si>
    <t>LYSRPFWGQ</t>
  </si>
  <si>
    <t>WRKUPBO</t>
  </si>
  <si>
    <t>MDNOYCQP</t>
  </si>
  <si>
    <t>MMQZPM</t>
  </si>
  <si>
    <t>KIISRJ</t>
  </si>
  <si>
    <t>NBPCE</t>
  </si>
  <si>
    <t>FPXYVB</t>
  </si>
  <si>
    <t>FIMUZ</t>
  </si>
  <si>
    <t>PBNHDTS</t>
  </si>
  <si>
    <t>VZLUI</t>
  </si>
  <si>
    <t>MZZWA</t>
  </si>
  <si>
    <t>FUVNWWQC</t>
  </si>
  <si>
    <t>JHUDJS</t>
  </si>
  <si>
    <t>HZWUU</t>
  </si>
  <si>
    <t>VKRZCQFJQ</t>
  </si>
  <si>
    <t>NEGZP</t>
  </si>
  <si>
    <t>QODVV</t>
  </si>
  <si>
    <t>PZHTME</t>
  </si>
  <si>
    <t>DWTUTN</t>
  </si>
  <si>
    <t>QVFPD</t>
  </si>
  <si>
    <t>JFHFA</t>
  </si>
  <si>
    <t>XDXZTUB</t>
  </si>
  <si>
    <t>HXYUVQM</t>
  </si>
  <si>
    <t>COQPH</t>
  </si>
  <si>
    <t>KSLYJULUN</t>
  </si>
  <si>
    <t>TGSDD</t>
  </si>
  <si>
    <t>RUHCERBUI</t>
  </si>
  <si>
    <t>UCT</t>
  </si>
  <si>
    <t>SLZGY</t>
  </si>
  <si>
    <t>MNFSWJTKGY</t>
  </si>
  <si>
    <t>MRRCASZ</t>
  </si>
  <si>
    <t>LLIHT</t>
  </si>
  <si>
    <t>TEYGPCCX</t>
  </si>
  <si>
    <t>TVOEPHR</t>
  </si>
  <si>
    <t>BDVARK</t>
  </si>
  <si>
    <t>WNEGBM</t>
  </si>
  <si>
    <t>CBVTYET</t>
  </si>
  <si>
    <t>TOZOBIS</t>
  </si>
  <si>
    <t>RXQQYL</t>
  </si>
  <si>
    <t>NHMNXLB</t>
  </si>
  <si>
    <t>BULUDAY</t>
  </si>
  <si>
    <t>YVOEKHD</t>
  </si>
  <si>
    <t>N'ARUUJE</t>
  </si>
  <si>
    <t>DIWLERP</t>
  </si>
  <si>
    <t>JTGCTRE</t>
  </si>
  <si>
    <t>XGZXOE</t>
  </si>
  <si>
    <t>VWMEWW</t>
  </si>
  <si>
    <t>LVIVVC</t>
  </si>
  <si>
    <t>NHOCPM</t>
  </si>
  <si>
    <t>VGDMS</t>
  </si>
  <si>
    <t>YQVNGELLX</t>
  </si>
  <si>
    <t>TTOY</t>
  </si>
  <si>
    <t>ENQETH</t>
  </si>
  <si>
    <t>FPS</t>
  </si>
  <si>
    <t>XXKZYK</t>
  </si>
  <si>
    <t>AZMTUUAQ</t>
  </si>
  <si>
    <t>XX IOVYGV</t>
  </si>
  <si>
    <t>XDESZ</t>
  </si>
  <si>
    <t>NCUOKIV</t>
  </si>
  <si>
    <t>VQZUMDKV</t>
  </si>
  <si>
    <t>TPUNY</t>
  </si>
  <si>
    <t>OFJVSJE</t>
  </si>
  <si>
    <t>IQRHKH</t>
  </si>
  <si>
    <t>NWYK</t>
  </si>
  <si>
    <t>JPNYBWBJ</t>
  </si>
  <si>
    <t>EVAXXTH</t>
  </si>
  <si>
    <t>VXINXND</t>
  </si>
  <si>
    <t>LVSRQKUY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</si>
</sst>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/mm/yyyy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0"/>
      <color rgb="FF1F497D"/>
      <name val="Calibri"/>
      <family val="2"/>
      <charset val="1"/>
    </font>
    <font>
      <b/>
      <sz val="28"/>
      <color theme="8" tint="-0.249977111117893"/>
      <name val="Calibri"/>
      <family val="2"/>
      <scheme val="minor"/>
    </font>
    <font>
      <sz val="28"/>
      <color theme="8" tint="-0.249977111117893"/>
      <name val="Calibri"/>
      <family val="2"/>
      <scheme val="minor"/>
    </font>
    <font>
      <b/>
      <sz val="12"/>
      <color rgb="FFFF33CC"/>
      <name val="Calibri"/>
      <family val="2"/>
      <scheme val="minor"/>
    </font>
    <font>
      <sz val="11"/>
      <color rgb="FF000000"/>
      <name val="Calibri"/>
      <family val="2"/>
      <charset val="1"/>
    </font>
    <font>
      <b/>
      <sz val="11"/>
      <color rgb="FF1F497D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0" fillId="0" borderId="0"/>
    <xf numFmtId="0" fontId="11" fillId="0" borderId="0" applyBorder="0" applyProtection="0"/>
  </cellStyleXfs>
  <cellXfs count="24">
    <xf numFmtId="0" fontId="0" fillId="0" borderId="0" xfId="0"/>
    <xf numFmtId="0" fontId="0" fillId="3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14" fontId="0" fillId="0" borderId="0" xfId="0" applyNumberFormat="1"/>
    <xf numFmtId="14" fontId="0" fillId="3" borderId="1" xfId="0" applyNumberForma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0" fontId="0" fillId="0" borderId="7" xfId="0" applyBorder="1" applyAlignment="1">
      <alignment horizontal="left" indent="2"/>
    </xf>
    <xf numFmtId="0" fontId="0" fillId="0" borderId="3" xfId="0" applyBorder="1" applyAlignment="1">
      <alignment horizontal="left" indent="2"/>
    </xf>
    <xf numFmtId="14" fontId="9" fillId="0" borderId="0" xfId="0" applyNumberFormat="1" applyFont="1" applyAlignment="1">
      <alignment horizontal="center" vertical="center"/>
    </xf>
    <xf numFmtId="0" fontId="10" fillId="0" borderId="0" xfId="1"/>
    <xf numFmtId="0" fontId="7" fillId="0" borderId="0" xfId="0" applyFont="1"/>
    <xf numFmtId="0" fontId="5" fillId="5" borderId="0" xfId="0" applyFont="1" applyFill="1" applyAlignment="1">
      <alignment horizontal="center" vertical="center"/>
    </xf>
    <xf numFmtId="0" fontId="8" fillId="0" borderId="0" xfId="0" applyFont="1"/>
    <xf numFmtId="0" fontId="5" fillId="6" borderId="0" xfId="0" applyFont="1" applyFill="1" applyAlignment="1">
      <alignment horizontal="center" vertical="center"/>
    </xf>
    <xf numFmtId="0" fontId="4" fillId="0" borderId="9" xfId="0" applyFont="1" applyBorder="1" applyAlignment="1">
      <alignment horizontal="left" vertical="center"/>
    </xf>
    <xf numFmtId="0" fontId="0" fillId="0" borderId="0" xfId="0"/>
  </cellXfs>
  <cellStyles count="3">
    <cellStyle name="Excel Built-in Heading 4" xfId="2" xr:uid="{30EA5FB1-12A6-483A-AE0A-4ECCE8A701AA}"/>
    <cellStyle name="Normal" xfId="0" builtinId="0"/>
    <cellStyle name="Normal 2" xfId="1" xr:uid="{A263AE14-7907-4841-A6E7-640751D9FBF0}"/>
  </cellStyles>
  <dxfs count="8">
    <dxf>
      <font>
        <sz val="10"/>
        <color rgb="FF1F497D"/>
        <charset val="1"/>
      </font>
      <numFmt numFmtId="164" formatCode="[$-40C]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z val="10"/>
        <color rgb="FF1F497D"/>
        <charset val="1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z val="10"/>
        <color rgb="FF1F497D"/>
        <charset val="1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D$3" max="52" min="1" page="10" val="4"/>
</file>

<file path=xl/ctrlProps/ctrlProp2.xml><?xml version="1.0" encoding="utf-8"?>
<formControlPr xmlns="http://schemas.microsoft.com/office/spreadsheetml/2009/9/main" objectType="Spin" dx="22" fmlaLink="$D$1" max="2030" min="2021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133350</xdr:colOff>
          <xdr:row>1</xdr:row>
          <xdr:rowOff>333375</xdr:rowOff>
        </xdr:from>
        <xdr:to>
          <xdr:col>4</xdr:col>
          <xdr:colOff>762000</xdr:colOff>
          <xdr:row>3</xdr:row>
          <xdr:rowOff>238125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0</xdr:row>
          <xdr:rowOff>19050</xdr:rowOff>
        </xdr:from>
        <xdr:to>
          <xdr:col>4</xdr:col>
          <xdr:colOff>752475</xdr:colOff>
          <xdr:row>1</xdr:row>
          <xdr:rowOff>323850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N/Documents/hand/2021%202022/Anniversaire%20%20%20%20%20GHB%20%20%20%20%202021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  <sheetName val="Feuil2"/>
      <sheetName val="resultat"/>
      <sheetName val="filtre_anniv"/>
    </sheetNames>
    <sheetDataSet>
      <sheetData sheetId="0"/>
      <sheetData sheetId="1">
        <row r="2">
          <cell r="A2" t="str">
            <v>Baby</v>
          </cell>
        </row>
        <row r="3">
          <cell r="A3" t="str">
            <v>-9F</v>
          </cell>
        </row>
        <row r="4">
          <cell r="A4" t="str">
            <v>-9G</v>
          </cell>
        </row>
        <row r="5">
          <cell r="A5" t="str">
            <v>-11F</v>
          </cell>
        </row>
        <row r="6">
          <cell r="A6" t="str">
            <v>-11G</v>
          </cell>
        </row>
        <row r="7">
          <cell r="A7" t="str">
            <v>-13F</v>
          </cell>
        </row>
        <row r="8">
          <cell r="A8" t="str">
            <v>-13G</v>
          </cell>
        </row>
        <row r="9">
          <cell r="A9" t="str">
            <v>-15F</v>
          </cell>
        </row>
        <row r="10">
          <cell r="A10" t="str">
            <v>-15G</v>
          </cell>
        </row>
        <row r="11">
          <cell r="A11" t="str">
            <v>-18F</v>
          </cell>
        </row>
        <row r="12">
          <cell r="A12" t="str">
            <v>-18G</v>
          </cell>
        </row>
        <row r="13">
          <cell r="A13" t="str">
            <v>SG</v>
          </cell>
        </row>
        <row r="14">
          <cell r="A14" t="str">
            <v>SF</v>
          </cell>
        </row>
        <row r="15">
          <cell r="A15" t="str">
            <v>Loisir</v>
          </cell>
        </row>
        <row r="16">
          <cell r="A16" t="str">
            <v>Handfit</v>
          </cell>
        </row>
        <row r="17">
          <cell r="A17" t="str">
            <v>Dirigeant</v>
          </cell>
        </row>
      </sheetData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4245F2-7404-4CD4-8F48-EEA90CDE8243}" name="Tableau1" displayName="Tableau1" ref="E1:I314" totalsRowShown="0" headerRowDxfId="7" dataDxfId="6" tableBorderDxfId="5">
  <autoFilter ref="E1:I314" xr:uid="{B34245F2-7404-4CD4-8F48-EEA90CDE8243}"/>
  <tableColumns count="5">
    <tableColumn id="1" xr3:uid="{3BFEB58F-BA95-4EB0-8284-06D485C8DA55}" name="nom" dataDxfId="4">
      <calculatedColumnFormula>IF(D2="","",PROPER(B2)&amp;"  "&amp;TRIM(LEFT(SUBSTITUTE(SUBSTITUTE(SUBSTITUTE(A2,"-"," "),"'"," ")," "," "))&amp;REPT(" ",4))&amp;MID(SUBSTITUTE(SUBSTITUTE(SUBSTITUTE(A2,"-"," "),"'"," ")," "," ")&amp;REPT(" ",4),FIND("µ",SUBSTITUTE(SUBSTITUTE(SUBSTITUTE(SUBSTITUTE(A2,"-"," "),"'"," ")," "," ")&amp;REPT(" ",4)," ","µ",1))+1,1)&amp;MID(SUBSTITUTE(SUBSTITUTE(SUBSTITUTE(A2,"-"," "),"'"," ")," "," ")&amp;REPT(" ",4),FIND("µ",SUBSTITUTE(SUBSTITUTE(SUBSTITUTE(SUBSTITUTE(A2,"-"," "),"'"," ")," "," ")&amp;REPT(" ",4)," ","µ",2))+1,1)&amp;MID(SUBSTITUTE(SUBSTITUTE(SUBSTITUTE(A2,"-"," "),"'"," ")," "," ")&amp;REPT(" ",4),FIND("µ",SUBSTITUTE(SUBSTITUTE(SUBSTITUTE(SUBSTITUTE(A2,"-"," "),"'"," ")," "," ")&amp;REPT(" ",4)," ","µ",3))+1,1)&amp;MID(SUBSTITUTE(SUBSTITUTE(SUBSTITUTE(A2,"-"," "),"'"," ")," "," ")&amp;REPT(" ",4),FIND("µ",SUBSTITUTE(SUBSTITUTE(SUBSTITUTE(SUBSTITUTE(A2,"-"," "),"'"," ")," "," ")&amp;REPT(" ",4)," ","µ",4))+1,1)&amp;"("&amp;TEXT((F2),"jjj jj mmm")&amp;"  ,  ")&amp;(C2)&amp;")"</calculatedColumnFormula>
    </tableColumn>
    <tableColumn id="2" xr3:uid="{DE099874-319F-4D09-A709-4E178F923BA0}" name="date anniv" dataDxfId="3">
      <calculatedColumnFormula>(DAY(I2)&amp;"/"&amp;MONTH(I2)&amp;"/"&amp;YEAR('ANNIVERSAIRE SEMAINE'!$F$1))*1</calculatedColumnFormula>
    </tableColumn>
    <tableColumn id="3" xr3:uid="{D3A4D048-56C3-49F8-8465-7A6474E92852}" name="n semaine" dataDxfId="2"/>
    <tableColumn id="4" xr3:uid="{0F5865FE-F0FB-4CB9-A788-E55870FB42D3}" name="prénom nom" dataDxfId="1">
      <calculatedColumnFormula>CONCATENATE(B2," ",A2)</calculatedColumnFormula>
    </tableColumn>
    <tableColumn id="5" xr3:uid="{BB862FAC-A6D4-4366-BF3A-092059DE095F}" name="date de naissanc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65BACE-BB31-4813-807C-8BD2D928097D}">
  <dimension ref="A1:L331"/>
  <sheetViews>
    <sheetView workbookViewId="0">
      <selection activeCell="I325" sqref="I325"/>
    </sheetView>
  </sheetViews>
  <sheetFormatPr baseColWidth="10" defaultRowHeight="15" customHeight="1" x14ac:dyDescent="0.25"/>
  <cols>
    <col min="2" max="2" width="20" customWidth="1"/>
    <col min="3" max="3" width="16" customWidth="1"/>
    <col min="5" max="5" width="40.85546875" bestFit="1" customWidth="1"/>
    <col min="6" max="6" width="14.85546875" bestFit="1" customWidth="1"/>
    <col min="7" max="7" width="14.7109375" bestFit="1" customWidth="1"/>
    <col min="8" max="8" width="25.85546875" bestFit="1" customWidth="1"/>
    <col min="9" max="9" width="19.7109375" bestFit="1" customWidth="1"/>
    <col min="11" max="11" width="13.7109375" customWidth="1"/>
    <col min="12" max="12" width="18.28515625" bestFit="1" customWidth="1"/>
  </cols>
  <sheetData>
    <row r="1" spans="1:12" ht="15" customHeight="1" x14ac:dyDescent="0.25">
      <c r="A1" t="s">
        <v>8</v>
      </c>
      <c r="B1" t="s">
        <v>26</v>
      </c>
      <c r="C1" t="s">
        <v>25</v>
      </c>
      <c r="D1" t="s">
        <v>27</v>
      </c>
      <c r="E1" s="12" t="s">
        <v>8</v>
      </c>
      <c r="F1" s="3" t="s">
        <v>3</v>
      </c>
      <c r="G1" s="4" t="s">
        <v>4</v>
      </c>
      <c r="H1" s="4" t="s">
        <v>28</v>
      </c>
      <c r="I1" s="4" t="s">
        <v>29</v>
      </c>
      <c r="J1" s="9" t="s">
        <v>0</v>
      </c>
      <c r="K1" t="s">
        <v>1</v>
      </c>
      <c r="L1" t="s">
        <v>2</v>
      </c>
    </row>
    <row r="2" spans="1:12" ht="15" customHeight="1" x14ac:dyDescent="0.25">
      <c r="A2" s="17" t="s">
        <v>30</v>
      </c>
      <c r="B2" s="17" t="s">
        <v>31</v>
      </c>
      <c r="C2" t="s">
        <v>10</v>
      </c>
      <c r="D2">
        <f ca="1">ROUNDDOWN(DAYS360(F2,TODAY())/360,0)</f>
        <v>0</v>
      </c>
      <c r="E2" s="12" t="str">
        <f t="shared" ref="E2:E65" ca="1" si="0">IF(D2="","",PROPER(B2)&amp;"  "&amp;TRIM(LEFT(SUBSTITUTE(SUBSTITUTE(SUBSTITUTE(A2,"-"," "),"'"," ")," "," "))&amp;REPT(" ",4))&amp;MID(SUBSTITUTE(SUBSTITUTE(SUBSTITUTE(A2,"-"," "),"'"," ")," "," ")&amp;REPT(" ",4),FIND("µ",SUBSTITUTE(SUBSTITUTE(SUBSTITUTE(SUBSTITUTE(A2,"-"," "),"'"," ")," "," ")&amp;REPT(" ",4)," ","µ",1))+1,1)&amp;MID(SUBSTITUTE(SUBSTITUTE(SUBSTITUTE(A2,"-"," "),"'"," ")," "," ")&amp;REPT(" ",4),FIND("µ",SUBSTITUTE(SUBSTITUTE(SUBSTITUTE(SUBSTITUTE(A2,"-"," "),"'"," ")," "," ")&amp;REPT(" ",4)," ","µ",2))+1,1)&amp;MID(SUBSTITUTE(SUBSTITUTE(SUBSTITUTE(A2,"-"," "),"'"," ")," "," ")&amp;REPT(" ",4),FIND("µ",SUBSTITUTE(SUBSTITUTE(SUBSTITUTE(SUBSTITUTE(A2,"-"," "),"'"," ")," "," ")&amp;REPT(" ",4)," ","µ",3))+1,1)&amp;MID(SUBSTITUTE(SUBSTITUTE(SUBSTITUTE(A2,"-"," "),"'"," ")," "," ")&amp;REPT(" ",4),FIND("µ",SUBSTITUTE(SUBSTITUTE(SUBSTITUTE(SUBSTITUTE(A2,"-"," "),"'"," ")," "," ")&amp;REPT(" ",4)," ","µ",4))+1,1)&amp;"("&amp;TEXT((F2),"jjj jj mmm")&amp;"  ,  ")&amp;(C2)&amp;")"</f>
        <v>Jhgzb  H   (dim 01 janv  ,  SG)</v>
      </c>
      <c r="F2" s="11">
        <f>(DAY(I2)&amp;"/"&amp;MONTH(I2)&amp;"/"&amp;YEAR('ANNIVERSAIRE SEMAINE'!$F$1))*1</f>
        <v>44927</v>
      </c>
      <c r="G2" s="1">
        <v>52</v>
      </c>
      <c r="H2" s="12" t="str">
        <f>CONCATENATE(B2," ",A2)</f>
        <v>JHGZB HWJKEOK</v>
      </c>
      <c r="I2" s="13">
        <v>33604</v>
      </c>
      <c r="J2" s="8">
        <f>ROWS($G$2:G2)</f>
        <v>1</v>
      </c>
      <c r="K2" t="str">
        <f>IF(G2='ANNIVERSAIRE SEMAINE'!$D$3,bd!J2,"")</f>
        <v/>
      </c>
      <c r="L2">
        <f>IFERROR(SMALL($K$2:$K$314,J2),"")</f>
        <v>23</v>
      </c>
    </row>
    <row r="3" spans="1:12" ht="15" customHeight="1" x14ac:dyDescent="0.25">
      <c r="A3" s="17" t="s">
        <v>32</v>
      </c>
      <c r="B3" s="17" t="s">
        <v>33</v>
      </c>
      <c r="C3" t="s">
        <v>11</v>
      </c>
      <c r="D3">
        <f t="shared" ref="D3:D66" ca="1" si="1">ROUNDDOWN(DAYS360(F3,TODAY())/360,0)</f>
        <v>0</v>
      </c>
      <c r="E3" s="12" t="str">
        <f t="shared" ca="1" si="0"/>
        <v>Fznd  P   (dim 01 janv  ,  Ecole de Hand)</v>
      </c>
      <c r="F3" s="11">
        <f>(DAY(I3)&amp;"/"&amp;MONTH(I3)&amp;"/"&amp;YEAR('ANNIVERSAIRE SEMAINE'!$F$1))*1</f>
        <v>44927</v>
      </c>
      <c r="G3" s="2">
        <v>52</v>
      </c>
      <c r="H3" s="12" t="str">
        <f t="shared" ref="H3:H66" si="2">CONCATENATE(B3," ",A3)</f>
        <v>FZND PLIXL</v>
      </c>
      <c r="I3" s="13">
        <v>42736</v>
      </c>
      <c r="J3" s="8">
        <f>ROWS($G$2:G3)</f>
        <v>2</v>
      </c>
      <c r="K3" t="str">
        <f>IF(G3='ANNIVERSAIRE SEMAINE'!$D$3,bd!J3,"")</f>
        <v/>
      </c>
      <c r="L3">
        <f t="shared" ref="L3:L66" si="3">IFERROR(SMALL($K$2:$K$314,J3),"")</f>
        <v>24</v>
      </c>
    </row>
    <row r="4" spans="1:12" ht="15" customHeight="1" x14ac:dyDescent="0.25">
      <c r="A4" s="17" t="s">
        <v>34</v>
      </c>
      <c r="B4" s="17" t="s">
        <v>35</v>
      </c>
      <c r="C4" t="s">
        <v>12</v>
      </c>
      <c r="D4">
        <f t="shared" ca="1" si="1"/>
        <v>0</v>
      </c>
      <c r="E4" s="12" t="str">
        <f t="shared" ca="1" si="0"/>
        <v>Lvur  Z   (mar 03 janv  ,  -13F)</v>
      </c>
      <c r="F4" s="11">
        <f>(DAY(I4)&amp;"/"&amp;MONTH(I4)&amp;"/"&amp;YEAR('ANNIVERSAIRE SEMAINE'!$F$1))*1</f>
        <v>44929</v>
      </c>
      <c r="G4" s="1">
        <v>1</v>
      </c>
      <c r="H4" s="12" t="str">
        <f t="shared" si="2"/>
        <v>LVUR ZOYPRHOVP</v>
      </c>
      <c r="I4" s="13">
        <v>40181</v>
      </c>
      <c r="J4" s="8">
        <f>ROWS($G$2:G4)</f>
        <v>3</v>
      </c>
      <c r="K4" t="str">
        <f>IF(G4='ANNIVERSAIRE SEMAINE'!$D$3,bd!J4,"")</f>
        <v/>
      </c>
      <c r="L4">
        <f t="shared" si="3"/>
        <v>25</v>
      </c>
    </row>
    <row r="5" spans="1:12" ht="15" customHeight="1" x14ac:dyDescent="0.25">
      <c r="A5" s="17" t="s">
        <v>36</v>
      </c>
      <c r="B5" s="17" t="s">
        <v>37</v>
      </c>
      <c r="C5" t="s">
        <v>13</v>
      </c>
      <c r="D5">
        <f t="shared" ca="1" si="1"/>
        <v>0</v>
      </c>
      <c r="E5" s="12" t="str">
        <f t="shared" ca="1" si="0"/>
        <v>Hrmckk  V   (mer 04 janv  ,  -11G)</v>
      </c>
      <c r="F5" s="11">
        <f>(DAY(I5)&amp;"/"&amp;MONTH(I5)&amp;"/"&amp;YEAR('ANNIVERSAIRE SEMAINE'!$F$1))*1</f>
        <v>44930</v>
      </c>
      <c r="G5" s="2">
        <v>1</v>
      </c>
      <c r="H5" s="12" t="str">
        <f t="shared" si="2"/>
        <v>HRMCKK VYKKVIRB</v>
      </c>
      <c r="I5" s="13">
        <v>41278</v>
      </c>
      <c r="J5" s="8">
        <f>ROWS($G$2:G5)</f>
        <v>4</v>
      </c>
      <c r="K5" t="str">
        <f>IF(G5='ANNIVERSAIRE SEMAINE'!$D$3,bd!J5,"")</f>
        <v/>
      </c>
      <c r="L5">
        <f t="shared" si="3"/>
        <v>26</v>
      </c>
    </row>
    <row r="6" spans="1:12" ht="15" customHeight="1" x14ac:dyDescent="0.25">
      <c r="A6" s="17" t="s">
        <v>38</v>
      </c>
      <c r="B6" s="17" t="s">
        <v>39</v>
      </c>
      <c r="C6" t="s">
        <v>14</v>
      </c>
      <c r="D6">
        <f t="shared" ca="1" si="1"/>
        <v>0</v>
      </c>
      <c r="E6" s="12" t="str">
        <f t="shared" ca="1" si="0"/>
        <v>Cmszolyl  Q   (jeu 05 janv  ,  Loisirs)</v>
      </c>
      <c r="F6" s="11">
        <f>(DAY(I6)&amp;"/"&amp;MONTH(I6)&amp;"/"&amp;YEAR('ANNIVERSAIRE SEMAINE'!$F$1))*1</f>
        <v>44931</v>
      </c>
      <c r="G6" s="1">
        <v>1</v>
      </c>
      <c r="H6" s="12" t="str">
        <f t="shared" si="2"/>
        <v>CMSZOLYL QBDNBWP</v>
      </c>
      <c r="I6" s="13">
        <v>25938</v>
      </c>
      <c r="J6" s="8">
        <f>ROWS($G$2:G6)</f>
        <v>5</v>
      </c>
      <c r="K6" t="str">
        <f>IF(G6='ANNIVERSAIRE SEMAINE'!$D$3,bd!J6,"")</f>
        <v/>
      </c>
      <c r="L6">
        <f t="shared" si="3"/>
        <v>27</v>
      </c>
    </row>
    <row r="7" spans="1:12" ht="15" customHeight="1" x14ac:dyDescent="0.25">
      <c r="A7" s="17" t="s">
        <v>40</v>
      </c>
      <c r="B7" s="17" t="s">
        <v>41</v>
      </c>
      <c r="C7" t="s">
        <v>11</v>
      </c>
      <c r="D7">
        <f t="shared" ca="1" si="1"/>
        <v>0</v>
      </c>
      <c r="E7" s="12" t="str">
        <f t="shared" ca="1" si="0"/>
        <v>Rdjbxpa  K   (jeu 05 janv  ,  Ecole de Hand)</v>
      </c>
      <c r="F7" s="11">
        <f>(DAY(I7)&amp;"/"&amp;MONTH(I7)&amp;"/"&amp;YEAR('ANNIVERSAIRE SEMAINE'!$F$1))*1</f>
        <v>44931</v>
      </c>
      <c r="G7" s="2">
        <v>1</v>
      </c>
      <c r="H7" s="12" t="str">
        <f t="shared" si="2"/>
        <v>RDJBXPA KFMV</v>
      </c>
      <c r="I7" s="13">
        <v>41644</v>
      </c>
      <c r="J7" s="8">
        <f>ROWS($G$2:G7)</f>
        <v>6</v>
      </c>
      <c r="K7" t="str">
        <f>IF(G7='ANNIVERSAIRE SEMAINE'!$D$3,bd!J7,"")</f>
        <v/>
      </c>
      <c r="L7">
        <f t="shared" si="3"/>
        <v>28</v>
      </c>
    </row>
    <row r="8" spans="1:12" ht="15" customHeight="1" x14ac:dyDescent="0.25">
      <c r="A8" s="17" t="s">
        <v>42</v>
      </c>
      <c r="B8" s="17" t="s">
        <v>43</v>
      </c>
      <c r="C8" t="s">
        <v>15</v>
      </c>
      <c r="D8">
        <f t="shared" ca="1" si="1"/>
        <v>0</v>
      </c>
      <c r="E8" s="12" t="str">
        <f t="shared" ca="1" si="0"/>
        <v>Ozzxl  Z   (ven 06 janv  ,  SF)</v>
      </c>
      <c r="F8" s="11">
        <f>(DAY(I8)&amp;"/"&amp;MONTH(I8)&amp;"/"&amp;YEAR('ANNIVERSAIRE SEMAINE'!$F$1))*1</f>
        <v>44932</v>
      </c>
      <c r="G8" s="5">
        <v>1</v>
      </c>
      <c r="H8" s="12" t="str">
        <f t="shared" si="2"/>
        <v>OZZXL ZPBLMI</v>
      </c>
      <c r="I8" s="13">
        <v>37627</v>
      </c>
      <c r="J8" s="8">
        <f>ROWS($G$2:G8)</f>
        <v>7</v>
      </c>
      <c r="K8" t="str">
        <f>IF(G8='ANNIVERSAIRE SEMAINE'!$D$3,bd!J8,"")</f>
        <v/>
      </c>
      <c r="L8">
        <f t="shared" si="3"/>
        <v>29</v>
      </c>
    </row>
    <row r="9" spans="1:12" ht="15" customHeight="1" x14ac:dyDescent="0.25">
      <c r="A9" s="17" t="s">
        <v>44</v>
      </c>
      <c r="B9" s="17" t="s">
        <v>45</v>
      </c>
      <c r="C9" t="s">
        <v>16</v>
      </c>
      <c r="D9">
        <f t="shared" ca="1" si="1"/>
        <v>0</v>
      </c>
      <c r="E9" s="12" t="str">
        <f t="shared" ca="1" si="0"/>
        <v>Sqdyc  Y   (ven 06 janv  ,  -18G)</v>
      </c>
      <c r="F9" s="11">
        <f>(DAY(I9)&amp;"/"&amp;MONTH(I9)&amp;"/"&amp;YEAR('ANNIVERSAIRE SEMAINE'!$F$1))*1</f>
        <v>44932</v>
      </c>
      <c r="G9" s="1">
        <v>1</v>
      </c>
      <c r="H9" s="12" t="str">
        <f t="shared" si="2"/>
        <v>SQDYC YEZLZI</v>
      </c>
      <c r="I9" s="13">
        <v>38723</v>
      </c>
      <c r="J9" s="8">
        <f>ROWS($G$2:G9)</f>
        <v>8</v>
      </c>
      <c r="K9" t="str">
        <f>IF(G9='ANNIVERSAIRE SEMAINE'!$D$3,bd!J9,"")</f>
        <v/>
      </c>
      <c r="L9" t="str">
        <f t="shared" si="3"/>
        <v/>
      </c>
    </row>
    <row r="10" spans="1:12" ht="15" customHeight="1" x14ac:dyDescent="0.25">
      <c r="A10" s="17" t="s">
        <v>46</v>
      </c>
      <c r="B10" s="17" t="s">
        <v>47</v>
      </c>
      <c r="C10" t="s">
        <v>17</v>
      </c>
      <c r="D10">
        <f t="shared" ca="1" si="1"/>
        <v>0</v>
      </c>
      <c r="E10" s="12" t="str">
        <f t="shared" ca="1" si="0"/>
        <v>Csgcgq  E   (ven 06 janv  ,  -18F)</v>
      </c>
      <c r="F10" s="11">
        <f>(DAY(I10)&amp;"/"&amp;MONTH(I10)&amp;"/"&amp;YEAR('ANNIVERSAIRE SEMAINE'!$F$1))*1</f>
        <v>44932</v>
      </c>
      <c r="G10" s="1">
        <v>1</v>
      </c>
      <c r="H10" s="12" t="str">
        <f t="shared" si="2"/>
        <v>CSGCGQ EUDWTKE</v>
      </c>
      <c r="I10" s="13">
        <v>38723</v>
      </c>
      <c r="J10" s="8">
        <f>ROWS($G$2:G10)</f>
        <v>9</v>
      </c>
      <c r="K10" t="str">
        <f>IF(G10='ANNIVERSAIRE SEMAINE'!$D$3,bd!J10,"")</f>
        <v/>
      </c>
      <c r="L10" t="str">
        <f t="shared" si="3"/>
        <v/>
      </c>
    </row>
    <row r="11" spans="1:12" ht="15" customHeight="1" x14ac:dyDescent="0.25">
      <c r="A11" s="17" t="s">
        <v>48</v>
      </c>
      <c r="B11" s="17" t="s">
        <v>49</v>
      </c>
      <c r="C11" t="s">
        <v>12</v>
      </c>
      <c r="D11">
        <f t="shared" ca="1" si="1"/>
        <v>0</v>
      </c>
      <c r="E11" s="12" t="str">
        <f t="shared" ca="1" si="0"/>
        <v>Ntlob  TT   (sam 07 janv  ,  -13F)</v>
      </c>
      <c r="F11" s="11">
        <f>(DAY(I11)&amp;"/"&amp;MONTH(I11)&amp;"/"&amp;YEAR('ANNIVERSAIRE SEMAINE'!$F$1))*1</f>
        <v>44933</v>
      </c>
      <c r="G11" s="1">
        <v>1</v>
      </c>
      <c r="H11" s="12" t="str">
        <f t="shared" si="2"/>
        <v>NTLOB THWIAZQJT-TLQOAQECP</v>
      </c>
      <c r="I11" s="13">
        <v>40185</v>
      </c>
      <c r="J11" s="8">
        <f>ROWS($G$2:G11)</f>
        <v>10</v>
      </c>
      <c r="K11" t="str">
        <f>IF(G11='ANNIVERSAIRE SEMAINE'!$D$3,bd!J11,"")</f>
        <v/>
      </c>
      <c r="L11" t="str">
        <f t="shared" si="3"/>
        <v/>
      </c>
    </row>
    <row r="12" spans="1:12" ht="15" customHeight="1" x14ac:dyDescent="0.25">
      <c r="A12" s="17" t="s">
        <v>50</v>
      </c>
      <c r="B12" s="17" t="s">
        <v>51</v>
      </c>
      <c r="C12" t="s">
        <v>11</v>
      </c>
      <c r="D12">
        <f t="shared" ca="1" si="1"/>
        <v>0</v>
      </c>
      <c r="E12" s="12" t="str">
        <f t="shared" ca="1" si="0"/>
        <v>Fcdf  ZQ   (dim 08 janv  ,  Ecole de Hand)</v>
      </c>
      <c r="F12" s="11">
        <f>(DAY(I12)&amp;"/"&amp;MONTH(I12)&amp;"/"&amp;YEAR('ANNIVERSAIRE SEMAINE'!$F$1))*1</f>
        <v>44934</v>
      </c>
      <c r="G12" s="1">
        <v>1</v>
      </c>
      <c r="H12" s="12" t="str">
        <f t="shared" si="2"/>
        <v>FCDF Z'QHMEWU</v>
      </c>
      <c r="I12" s="13">
        <v>42012</v>
      </c>
      <c r="J12" s="8">
        <f>ROWS($G$2:G12)</f>
        <v>11</v>
      </c>
      <c r="K12" t="str">
        <f>IF(G12='ANNIVERSAIRE SEMAINE'!$D$3,bd!J12,"")</f>
        <v/>
      </c>
      <c r="L12" t="str">
        <f t="shared" si="3"/>
        <v/>
      </c>
    </row>
    <row r="13" spans="1:12" ht="15" customHeight="1" x14ac:dyDescent="0.25">
      <c r="A13" s="17" t="s">
        <v>52</v>
      </c>
      <c r="B13" s="17" t="s">
        <v>53</v>
      </c>
      <c r="C13" t="s">
        <v>18</v>
      </c>
      <c r="D13">
        <f t="shared" ca="1" si="1"/>
        <v>0</v>
      </c>
      <c r="E13" s="12" t="str">
        <f t="shared" ca="1" si="0"/>
        <v>Tiltf Elbl  M   (lun 09 janv  ,  Dirigeant)</v>
      </c>
      <c r="F13" s="11">
        <f>(DAY(I13)&amp;"/"&amp;MONTH(I13)&amp;"/"&amp;YEAR('ANNIVERSAIRE SEMAINE'!$F$1))*1</f>
        <v>44935</v>
      </c>
      <c r="G13" s="1">
        <v>2</v>
      </c>
      <c r="H13" s="12" t="str">
        <f t="shared" si="2"/>
        <v>TILTF ELBL MZNSKNKN</v>
      </c>
      <c r="I13" s="13">
        <v>14254</v>
      </c>
      <c r="J13" s="8">
        <f>ROWS($G$2:G13)</f>
        <v>12</v>
      </c>
      <c r="K13" t="str">
        <f>IF(G13='ANNIVERSAIRE SEMAINE'!$D$3,bd!J13,"")</f>
        <v/>
      </c>
      <c r="L13" t="str">
        <f t="shared" si="3"/>
        <v/>
      </c>
    </row>
    <row r="14" spans="1:12" ht="15" customHeight="1" x14ac:dyDescent="0.25">
      <c r="A14" s="17" t="s">
        <v>54</v>
      </c>
      <c r="B14" s="17" t="s">
        <v>55</v>
      </c>
      <c r="C14" t="s">
        <v>11</v>
      </c>
      <c r="D14">
        <f t="shared" ca="1" si="1"/>
        <v>0</v>
      </c>
      <c r="E14" s="12" t="str">
        <f t="shared" ca="1" si="0"/>
        <v>Wcxt  V   (lun 09 janv  ,  Ecole de Hand)</v>
      </c>
      <c r="F14" s="11">
        <f>(DAY(I14)&amp;"/"&amp;MONTH(I14)&amp;"/"&amp;YEAR('ANNIVERSAIRE SEMAINE'!$F$1))*1</f>
        <v>44935</v>
      </c>
      <c r="G14" s="1">
        <v>2</v>
      </c>
      <c r="H14" s="12" t="str">
        <f t="shared" si="2"/>
        <v>WCXT VCUBMK</v>
      </c>
      <c r="I14" s="13">
        <v>41648</v>
      </c>
      <c r="J14" s="8">
        <f>ROWS($G$2:G14)</f>
        <v>13</v>
      </c>
      <c r="K14" t="str">
        <f>IF(G14='ANNIVERSAIRE SEMAINE'!$D$3,bd!J14,"")</f>
        <v/>
      </c>
      <c r="L14" t="str">
        <f t="shared" si="3"/>
        <v/>
      </c>
    </row>
    <row r="15" spans="1:12" ht="15" customHeight="1" x14ac:dyDescent="0.25">
      <c r="A15" s="17" t="s">
        <v>56</v>
      </c>
      <c r="B15" s="17" t="s">
        <v>57</v>
      </c>
      <c r="C15" t="s">
        <v>19</v>
      </c>
      <c r="D15">
        <f t="shared" ca="1" si="1"/>
        <v>0</v>
      </c>
      <c r="E15" s="12" t="str">
        <f t="shared" ca="1" si="0"/>
        <v>Mebhj  N   (mar 10 janv  ,  -15G)</v>
      </c>
      <c r="F15" s="11">
        <f>(DAY(I15)&amp;"/"&amp;MONTH(I15)&amp;"/"&amp;YEAR('ANNIVERSAIRE SEMAINE'!$F$1))*1</f>
        <v>44936</v>
      </c>
      <c r="G15" s="1">
        <v>2</v>
      </c>
      <c r="H15" s="12" t="str">
        <f t="shared" si="2"/>
        <v>MEBHJ NDOIE</v>
      </c>
      <c r="I15" s="13">
        <v>39457</v>
      </c>
      <c r="J15" s="8">
        <f>ROWS($G$2:G15)</f>
        <v>14</v>
      </c>
      <c r="K15" t="str">
        <f>IF(G15='ANNIVERSAIRE SEMAINE'!$D$3,bd!J15,"")</f>
        <v/>
      </c>
      <c r="L15" t="str">
        <f t="shared" si="3"/>
        <v/>
      </c>
    </row>
    <row r="16" spans="1:12" ht="15" customHeight="1" x14ac:dyDescent="0.25">
      <c r="A16" s="17" t="s">
        <v>58</v>
      </c>
      <c r="B16" s="17" t="s">
        <v>59</v>
      </c>
      <c r="C16" t="s">
        <v>20</v>
      </c>
      <c r="D16">
        <f t="shared" ca="1" si="1"/>
        <v>0</v>
      </c>
      <c r="E16" s="12" t="str">
        <f t="shared" ca="1" si="0"/>
        <v>Hthqwb  H   (mer 11 janv  ,  -11F)</v>
      </c>
      <c r="F16" s="11">
        <f>(DAY(I16)&amp;"/"&amp;MONTH(I16)&amp;"/"&amp;YEAR('ANNIVERSAIRE SEMAINE'!$F$1))*1</f>
        <v>44937</v>
      </c>
      <c r="G16" s="1">
        <v>2</v>
      </c>
      <c r="H16" s="12" t="str">
        <f t="shared" si="2"/>
        <v>HTHQWB HAAEVJP</v>
      </c>
      <c r="I16" s="13">
        <v>41650</v>
      </c>
      <c r="J16" s="8">
        <f>ROWS($G$2:G16)</f>
        <v>15</v>
      </c>
      <c r="K16" t="str">
        <f>IF(G16='ANNIVERSAIRE SEMAINE'!$D$3,bd!J16,"")</f>
        <v/>
      </c>
      <c r="L16" t="str">
        <f t="shared" si="3"/>
        <v/>
      </c>
    </row>
    <row r="17" spans="1:12" ht="15" customHeight="1" x14ac:dyDescent="0.25">
      <c r="A17" s="17" t="s">
        <v>60</v>
      </c>
      <c r="B17" s="17" t="s">
        <v>61</v>
      </c>
      <c r="C17" t="s">
        <v>21</v>
      </c>
      <c r="D17">
        <f t="shared" ca="1" si="1"/>
        <v>0</v>
      </c>
      <c r="E17" s="12" t="str">
        <f t="shared" ca="1" si="0"/>
        <v>Uijti  B   (sam 14 janv  ,  Baby)</v>
      </c>
      <c r="F17" s="11">
        <f>(DAY(I17)&amp;"/"&amp;MONTH(I17)&amp;"/"&amp;YEAR('ANNIVERSAIRE SEMAINE'!$F$1))*1</f>
        <v>44940</v>
      </c>
      <c r="G17" s="1">
        <v>2</v>
      </c>
      <c r="H17" s="12" t="str">
        <f t="shared" si="2"/>
        <v>UIJTI BLBFSXZ</v>
      </c>
      <c r="I17" s="13">
        <v>43114</v>
      </c>
      <c r="J17" s="8">
        <f>ROWS($G$2:G17)</f>
        <v>16</v>
      </c>
      <c r="K17" t="str">
        <f>IF(G17='ANNIVERSAIRE SEMAINE'!$D$3,bd!J17,"")</f>
        <v/>
      </c>
      <c r="L17" t="str">
        <f t="shared" si="3"/>
        <v/>
      </c>
    </row>
    <row r="18" spans="1:12" ht="15" customHeight="1" x14ac:dyDescent="0.25">
      <c r="A18" s="17" t="s">
        <v>62</v>
      </c>
      <c r="B18" s="17" t="s">
        <v>63</v>
      </c>
      <c r="C18" t="s">
        <v>15</v>
      </c>
      <c r="D18">
        <f t="shared" ca="1" si="1"/>
        <v>0</v>
      </c>
      <c r="E18" s="12" t="str">
        <f t="shared" ca="1" si="0"/>
        <v>Skhhlhb  P   (mer 18 janv  ,  SF)</v>
      </c>
      <c r="F18" s="11">
        <f>(DAY(I18)&amp;"/"&amp;MONTH(I18)&amp;"/"&amp;YEAR('ANNIVERSAIRE SEMAINE'!$F$1))*1</f>
        <v>44944</v>
      </c>
      <c r="G18" s="1">
        <v>3</v>
      </c>
      <c r="H18" s="12" t="str">
        <f t="shared" si="2"/>
        <v>SKHHLHB PUGEI</v>
      </c>
      <c r="I18" s="13">
        <v>37274</v>
      </c>
      <c r="J18" s="8">
        <f>ROWS($G$2:G18)</f>
        <v>17</v>
      </c>
      <c r="K18" t="str">
        <f>IF(G18='ANNIVERSAIRE SEMAINE'!$D$3,bd!J18,"")</f>
        <v/>
      </c>
      <c r="L18" t="str">
        <f t="shared" si="3"/>
        <v/>
      </c>
    </row>
    <row r="19" spans="1:12" ht="15" customHeight="1" x14ac:dyDescent="0.25">
      <c r="A19" s="17" t="s">
        <v>64</v>
      </c>
      <c r="B19" s="17" t="s">
        <v>65</v>
      </c>
      <c r="C19" t="s">
        <v>21</v>
      </c>
      <c r="D19">
        <f t="shared" ca="1" si="1"/>
        <v>0</v>
      </c>
      <c r="E19" s="12" t="str">
        <f t="shared" ca="1" si="0"/>
        <v>Igidwb  Q   (jeu 19 janv  ,  Baby)</v>
      </c>
      <c r="F19" s="11">
        <f>(DAY(I19)&amp;"/"&amp;MONTH(I19)&amp;"/"&amp;YEAR('ANNIVERSAIRE SEMAINE'!$F$1))*1</f>
        <v>44945</v>
      </c>
      <c r="G19" s="1">
        <v>3</v>
      </c>
      <c r="H19" s="12" t="str">
        <f t="shared" si="2"/>
        <v>IGIDWB QBGEVE</v>
      </c>
      <c r="I19" s="13">
        <v>43119</v>
      </c>
      <c r="J19" s="8">
        <f>ROWS($G$2:G19)</f>
        <v>18</v>
      </c>
      <c r="K19" t="str">
        <f>IF(G19='ANNIVERSAIRE SEMAINE'!$D$3,bd!J19,"")</f>
        <v/>
      </c>
      <c r="L19" t="str">
        <f t="shared" si="3"/>
        <v/>
      </c>
    </row>
    <row r="20" spans="1:12" ht="15" customHeight="1" x14ac:dyDescent="0.25">
      <c r="A20" s="17" t="s">
        <v>66</v>
      </c>
      <c r="B20" s="17" t="s">
        <v>67</v>
      </c>
      <c r="C20" t="s">
        <v>10</v>
      </c>
      <c r="D20">
        <f t="shared" ca="1" si="1"/>
        <v>0</v>
      </c>
      <c r="E20" s="12" t="str">
        <f t="shared" ca="1" si="0"/>
        <v>Nglacvmay  H   (ven 20 janv  ,  SG)</v>
      </c>
      <c r="F20" s="11">
        <f>(DAY(I20)&amp;"/"&amp;MONTH(I20)&amp;"/"&amp;YEAR('ANNIVERSAIRE SEMAINE'!$F$1))*1</f>
        <v>44946</v>
      </c>
      <c r="G20" s="1">
        <v>3</v>
      </c>
      <c r="H20" s="12" t="str">
        <f t="shared" si="2"/>
        <v>NGLACVMAY HPDQGHM</v>
      </c>
      <c r="I20" s="13">
        <v>34354</v>
      </c>
      <c r="J20" s="8">
        <f>ROWS($G$2:G20)</f>
        <v>19</v>
      </c>
      <c r="K20" t="str">
        <f>IF(G20='ANNIVERSAIRE SEMAINE'!$D$3,bd!J20,"")</f>
        <v/>
      </c>
      <c r="L20" t="str">
        <f t="shared" si="3"/>
        <v/>
      </c>
    </row>
    <row r="21" spans="1:12" ht="15" customHeight="1" x14ac:dyDescent="0.25">
      <c r="A21" s="17" t="s">
        <v>68</v>
      </c>
      <c r="B21" s="17" t="s">
        <v>69</v>
      </c>
      <c r="C21" t="s">
        <v>16</v>
      </c>
      <c r="D21">
        <f t="shared" ca="1" si="1"/>
        <v>0</v>
      </c>
      <c r="E21" s="12" t="str">
        <f t="shared" ca="1" si="0"/>
        <v>Aisnf  XR   (ven 20 janv  ,  -18G)</v>
      </c>
      <c r="F21" s="11">
        <f>(DAY(I21)&amp;"/"&amp;MONTH(I21)&amp;"/"&amp;YEAR('ANNIVERSAIRE SEMAINE'!$F$1))*1</f>
        <v>44946</v>
      </c>
      <c r="G21" s="1">
        <v>3</v>
      </c>
      <c r="H21" s="12" t="str">
        <f t="shared" si="2"/>
        <v>AISNF XAIVVOES REHMR</v>
      </c>
      <c r="I21" s="13">
        <v>39102</v>
      </c>
      <c r="J21" s="8">
        <f>ROWS($G$2:G21)</f>
        <v>20</v>
      </c>
      <c r="K21" t="str">
        <f>IF(G21='ANNIVERSAIRE SEMAINE'!$D$3,bd!J21,"")</f>
        <v/>
      </c>
      <c r="L21" t="str">
        <f t="shared" si="3"/>
        <v/>
      </c>
    </row>
    <row r="22" spans="1:12" ht="15" customHeight="1" x14ac:dyDescent="0.25">
      <c r="A22" s="17" t="s">
        <v>70</v>
      </c>
      <c r="B22" s="17" t="s">
        <v>71</v>
      </c>
      <c r="C22" t="s">
        <v>16</v>
      </c>
      <c r="D22">
        <f t="shared" ca="1" si="1"/>
        <v>0</v>
      </c>
      <c r="E22" s="12" t="str">
        <f t="shared" ca="1" si="0"/>
        <v>Wiazirr  A   (sam 21 janv  ,  -18G)</v>
      </c>
      <c r="F22" s="11">
        <f>(DAY(I22)&amp;"/"&amp;MONTH(I22)&amp;"/"&amp;YEAR('ANNIVERSAIRE SEMAINE'!$F$1))*1</f>
        <v>44947</v>
      </c>
      <c r="G22" s="1">
        <v>3</v>
      </c>
      <c r="H22" s="12" t="str">
        <f t="shared" si="2"/>
        <v>WIAZIRR AHQNQEP</v>
      </c>
      <c r="I22" s="13">
        <v>38738</v>
      </c>
      <c r="J22" s="8">
        <f>ROWS($G$2:G22)</f>
        <v>21</v>
      </c>
      <c r="K22" t="str">
        <f>IF(G22='ANNIVERSAIRE SEMAINE'!$D$3,bd!J22,"")</f>
        <v/>
      </c>
      <c r="L22" t="str">
        <f t="shared" si="3"/>
        <v/>
      </c>
    </row>
    <row r="23" spans="1:12" ht="15" customHeight="1" x14ac:dyDescent="0.25">
      <c r="A23" s="17" t="s">
        <v>72</v>
      </c>
      <c r="B23" s="17" t="s">
        <v>73</v>
      </c>
      <c r="C23" t="s">
        <v>22</v>
      </c>
      <c r="D23">
        <f t="shared" ca="1" si="1"/>
        <v>0</v>
      </c>
      <c r="E23" s="12" t="str">
        <f t="shared" ca="1" si="0"/>
        <v>Vnios  G   (dim 22 janv  ,  -13G)</v>
      </c>
      <c r="F23" s="11">
        <f>(DAY(I23)&amp;"/"&amp;MONTH(I23)&amp;"/"&amp;YEAR('ANNIVERSAIRE SEMAINE'!$F$1))*1</f>
        <v>44948</v>
      </c>
      <c r="G23" s="1">
        <v>3</v>
      </c>
      <c r="H23" s="12" t="str">
        <f t="shared" si="2"/>
        <v>VNIOS GEKXDO</v>
      </c>
      <c r="I23" s="13">
        <v>40565</v>
      </c>
      <c r="J23" s="8">
        <f>ROWS($G$2:G23)</f>
        <v>22</v>
      </c>
      <c r="K23" t="str">
        <f>IF(G23='ANNIVERSAIRE SEMAINE'!$D$3,bd!J23,"")</f>
        <v/>
      </c>
      <c r="L23" t="str">
        <f t="shared" si="3"/>
        <v/>
      </c>
    </row>
    <row r="24" spans="1:12" ht="15" customHeight="1" x14ac:dyDescent="0.25">
      <c r="A24" s="17" t="s">
        <v>74</v>
      </c>
      <c r="B24" s="17" t="s">
        <v>75</v>
      </c>
      <c r="C24" t="s">
        <v>23</v>
      </c>
      <c r="D24">
        <f t="shared" ca="1" si="1"/>
        <v>0</v>
      </c>
      <c r="E24" s="12" t="str">
        <f t="shared" ca="1" si="0"/>
        <v>Sfpwebpp  M L  (mar 24 janv  ,  -15F)</v>
      </c>
      <c r="F24" s="11">
        <f>(DAY(I24)&amp;"/"&amp;MONTH(I24)&amp;"/"&amp;YEAR('ANNIVERSAIRE SEMAINE'!$F$1))*1</f>
        <v>44950</v>
      </c>
      <c r="G24" s="1">
        <v>4</v>
      </c>
      <c r="H24" s="12" t="str">
        <f t="shared" si="2"/>
        <v>SFPWEBPP MHKFV--LBTACT</v>
      </c>
      <c r="I24" s="13">
        <v>39471</v>
      </c>
      <c r="J24" s="8">
        <f>ROWS($G$2:G24)</f>
        <v>23</v>
      </c>
      <c r="K24">
        <f>IF(G24='ANNIVERSAIRE SEMAINE'!$D$3,bd!J24,"")</f>
        <v>23</v>
      </c>
      <c r="L24" t="str">
        <f t="shared" si="3"/>
        <v/>
      </c>
    </row>
    <row r="25" spans="1:12" ht="15" customHeight="1" x14ac:dyDescent="0.25">
      <c r="A25" s="17" t="s">
        <v>76</v>
      </c>
      <c r="B25" s="17" t="s">
        <v>77</v>
      </c>
      <c r="C25" t="s">
        <v>12</v>
      </c>
      <c r="D25">
        <f t="shared" ca="1" si="1"/>
        <v>0</v>
      </c>
      <c r="E25" s="12" t="str">
        <f t="shared" ca="1" si="0"/>
        <v>Khjop  A   (mar 24 janv  ,  -13F)</v>
      </c>
      <c r="F25" s="11">
        <f>(DAY(I25)&amp;"/"&amp;MONTH(I25)&amp;"/"&amp;YEAR('ANNIVERSAIRE SEMAINE'!$F$1))*1</f>
        <v>44950</v>
      </c>
      <c r="G25" s="1">
        <v>4</v>
      </c>
      <c r="H25" s="12" t="str">
        <f t="shared" si="2"/>
        <v>KHJOP AYCO</v>
      </c>
      <c r="I25" s="13">
        <v>40567</v>
      </c>
      <c r="J25" s="8">
        <f>ROWS($G$2:G25)</f>
        <v>24</v>
      </c>
      <c r="K25">
        <f>IF(G25='ANNIVERSAIRE SEMAINE'!$D$3,bd!J25,"")</f>
        <v>24</v>
      </c>
      <c r="L25" t="str">
        <f t="shared" si="3"/>
        <v/>
      </c>
    </row>
    <row r="26" spans="1:12" ht="15" customHeight="1" x14ac:dyDescent="0.25">
      <c r="A26" s="17" t="s">
        <v>78</v>
      </c>
      <c r="B26" s="17" t="s">
        <v>79</v>
      </c>
      <c r="C26" t="s">
        <v>13</v>
      </c>
      <c r="D26">
        <f t="shared" ca="1" si="1"/>
        <v>0</v>
      </c>
      <c r="E26" s="12" t="str">
        <f t="shared" ca="1" si="0"/>
        <v>Toskft  H   (mar 24 janv  ,  -11G)</v>
      </c>
      <c r="F26" s="11">
        <f>(DAY(I26)&amp;"/"&amp;MONTH(I26)&amp;"/"&amp;YEAR('ANNIVERSAIRE SEMAINE'!$F$1))*1</f>
        <v>44950</v>
      </c>
      <c r="G26" s="1">
        <v>4</v>
      </c>
      <c r="H26" s="12" t="str">
        <f t="shared" si="2"/>
        <v>TOSKFT HQNEUL</v>
      </c>
      <c r="I26" s="13">
        <v>41298</v>
      </c>
      <c r="J26" s="8">
        <f>ROWS($G$2:G26)</f>
        <v>25</v>
      </c>
      <c r="K26">
        <f>IF(G26='ANNIVERSAIRE SEMAINE'!$D$3,bd!J26,"")</f>
        <v>25</v>
      </c>
      <c r="L26" t="str">
        <f t="shared" si="3"/>
        <v/>
      </c>
    </row>
    <row r="27" spans="1:12" ht="15" customHeight="1" x14ac:dyDescent="0.25">
      <c r="A27" s="17" t="s">
        <v>80</v>
      </c>
      <c r="B27" s="17" t="s">
        <v>81</v>
      </c>
      <c r="C27" t="s">
        <v>21</v>
      </c>
      <c r="D27">
        <f t="shared" ca="1" si="1"/>
        <v>0</v>
      </c>
      <c r="E27" s="12" t="str">
        <f t="shared" ca="1" si="0"/>
        <v>Wufaa  ZL   (mar 24 janv  ,  Baby)</v>
      </c>
      <c r="F27" s="11">
        <f>(DAY(I27)&amp;"/"&amp;MONTH(I27)&amp;"/"&amp;YEAR('ANNIVERSAIRE SEMAINE'!$F$1))*1</f>
        <v>44950</v>
      </c>
      <c r="G27" s="1">
        <v>4</v>
      </c>
      <c r="H27" s="12" t="str">
        <f t="shared" si="2"/>
        <v>WUFAA ZQ LLZPW</v>
      </c>
      <c r="I27" s="13">
        <v>42759</v>
      </c>
      <c r="J27" s="8">
        <f>ROWS($G$2:G27)</f>
        <v>26</v>
      </c>
      <c r="K27">
        <f>IF(G27='ANNIVERSAIRE SEMAINE'!$D$3,bd!J27,"")</f>
        <v>26</v>
      </c>
      <c r="L27" t="str">
        <f t="shared" si="3"/>
        <v/>
      </c>
    </row>
    <row r="28" spans="1:12" ht="15" customHeight="1" x14ac:dyDescent="0.25">
      <c r="A28" s="17" t="s">
        <v>82</v>
      </c>
      <c r="B28" s="17" t="s">
        <v>83</v>
      </c>
      <c r="C28" t="s">
        <v>24</v>
      </c>
      <c r="D28">
        <f t="shared" ca="1" si="1"/>
        <v>0</v>
      </c>
      <c r="E28" s="12" t="str">
        <f t="shared" ca="1" si="0"/>
        <v>Jcov  R   (ven 27 janv  ,  Handfit)</v>
      </c>
      <c r="F28" s="11">
        <f>(DAY(I28)&amp;"/"&amp;MONTH(I28)&amp;"/"&amp;YEAR('ANNIVERSAIRE SEMAINE'!$F$1))*1</f>
        <v>44953</v>
      </c>
      <c r="G28" s="1">
        <v>4</v>
      </c>
      <c r="H28" s="12" t="str">
        <f t="shared" si="2"/>
        <v>JCOV RIILWTW</v>
      </c>
      <c r="I28" s="13">
        <v>29978</v>
      </c>
      <c r="J28" s="8">
        <f>ROWS($G$2:G28)</f>
        <v>27</v>
      </c>
      <c r="K28">
        <f>IF(G28='ANNIVERSAIRE SEMAINE'!$D$3,bd!J28,"")</f>
        <v>27</v>
      </c>
      <c r="L28" t="str">
        <f t="shared" si="3"/>
        <v/>
      </c>
    </row>
    <row r="29" spans="1:12" ht="15" customHeight="1" x14ac:dyDescent="0.25">
      <c r="A29" s="17" t="s">
        <v>84</v>
      </c>
      <c r="B29" s="17" t="s">
        <v>85</v>
      </c>
      <c r="C29" t="s">
        <v>22</v>
      </c>
      <c r="D29">
        <f t="shared" ca="1" si="1"/>
        <v>0</v>
      </c>
      <c r="E29" s="12" t="str">
        <f t="shared" ca="1" si="0"/>
        <v>Yokjfnd  G   (ven 27 janv  ,  -13G)</v>
      </c>
      <c r="F29" s="11">
        <f>(DAY(I29)&amp;"/"&amp;MONTH(I29)&amp;"/"&amp;YEAR('ANNIVERSAIRE SEMAINE'!$F$1))*1</f>
        <v>44953</v>
      </c>
      <c r="G29" s="1">
        <v>4</v>
      </c>
      <c r="H29" s="12" t="str">
        <f t="shared" si="2"/>
        <v>YOKJFND GPZHIB</v>
      </c>
      <c r="I29" s="13">
        <v>40205</v>
      </c>
      <c r="J29" s="8">
        <f>ROWS($G$2:G29)</f>
        <v>28</v>
      </c>
      <c r="K29">
        <f>IF(G29='ANNIVERSAIRE SEMAINE'!$D$3,bd!J29,"")</f>
        <v>28</v>
      </c>
      <c r="L29" t="str">
        <f t="shared" si="3"/>
        <v/>
      </c>
    </row>
    <row r="30" spans="1:12" ht="15" customHeight="1" x14ac:dyDescent="0.25">
      <c r="A30" s="17" t="s">
        <v>86</v>
      </c>
      <c r="B30" s="17" t="s">
        <v>87</v>
      </c>
      <c r="C30" t="s">
        <v>19</v>
      </c>
      <c r="D30">
        <f t="shared" ca="1" si="1"/>
        <v>0</v>
      </c>
      <c r="E30" s="12" t="str">
        <f t="shared" ca="1" si="0"/>
        <v>Qxla  A   (dim 29 janv  ,  -15G)</v>
      </c>
      <c r="F30" s="11">
        <f>(DAY(I30)&amp;"/"&amp;MONTH(I30)&amp;"/"&amp;YEAR('ANNIVERSAIRE SEMAINE'!$F$1))*1</f>
        <v>44955</v>
      </c>
      <c r="G30" s="1">
        <v>4</v>
      </c>
      <c r="H30" s="12" t="str">
        <f t="shared" si="2"/>
        <v>QXLA AGGLKCJ</v>
      </c>
      <c r="I30" s="13">
        <v>39476</v>
      </c>
      <c r="J30" s="8">
        <f>ROWS($G$2:G30)</f>
        <v>29</v>
      </c>
      <c r="K30">
        <f>IF(G30='ANNIVERSAIRE SEMAINE'!$D$3,bd!J30,"")</f>
        <v>29</v>
      </c>
      <c r="L30" t="str">
        <f t="shared" si="3"/>
        <v/>
      </c>
    </row>
    <row r="31" spans="1:12" ht="15" customHeight="1" x14ac:dyDescent="0.25">
      <c r="A31" s="17" t="s">
        <v>88</v>
      </c>
      <c r="B31" s="17" t="s">
        <v>89</v>
      </c>
      <c r="C31" t="s">
        <v>20</v>
      </c>
      <c r="D31">
        <f t="shared" ca="1" si="1"/>
        <v>0</v>
      </c>
      <c r="E31" s="12" t="str">
        <f t="shared" ca="1" si="0"/>
        <v>Fjvc  X   (mar 31 janv  ,  -11F)</v>
      </c>
      <c r="F31" s="11">
        <f>(DAY(I31)&amp;"/"&amp;MONTH(I31)&amp;"/"&amp;YEAR('ANNIVERSAIRE SEMAINE'!$F$1))*1</f>
        <v>44957</v>
      </c>
      <c r="G31" s="1">
        <v>5</v>
      </c>
      <c r="H31" s="12" t="str">
        <f t="shared" si="2"/>
        <v>FJVC XPRDNO</v>
      </c>
      <c r="I31" s="13">
        <v>40939</v>
      </c>
      <c r="J31" s="8">
        <f>ROWS($G$2:G31)</f>
        <v>30</v>
      </c>
      <c r="K31" t="str">
        <f>IF(G31='ANNIVERSAIRE SEMAINE'!$D$3,bd!J31,"")</f>
        <v/>
      </c>
      <c r="L31" t="str">
        <f t="shared" si="3"/>
        <v/>
      </c>
    </row>
    <row r="32" spans="1:12" ht="15" customHeight="1" x14ac:dyDescent="0.25">
      <c r="A32" s="17" t="s">
        <v>90</v>
      </c>
      <c r="B32" s="17" t="s">
        <v>91</v>
      </c>
      <c r="C32" t="s">
        <v>20</v>
      </c>
      <c r="D32">
        <f t="shared" ca="1" si="1"/>
        <v>0</v>
      </c>
      <c r="E32" s="12" t="str">
        <f t="shared" ca="1" si="0"/>
        <v>Jhwqqx  W   (mar 31 janv  ,  -11F)</v>
      </c>
      <c r="F32" s="11">
        <f>(DAY(I32)&amp;"/"&amp;MONTH(I32)&amp;"/"&amp;YEAR('ANNIVERSAIRE SEMAINE'!$F$1))*1</f>
        <v>44957</v>
      </c>
      <c r="G32" s="1">
        <v>5</v>
      </c>
      <c r="H32" s="12" t="str">
        <f t="shared" si="2"/>
        <v>JHWQQX WSLBUPK</v>
      </c>
      <c r="I32" s="13">
        <v>41305</v>
      </c>
      <c r="J32" s="8">
        <f>ROWS($G$2:G32)</f>
        <v>31</v>
      </c>
      <c r="K32" t="str">
        <f>IF(G32='ANNIVERSAIRE SEMAINE'!$D$3,bd!J32,"")</f>
        <v/>
      </c>
      <c r="L32" t="str">
        <f t="shared" si="3"/>
        <v/>
      </c>
    </row>
    <row r="33" spans="1:12" ht="15" customHeight="1" x14ac:dyDescent="0.25">
      <c r="A33" s="17" t="s">
        <v>92</v>
      </c>
      <c r="B33" s="17" t="s">
        <v>93</v>
      </c>
      <c r="C33" t="s">
        <v>16</v>
      </c>
      <c r="D33">
        <f t="shared" ca="1" si="1"/>
        <v>0</v>
      </c>
      <c r="E33" s="12" t="str">
        <f t="shared" ca="1" si="0"/>
        <v>Uekhjz  Z   (jeu 02 févr  ,  -18G)</v>
      </c>
      <c r="F33" s="11">
        <f>(DAY(I33)&amp;"/"&amp;MONTH(I33)&amp;"/"&amp;YEAR('ANNIVERSAIRE SEMAINE'!$F$1))*1</f>
        <v>44959</v>
      </c>
      <c r="G33" s="1">
        <v>5</v>
      </c>
      <c r="H33" s="12" t="str">
        <f t="shared" si="2"/>
        <v>UEKHJZ ZNMCV</v>
      </c>
      <c r="I33" s="13">
        <v>38750</v>
      </c>
      <c r="J33" s="8">
        <f>ROWS($G$2:G33)</f>
        <v>32</v>
      </c>
      <c r="K33" t="str">
        <f>IF(G33='ANNIVERSAIRE SEMAINE'!$D$3,bd!J33,"")</f>
        <v/>
      </c>
      <c r="L33" t="str">
        <f t="shared" si="3"/>
        <v/>
      </c>
    </row>
    <row r="34" spans="1:12" ht="15" customHeight="1" x14ac:dyDescent="0.25">
      <c r="A34" s="17" t="s">
        <v>94</v>
      </c>
      <c r="B34" s="17" t="s">
        <v>95</v>
      </c>
      <c r="C34" t="s">
        <v>15</v>
      </c>
      <c r="D34">
        <f t="shared" ca="1" si="1"/>
        <v>0</v>
      </c>
      <c r="E34" s="12" t="str">
        <f t="shared" ca="1" si="0"/>
        <v>Jhcmn  G   (dim 05 févr  ,  SF)</v>
      </c>
      <c r="F34" s="11">
        <f>(DAY(I34)&amp;"/"&amp;MONTH(I34)&amp;"/"&amp;YEAR('ANNIVERSAIRE SEMAINE'!$F$1))*1</f>
        <v>44962</v>
      </c>
      <c r="G34" s="1">
        <v>5</v>
      </c>
      <c r="H34" s="12" t="str">
        <f t="shared" si="2"/>
        <v>JHCMN GKDVYI</v>
      </c>
      <c r="I34" s="13">
        <v>35100</v>
      </c>
      <c r="J34" s="8">
        <f>ROWS($G$2:G34)</f>
        <v>33</v>
      </c>
      <c r="K34" t="str">
        <f>IF(G34='ANNIVERSAIRE SEMAINE'!$D$3,bd!J34,"")</f>
        <v/>
      </c>
      <c r="L34" t="str">
        <f t="shared" si="3"/>
        <v/>
      </c>
    </row>
    <row r="35" spans="1:12" ht="15" customHeight="1" x14ac:dyDescent="0.25">
      <c r="A35" s="17" t="s">
        <v>96</v>
      </c>
      <c r="B35" s="17" t="s">
        <v>97</v>
      </c>
      <c r="C35" t="s">
        <v>14</v>
      </c>
      <c r="D35">
        <f t="shared" ca="1" si="1"/>
        <v>0</v>
      </c>
      <c r="E35" s="12" t="str">
        <f t="shared" ca="1" si="0"/>
        <v>Yevvh  PV   (sam 11 févr  ,  Loisirs)</v>
      </c>
      <c r="F35" s="11">
        <f>(DAY(I35)&amp;"/"&amp;MONTH(I35)&amp;"/"&amp;YEAR('ANNIVERSAIRE SEMAINE'!$F$1))*1</f>
        <v>44968</v>
      </c>
      <c r="G35" s="1">
        <v>6</v>
      </c>
      <c r="H35" s="12" t="str">
        <f t="shared" si="2"/>
        <v>YEVVH PD VRX</v>
      </c>
      <c r="I35" s="13">
        <v>25975</v>
      </c>
      <c r="J35" s="8">
        <f>ROWS($G$2:G35)</f>
        <v>34</v>
      </c>
      <c r="K35" t="str">
        <f>IF(G35='ANNIVERSAIRE SEMAINE'!$D$3,bd!J35,"")</f>
        <v/>
      </c>
      <c r="L35" t="str">
        <f t="shared" si="3"/>
        <v/>
      </c>
    </row>
    <row r="36" spans="1:12" ht="15" customHeight="1" x14ac:dyDescent="0.25">
      <c r="A36" s="17" t="s">
        <v>98</v>
      </c>
      <c r="B36" s="17" t="s">
        <v>99</v>
      </c>
      <c r="C36" t="s">
        <v>12</v>
      </c>
      <c r="D36">
        <f t="shared" ca="1" si="1"/>
        <v>0</v>
      </c>
      <c r="E36" s="12" t="str">
        <f t="shared" ca="1" si="0"/>
        <v>Ntbh  N   (sam 11 févr  ,  -13F)</v>
      </c>
      <c r="F36" s="11">
        <f>(DAY(I36)&amp;"/"&amp;MONTH(I36)&amp;"/"&amp;YEAR('ANNIVERSAIRE SEMAINE'!$F$1))*1</f>
        <v>44968</v>
      </c>
      <c r="G36" s="1">
        <v>6</v>
      </c>
      <c r="H36" s="12" t="str">
        <f t="shared" si="2"/>
        <v>NTBH NTMOQQ</v>
      </c>
      <c r="I36" s="13">
        <v>40220</v>
      </c>
      <c r="J36" s="8">
        <f>ROWS($G$2:G36)</f>
        <v>35</v>
      </c>
      <c r="K36" t="str">
        <f>IF(G36='ANNIVERSAIRE SEMAINE'!$D$3,bd!J36,"")</f>
        <v/>
      </c>
      <c r="L36" t="str">
        <f t="shared" si="3"/>
        <v/>
      </c>
    </row>
    <row r="37" spans="1:12" ht="15" customHeight="1" x14ac:dyDescent="0.25">
      <c r="A37" s="17" t="s">
        <v>100</v>
      </c>
      <c r="B37" s="17" t="s">
        <v>101</v>
      </c>
      <c r="C37" t="s">
        <v>16</v>
      </c>
      <c r="D37">
        <f t="shared" ca="1" si="1"/>
        <v>0</v>
      </c>
      <c r="E37" s="12" t="str">
        <f t="shared" ca="1" si="0"/>
        <v>Gmyapfm  Y   (mar 14 févr  ,  -18G)</v>
      </c>
      <c r="F37" s="11">
        <f>(DAY(I37)&amp;"/"&amp;MONTH(I37)&amp;"/"&amp;YEAR('ANNIVERSAIRE SEMAINE'!$F$1))*1</f>
        <v>44971</v>
      </c>
      <c r="G37" s="1">
        <v>7</v>
      </c>
      <c r="H37" s="12" t="str">
        <f t="shared" si="2"/>
        <v>GMYAPFM YSZZK</v>
      </c>
      <c r="I37" s="13">
        <v>39127</v>
      </c>
      <c r="J37" s="8">
        <f>ROWS($G$2:G37)</f>
        <v>36</v>
      </c>
      <c r="K37" t="str">
        <f>IF(G37='ANNIVERSAIRE SEMAINE'!$D$3,bd!J37,"")</f>
        <v/>
      </c>
      <c r="L37" t="str">
        <f t="shared" si="3"/>
        <v/>
      </c>
    </row>
    <row r="38" spans="1:12" ht="15" customHeight="1" x14ac:dyDescent="0.25">
      <c r="A38" s="17" t="s">
        <v>102</v>
      </c>
      <c r="B38" s="17" t="s">
        <v>103</v>
      </c>
      <c r="C38" t="s">
        <v>12</v>
      </c>
      <c r="D38">
        <f t="shared" ca="1" si="1"/>
        <v>0</v>
      </c>
      <c r="E38" s="12" t="str">
        <f t="shared" ca="1" si="0"/>
        <v>Mngvik  X   (sam 18 févr  ,  -13F)</v>
      </c>
      <c r="F38" s="11">
        <f>(DAY(I38)&amp;"/"&amp;MONTH(I38)&amp;"/"&amp;YEAR('ANNIVERSAIRE SEMAINE'!$F$1))*1</f>
        <v>44975</v>
      </c>
      <c r="G38" s="1">
        <v>7</v>
      </c>
      <c r="H38" s="12" t="str">
        <f t="shared" si="2"/>
        <v>MNGVIK XGKSMGU</v>
      </c>
      <c r="I38" s="13">
        <v>40592</v>
      </c>
      <c r="J38" s="8">
        <f>ROWS($G$2:G38)</f>
        <v>37</v>
      </c>
      <c r="K38" t="str">
        <f>IF(G38='ANNIVERSAIRE SEMAINE'!$D$3,bd!J38,"")</f>
        <v/>
      </c>
      <c r="L38" t="str">
        <f t="shared" si="3"/>
        <v/>
      </c>
    </row>
    <row r="39" spans="1:12" ht="15" customHeight="1" x14ac:dyDescent="0.25">
      <c r="A39" s="17" t="s">
        <v>104</v>
      </c>
      <c r="B39" s="17" t="s">
        <v>105</v>
      </c>
      <c r="C39" t="s">
        <v>10</v>
      </c>
      <c r="D39">
        <f t="shared" ca="1" si="1"/>
        <v>0</v>
      </c>
      <c r="E39" s="12" t="str">
        <f t="shared" ca="1" si="0"/>
        <v>Zytztt  R   (lun 20 févr  ,  SG)</v>
      </c>
      <c r="F39" s="11">
        <f>(DAY(I39)&amp;"/"&amp;MONTH(I39)&amp;"/"&amp;YEAR('ANNIVERSAIRE SEMAINE'!$F$1))*1</f>
        <v>44977</v>
      </c>
      <c r="G39" s="1">
        <v>8</v>
      </c>
      <c r="H39" s="12" t="str">
        <f t="shared" si="2"/>
        <v>ZYTZTT RXCWNLSOB</v>
      </c>
      <c r="I39" s="13">
        <v>33654</v>
      </c>
      <c r="J39" s="8">
        <f>ROWS($G$2:G39)</f>
        <v>38</v>
      </c>
      <c r="K39" t="str">
        <f>IF(G39='ANNIVERSAIRE SEMAINE'!$D$3,bd!J39,"")</f>
        <v/>
      </c>
      <c r="L39" t="str">
        <f t="shared" si="3"/>
        <v/>
      </c>
    </row>
    <row r="40" spans="1:12" ht="15" customHeight="1" x14ac:dyDescent="0.25">
      <c r="A40" s="17" t="s">
        <v>106</v>
      </c>
      <c r="B40" s="17" t="s">
        <v>107</v>
      </c>
      <c r="C40" t="s">
        <v>11</v>
      </c>
      <c r="D40">
        <f t="shared" ca="1" si="1"/>
        <v>0</v>
      </c>
      <c r="E40" s="12" t="str">
        <f t="shared" ca="1" si="0"/>
        <v>Upk  HQ   (lun 20 févr  ,  Ecole de Hand)</v>
      </c>
      <c r="F40" s="11">
        <f>(DAY(I40)&amp;"/"&amp;MONTH(I40)&amp;"/"&amp;YEAR('ANNIVERSAIRE SEMAINE'!$F$1))*1</f>
        <v>44977</v>
      </c>
      <c r="G40" s="1">
        <v>8</v>
      </c>
      <c r="H40" s="12" t="str">
        <f t="shared" si="2"/>
        <v>UPK HC QOMSN</v>
      </c>
      <c r="I40" s="13">
        <v>41690</v>
      </c>
      <c r="J40" s="8">
        <f>ROWS($G$2:G40)</f>
        <v>39</v>
      </c>
      <c r="K40" t="str">
        <f>IF(G40='ANNIVERSAIRE SEMAINE'!$D$3,bd!J40,"")</f>
        <v/>
      </c>
      <c r="L40" t="str">
        <f t="shared" si="3"/>
        <v/>
      </c>
    </row>
    <row r="41" spans="1:12" ht="15" customHeight="1" x14ac:dyDescent="0.25">
      <c r="A41" s="17" t="s">
        <v>108</v>
      </c>
      <c r="B41" s="17" t="s">
        <v>109</v>
      </c>
      <c r="C41" t="s">
        <v>15</v>
      </c>
      <c r="D41">
        <f t="shared" ca="1" si="1"/>
        <v>0</v>
      </c>
      <c r="E41" s="12" t="str">
        <f t="shared" ca="1" si="0"/>
        <v>Voojoy  O   (mar 21 févr  ,  SF)</v>
      </c>
      <c r="F41" s="11">
        <f>(DAY(I41)&amp;"/"&amp;MONTH(I41)&amp;"/"&amp;YEAR('ANNIVERSAIRE SEMAINE'!$F$1))*1</f>
        <v>44978</v>
      </c>
      <c r="G41" s="1">
        <v>8</v>
      </c>
      <c r="H41" s="12" t="str">
        <f t="shared" si="2"/>
        <v>VOOJOY OEUHAKULA</v>
      </c>
      <c r="I41" s="13">
        <v>36577</v>
      </c>
      <c r="J41" s="8">
        <f>ROWS($G$2:G41)</f>
        <v>40</v>
      </c>
      <c r="K41" t="str">
        <f>IF(G41='ANNIVERSAIRE SEMAINE'!$D$3,bd!J41,"")</f>
        <v/>
      </c>
      <c r="L41" t="str">
        <f t="shared" si="3"/>
        <v/>
      </c>
    </row>
    <row r="42" spans="1:12" ht="15" customHeight="1" x14ac:dyDescent="0.25">
      <c r="A42" s="17" t="s">
        <v>110</v>
      </c>
      <c r="B42" s="17" t="s">
        <v>111</v>
      </c>
      <c r="C42" t="s">
        <v>19</v>
      </c>
      <c r="D42">
        <f t="shared" ca="1" si="1"/>
        <v>0</v>
      </c>
      <c r="E42" s="12" t="str">
        <f t="shared" ca="1" si="0"/>
        <v>Kkeizx  LP   (mar 21 févr  ,  -15G)</v>
      </c>
      <c r="F42" s="11">
        <f>(DAY(I42)&amp;"/"&amp;MONTH(I42)&amp;"/"&amp;YEAR('ANNIVERSAIRE SEMAINE'!$F$1))*1</f>
        <v>44978</v>
      </c>
      <c r="G42" s="1">
        <v>8</v>
      </c>
      <c r="H42" s="12" t="str">
        <f t="shared" si="2"/>
        <v>KKEIZX LQITZYE PSPJNP</v>
      </c>
      <c r="I42" s="13">
        <v>39865</v>
      </c>
      <c r="J42" s="8">
        <f>ROWS($G$2:G42)</f>
        <v>41</v>
      </c>
      <c r="K42" t="str">
        <f>IF(G42='ANNIVERSAIRE SEMAINE'!$D$3,bd!J42,"")</f>
        <v/>
      </c>
      <c r="L42" t="str">
        <f t="shared" si="3"/>
        <v/>
      </c>
    </row>
    <row r="43" spans="1:12" ht="15" customHeight="1" x14ac:dyDescent="0.25">
      <c r="A43" s="17" t="s">
        <v>112</v>
      </c>
      <c r="B43" s="17" t="s">
        <v>113</v>
      </c>
      <c r="C43" t="s">
        <v>20</v>
      </c>
      <c r="D43">
        <f t="shared" ca="1" si="1"/>
        <v>0</v>
      </c>
      <c r="E43" s="12" t="str">
        <f t="shared" ca="1" si="0"/>
        <v>Gdidcqmnd  G   (jeu 23 févr  ,  -11F)</v>
      </c>
      <c r="F43" s="11">
        <f>(DAY(I43)&amp;"/"&amp;MONTH(I43)&amp;"/"&amp;YEAR('ANNIVERSAIRE SEMAINE'!$F$1))*1</f>
        <v>44980</v>
      </c>
      <c r="G43" s="1">
        <v>8</v>
      </c>
      <c r="H43" s="12" t="str">
        <f t="shared" si="2"/>
        <v>GDIDCQMND GJRJETT</v>
      </c>
      <c r="I43" s="13">
        <v>41328</v>
      </c>
      <c r="J43" s="8">
        <f>ROWS($G$2:G43)</f>
        <v>42</v>
      </c>
      <c r="K43" t="str">
        <f>IF(G43='ANNIVERSAIRE SEMAINE'!$D$3,bd!J43,"")</f>
        <v/>
      </c>
      <c r="L43" t="str">
        <f t="shared" si="3"/>
        <v/>
      </c>
    </row>
    <row r="44" spans="1:12" ht="15" customHeight="1" x14ac:dyDescent="0.25">
      <c r="A44" s="17" t="s">
        <v>114</v>
      </c>
      <c r="B44" s="17" t="s">
        <v>115</v>
      </c>
      <c r="C44" t="s">
        <v>10</v>
      </c>
      <c r="D44">
        <f t="shared" ca="1" si="1"/>
        <v>0</v>
      </c>
      <c r="E44" s="12" t="str">
        <f t="shared" ca="1" si="0"/>
        <v>Cuvxbq  F   (ven 24 févr  ,  SG)</v>
      </c>
      <c r="F44" s="11">
        <f>(DAY(I44)&amp;"/"&amp;MONTH(I44)&amp;"/"&amp;YEAR('ANNIVERSAIRE SEMAINE'!$F$1))*1</f>
        <v>44981</v>
      </c>
      <c r="G44" s="1">
        <v>8</v>
      </c>
      <c r="H44" s="12" t="str">
        <f t="shared" si="2"/>
        <v>CUVXBQ FSIWJ</v>
      </c>
      <c r="I44" s="13">
        <v>32197</v>
      </c>
      <c r="J44" s="8">
        <f>ROWS($G$2:G44)</f>
        <v>43</v>
      </c>
      <c r="K44" t="str">
        <f>IF(G44='ANNIVERSAIRE SEMAINE'!$D$3,bd!J44,"")</f>
        <v/>
      </c>
      <c r="L44" t="str">
        <f t="shared" si="3"/>
        <v/>
      </c>
    </row>
    <row r="45" spans="1:12" ht="15" customHeight="1" x14ac:dyDescent="0.25">
      <c r="A45" s="17" t="s">
        <v>116</v>
      </c>
      <c r="B45" s="17" t="s">
        <v>117</v>
      </c>
      <c r="C45" t="s">
        <v>14</v>
      </c>
      <c r="D45">
        <f t="shared" ca="1" si="1"/>
        <v>0</v>
      </c>
      <c r="E45" s="12" t="str">
        <f t="shared" ca="1" si="0"/>
        <v>Neiioewk  X   (sam 25 févr  ,  Loisirs)</v>
      </c>
      <c r="F45" s="11">
        <f>(DAY(I45)&amp;"/"&amp;MONTH(I45)&amp;"/"&amp;YEAR('ANNIVERSAIRE SEMAINE'!$F$1))*1</f>
        <v>44982</v>
      </c>
      <c r="G45" s="1">
        <v>8</v>
      </c>
      <c r="H45" s="12" t="str">
        <f t="shared" si="2"/>
        <v>NEIIOEWK XYMPOT</v>
      </c>
      <c r="I45" s="13">
        <v>30007</v>
      </c>
      <c r="J45" s="8">
        <f>ROWS($G$2:G45)</f>
        <v>44</v>
      </c>
      <c r="K45" t="str">
        <f>IF(G45='ANNIVERSAIRE SEMAINE'!$D$3,bd!J45,"")</f>
        <v/>
      </c>
      <c r="L45" t="str">
        <f t="shared" si="3"/>
        <v/>
      </c>
    </row>
    <row r="46" spans="1:12" ht="15" customHeight="1" x14ac:dyDescent="0.25">
      <c r="A46" s="17" t="s">
        <v>118</v>
      </c>
      <c r="B46" s="17" t="s">
        <v>119</v>
      </c>
      <c r="C46" t="s">
        <v>10</v>
      </c>
      <c r="D46">
        <f t="shared" ca="1" si="1"/>
        <v>0</v>
      </c>
      <c r="E46" s="12" t="str">
        <f t="shared" ca="1" si="0"/>
        <v>Yloarpe  S   (dim 26 févr  ,  SG)</v>
      </c>
      <c r="F46" s="11">
        <f>(DAY(I46)&amp;"/"&amp;MONTH(I46)&amp;"/"&amp;YEAR('ANNIVERSAIRE SEMAINE'!$F$1))*1</f>
        <v>44983</v>
      </c>
      <c r="G46" s="1">
        <v>8</v>
      </c>
      <c r="H46" s="12" t="str">
        <f t="shared" si="2"/>
        <v>YLOARPE SVJZXGM</v>
      </c>
      <c r="I46" s="13">
        <v>32199</v>
      </c>
      <c r="J46" s="8">
        <f>ROWS($G$2:G46)</f>
        <v>45</v>
      </c>
      <c r="K46" t="str">
        <f>IF(G46='ANNIVERSAIRE SEMAINE'!$D$3,bd!J46,"")</f>
        <v/>
      </c>
      <c r="L46" t="str">
        <f t="shared" si="3"/>
        <v/>
      </c>
    </row>
    <row r="47" spans="1:12" ht="15" customHeight="1" x14ac:dyDescent="0.25">
      <c r="A47" s="17" t="s">
        <v>120</v>
      </c>
      <c r="B47" s="17" t="s">
        <v>121</v>
      </c>
      <c r="C47" t="s">
        <v>18</v>
      </c>
      <c r="D47">
        <f t="shared" ca="1" si="1"/>
        <v>0</v>
      </c>
      <c r="E47" s="12" t="str">
        <f t="shared" ca="1" si="0"/>
        <v>Dkndv  M   (lun 27 févr  ,  Dirigeant)</v>
      </c>
      <c r="F47" s="11">
        <f>(DAY(I47)&amp;"/"&amp;MONTH(I47)&amp;"/"&amp;YEAR('ANNIVERSAIRE SEMAINE'!$F$1))*1</f>
        <v>44984</v>
      </c>
      <c r="G47" s="1">
        <v>9</v>
      </c>
      <c r="H47" s="12" t="str">
        <f t="shared" si="2"/>
        <v>DKNDV MRJNHQN</v>
      </c>
      <c r="I47" s="13">
        <v>26356</v>
      </c>
      <c r="J47" s="8">
        <f>ROWS($G$2:G47)</f>
        <v>46</v>
      </c>
      <c r="K47" t="str">
        <f>IF(G47='ANNIVERSAIRE SEMAINE'!$D$3,bd!J47,"")</f>
        <v/>
      </c>
      <c r="L47" t="str">
        <f t="shared" si="3"/>
        <v/>
      </c>
    </row>
    <row r="48" spans="1:12" ht="15" customHeight="1" x14ac:dyDescent="0.25">
      <c r="A48" s="17" t="s">
        <v>122</v>
      </c>
      <c r="B48" s="17" t="s">
        <v>123</v>
      </c>
      <c r="C48" t="s">
        <v>15</v>
      </c>
      <c r="D48">
        <f t="shared" ca="1" si="1"/>
        <v>0</v>
      </c>
      <c r="E48" s="12" t="str">
        <f t="shared" ca="1" si="0"/>
        <v>Ydsony  FT   (lun 27 févr  ,  SF)</v>
      </c>
      <c r="F48" s="11">
        <f>(DAY(I48)&amp;"/"&amp;MONTH(I48)&amp;"/"&amp;YEAR('ANNIVERSAIRE SEMAINE'!$F$1))*1</f>
        <v>44984</v>
      </c>
      <c r="G48" s="1">
        <v>9</v>
      </c>
      <c r="H48" s="12" t="str">
        <f t="shared" si="2"/>
        <v>YDSONY FE TPVTV</v>
      </c>
      <c r="I48" s="13">
        <v>32931</v>
      </c>
      <c r="J48" s="8">
        <f>ROWS($G$2:G48)</f>
        <v>47</v>
      </c>
      <c r="K48" t="str">
        <f>IF(G48='ANNIVERSAIRE SEMAINE'!$D$3,bd!J48,"")</f>
        <v/>
      </c>
      <c r="L48" t="str">
        <f t="shared" si="3"/>
        <v/>
      </c>
    </row>
    <row r="49" spans="1:12" ht="15" customHeight="1" x14ac:dyDescent="0.25">
      <c r="A49" s="17" t="s">
        <v>124</v>
      </c>
      <c r="B49" s="17" t="s">
        <v>125</v>
      </c>
      <c r="C49" t="s">
        <v>19</v>
      </c>
      <c r="D49">
        <f t="shared" ca="1" si="1"/>
        <v>0</v>
      </c>
      <c r="E49" s="12" t="str">
        <f t="shared" ca="1" si="0"/>
        <v>Wqqtg  ED   (mer 01 mars  ,  -15G)</v>
      </c>
      <c r="F49" s="11">
        <f>(DAY(I49)&amp;"/"&amp;MONTH(I49)&amp;"/"&amp;YEAR('ANNIVERSAIRE SEMAINE'!$F$1))*1</f>
        <v>44986</v>
      </c>
      <c r="G49" s="1">
        <v>9</v>
      </c>
      <c r="H49" s="12" t="str">
        <f t="shared" si="2"/>
        <v>WQQTG EETLB-DGZNZ</v>
      </c>
      <c r="I49" s="13">
        <v>39508</v>
      </c>
      <c r="J49" s="8">
        <f>ROWS($G$2:G49)</f>
        <v>48</v>
      </c>
      <c r="K49" t="str">
        <f>IF(G49='ANNIVERSAIRE SEMAINE'!$D$3,bd!J49,"")</f>
        <v/>
      </c>
      <c r="L49" t="str">
        <f t="shared" si="3"/>
        <v/>
      </c>
    </row>
    <row r="50" spans="1:12" ht="15" customHeight="1" x14ac:dyDescent="0.25">
      <c r="A50" s="17" t="s">
        <v>126</v>
      </c>
      <c r="B50" s="17" t="s">
        <v>127</v>
      </c>
      <c r="C50" t="s">
        <v>18</v>
      </c>
      <c r="D50">
        <f t="shared" ca="1" si="1"/>
        <v>0</v>
      </c>
      <c r="E50" s="12" t="str">
        <f t="shared" ca="1" si="0"/>
        <v>Lox  Y   (sam 04 mars  ,  Dirigeant)</v>
      </c>
      <c r="F50" s="11">
        <f>(DAY(I50)&amp;"/"&amp;MONTH(I50)&amp;"/"&amp;YEAR('ANNIVERSAIRE SEMAINE'!$F$1))*1</f>
        <v>44989</v>
      </c>
      <c r="G50" s="1">
        <v>9</v>
      </c>
      <c r="H50" s="12" t="str">
        <f t="shared" si="2"/>
        <v>LOX YRDCGSZX</v>
      </c>
      <c r="I50" s="13">
        <v>25266</v>
      </c>
      <c r="J50" s="8">
        <f>ROWS($G$2:G50)</f>
        <v>49</v>
      </c>
      <c r="K50" t="str">
        <f>IF(G50='ANNIVERSAIRE SEMAINE'!$D$3,bd!J50,"")</f>
        <v/>
      </c>
      <c r="L50" t="str">
        <f t="shared" si="3"/>
        <v/>
      </c>
    </row>
    <row r="51" spans="1:12" ht="15" customHeight="1" x14ac:dyDescent="0.25">
      <c r="A51" s="17" t="s">
        <v>128</v>
      </c>
      <c r="B51" s="17" t="s">
        <v>129</v>
      </c>
      <c r="C51" t="s">
        <v>20</v>
      </c>
      <c r="D51">
        <f t="shared" ca="1" si="1"/>
        <v>0</v>
      </c>
      <c r="E51" s="12" t="str">
        <f t="shared" ca="1" si="0"/>
        <v>Whaz  M   (dim 05 mars  ,  -11F)</v>
      </c>
      <c r="F51" s="11">
        <f>(DAY(I51)&amp;"/"&amp;MONTH(I51)&amp;"/"&amp;YEAR('ANNIVERSAIRE SEMAINE'!$F$1))*1</f>
        <v>44990</v>
      </c>
      <c r="G51" s="1">
        <v>9</v>
      </c>
      <c r="H51" s="12" t="str">
        <f t="shared" si="2"/>
        <v>WHAZ MMJKCN</v>
      </c>
      <c r="I51" s="13">
        <v>40973</v>
      </c>
      <c r="J51" s="8">
        <f>ROWS($G$2:G51)</f>
        <v>50</v>
      </c>
      <c r="K51" t="str">
        <f>IF(G51='ANNIVERSAIRE SEMAINE'!$D$3,bd!J51,"")</f>
        <v/>
      </c>
      <c r="L51" t="str">
        <f t="shared" si="3"/>
        <v/>
      </c>
    </row>
    <row r="52" spans="1:12" ht="15" customHeight="1" x14ac:dyDescent="0.25">
      <c r="A52" s="17" t="s">
        <v>130</v>
      </c>
      <c r="B52" s="17" t="s">
        <v>131</v>
      </c>
      <c r="C52" t="s">
        <v>15</v>
      </c>
      <c r="D52">
        <f t="shared" ca="1" si="1"/>
        <v>0</v>
      </c>
      <c r="E52" s="12" t="str">
        <f t="shared" ca="1" si="0"/>
        <v>Bsowj  G   (lun 06 mars  ,  SF)</v>
      </c>
      <c r="F52" s="11">
        <f>(DAY(I52)&amp;"/"&amp;MONTH(I52)&amp;"/"&amp;YEAR('ANNIVERSAIRE SEMAINE'!$F$1))*1</f>
        <v>44991</v>
      </c>
      <c r="G52" s="1">
        <v>10</v>
      </c>
      <c r="H52" s="12" t="str">
        <f t="shared" si="2"/>
        <v>BSOWJ GXCXXS</v>
      </c>
      <c r="I52" s="13">
        <v>35130</v>
      </c>
      <c r="J52" s="8">
        <f>ROWS($G$2:G52)</f>
        <v>51</v>
      </c>
      <c r="K52" t="str">
        <f>IF(G52='ANNIVERSAIRE SEMAINE'!$D$3,bd!J52,"")</f>
        <v/>
      </c>
      <c r="L52" t="str">
        <f t="shared" si="3"/>
        <v/>
      </c>
    </row>
    <row r="53" spans="1:12" ht="15" customHeight="1" x14ac:dyDescent="0.25">
      <c r="A53" s="17" t="s">
        <v>132</v>
      </c>
      <c r="B53" s="17" t="s">
        <v>133</v>
      </c>
      <c r="C53" t="s">
        <v>11</v>
      </c>
      <c r="D53">
        <f t="shared" ca="1" si="1"/>
        <v>0</v>
      </c>
      <c r="E53" s="12" t="str">
        <f t="shared" ca="1" si="0"/>
        <v>Jrr  A   (sam 11 mars  ,  Ecole de Hand)</v>
      </c>
      <c r="F53" s="11">
        <f>(DAY(I53)&amp;"/"&amp;MONTH(I53)&amp;"/"&amp;YEAR('ANNIVERSAIRE SEMAINE'!$F$1))*1</f>
        <v>44996</v>
      </c>
      <c r="G53" s="1">
        <v>10</v>
      </c>
      <c r="H53" s="12" t="str">
        <f t="shared" si="2"/>
        <v>JRR ATZDRZT</v>
      </c>
      <c r="I53" s="13">
        <v>42440</v>
      </c>
      <c r="J53" s="8">
        <f>ROWS($G$2:G53)</f>
        <v>52</v>
      </c>
      <c r="K53" t="str">
        <f>IF(G53='ANNIVERSAIRE SEMAINE'!$D$3,bd!J53,"")</f>
        <v/>
      </c>
      <c r="L53" t="str">
        <f t="shared" si="3"/>
        <v/>
      </c>
    </row>
    <row r="54" spans="1:12" ht="15" customHeight="1" x14ac:dyDescent="0.25">
      <c r="A54" s="17" t="s">
        <v>134</v>
      </c>
      <c r="B54" s="17" t="s">
        <v>135</v>
      </c>
      <c r="C54" t="s">
        <v>10</v>
      </c>
      <c r="D54">
        <f t="shared" ca="1" si="1"/>
        <v>0</v>
      </c>
      <c r="E54" s="12" t="str">
        <f t="shared" ca="1" si="0"/>
        <v>Hpbuzcl  P   (dim 12 mars  ,  SG)</v>
      </c>
      <c r="F54" s="11">
        <f>(DAY(I54)&amp;"/"&amp;MONTH(I54)&amp;"/"&amp;YEAR('ANNIVERSAIRE SEMAINE'!$F$1))*1</f>
        <v>44997</v>
      </c>
      <c r="G54" s="1">
        <v>10</v>
      </c>
      <c r="H54" s="12" t="str">
        <f t="shared" si="2"/>
        <v>HPBUZCL PQPRJD</v>
      </c>
      <c r="I54" s="13">
        <v>32944</v>
      </c>
      <c r="J54" s="8">
        <f>ROWS($G$2:G54)</f>
        <v>53</v>
      </c>
      <c r="K54" t="str">
        <f>IF(G54='ANNIVERSAIRE SEMAINE'!$D$3,bd!J54,"")</f>
        <v/>
      </c>
      <c r="L54" t="str">
        <f t="shared" si="3"/>
        <v/>
      </c>
    </row>
    <row r="55" spans="1:12" ht="15" customHeight="1" x14ac:dyDescent="0.25">
      <c r="A55" s="17" t="s">
        <v>136</v>
      </c>
      <c r="B55" s="17" t="s">
        <v>137</v>
      </c>
      <c r="C55" t="s">
        <v>18</v>
      </c>
      <c r="D55">
        <f t="shared" ca="1" si="1"/>
        <v>0</v>
      </c>
      <c r="E55" s="12" t="str">
        <f t="shared" ca="1" si="0"/>
        <v>Ehxaqlc  A   (mar 14 mars  ,  Dirigeant)</v>
      </c>
      <c r="F55" s="11">
        <f>(DAY(I55)&amp;"/"&amp;MONTH(I55)&amp;"/"&amp;YEAR('ANNIVERSAIRE SEMAINE'!$F$1))*1</f>
        <v>44999</v>
      </c>
      <c r="G55" s="1">
        <v>11</v>
      </c>
      <c r="H55" s="12" t="str">
        <f t="shared" si="2"/>
        <v>EHXAQLC ACHPSHYR</v>
      </c>
      <c r="I55" s="13">
        <v>23815</v>
      </c>
      <c r="J55" s="8">
        <f>ROWS($G$2:G55)</f>
        <v>54</v>
      </c>
      <c r="K55" t="str">
        <f>IF(G55='ANNIVERSAIRE SEMAINE'!$D$3,bd!J55,"")</f>
        <v/>
      </c>
      <c r="L55" t="str">
        <f t="shared" si="3"/>
        <v/>
      </c>
    </row>
    <row r="56" spans="1:12" ht="15" customHeight="1" x14ac:dyDescent="0.25">
      <c r="A56" s="17" t="s">
        <v>138</v>
      </c>
      <c r="B56" s="17" t="s">
        <v>139</v>
      </c>
      <c r="C56" t="s">
        <v>16</v>
      </c>
      <c r="D56">
        <f t="shared" ca="1" si="1"/>
        <v>0</v>
      </c>
      <c r="E56" s="12" t="str">
        <f t="shared" ca="1" si="0"/>
        <v>Ydu-Rbsg  Y   (ven 17 mars  ,  -18G)</v>
      </c>
      <c r="F56" s="11">
        <f>(DAY(I56)&amp;"/"&amp;MONTH(I56)&amp;"/"&amp;YEAR('ANNIVERSAIRE SEMAINE'!$F$1))*1</f>
        <v>45002</v>
      </c>
      <c r="G56" s="1">
        <v>11</v>
      </c>
      <c r="H56" s="12" t="str">
        <f t="shared" si="2"/>
        <v>YDU-RBSG YZZCVMC</v>
      </c>
      <c r="I56" s="13">
        <v>39158</v>
      </c>
      <c r="J56" s="8">
        <f>ROWS($G$2:G56)</f>
        <v>55</v>
      </c>
      <c r="K56" t="str">
        <f>IF(G56='ANNIVERSAIRE SEMAINE'!$D$3,bd!J56,"")</f>
        <v/>
      </c>
      <c r="L56" t="str">
        <f t="shared" si="3"/>
        <v/>
      </c>
    </row>
    <row r="57" spans="1:12" ht="15" customHeight="1" x14ac:dyDescent="0.25">
      <c r="A57" s="17" t="s">
        <v>140</v>
      </c>
      <c r="B57" s="17" t="s">
        <v>141</v>
      </c>
      <c r="C57" t="s">
        <v>19</v>
      </c>
      <c r="D57">
        <f t="shared" ca="1" si="1"/>
        <v>0</v>
      </c>
      <c r="E57" s="12" t="str">
        <f t="shared" ca="1" si="0"/>
        <v>Gagqqh  G   (ven 17 mars  ,  -15G)</v>
      </c>
      <c r="F57" s="11">
        <f>(DAY(I57)&amp;"/"&amp;MONTH(I57)&amp;"/"&amp;YEAR('ANNIVERSAIRE SEMAINE'!$F$1))*1</f>
        <v>45002</v>
      </c>
      <c r="G57" s="1">
        <v>11</v>
      </c>
      <c r="H57" s="12" t="str">
        <f t="shared" si="2"/>
        <v>GAGQQH GIBPE</v>
      </c>
      <c r="I57" s="13">
        <v>39889</v>
      </c>
      <c r="J57" s="8">
        <f>ROWS($G$2:G57)</f>
        <v>56</v>
      </c>
      <c r="K57" t="str">
        <f>IF(G57='ANNIVERSAIRE SEMAINE'!$D$3,bd!J57,"")</f>
        <v/>
      </c>
      <c r="L57" t="str">
        <f t="shared" si="3"/>
        <v/>
      </c>
    </row>
    <row r="58" spans="1:12" ht="15" customHeight="1" x14ac:dyDescent="0.25">
      <c r="A58" s="17" t="s">
        <v>142</v>
      </c>
      <c r="B58" s="17" t="s">
        <v>143</v>
      </c>
      <c r="C58" t="s">
        <v>13</v>
      </c>
      <c r="D58">
        <f t="shared" ca="1" si="1"/>
        <v>0</v>
      </c>
      <c r="E58" s="12" t="str">
        <f t="shared" ca="1" si="0"/>
        <v>Xzshzg  Q   (ven 17 mars  ,  -11G)</v>
      </c>
      <c r="F58" s="11">
        <f>(DAY(I58)&amp;"/"&amp;MONTH(I58)&amp;"/"&amp;YEAR('ANNIVERSAIRE SEMAINE'!$F$1))*1</f>
        <v>45002</v>
      </c>
      <c r="G58" s="1">
        <v>11</v>
      </c>
      <c r="H58" s="12" t="str">
        <f t="shared" si="2"/>
        <v>XZSHZG QWHMZJ</v>
      </c>
      <c r="I58" s="13">
        <v>41350</v>
      </c>
      <c r="J58" s="8">
        <f>ROWS($G$2:G58)</f>
        <v>57</v>
      </c>
      <c r="K58" t="str">
        <f>IF(G58='ANNIVERSAIRE SEMAINE'!$D$3,bd!J58,"")</f>
        <v/>
      </c>
      <c r="L58" t="str">
        <f t="shared" si="3"/>
        <v/>
      </c>
    </row>
    <row r="59" spans="1:12" ht="15" customHeight="1" x14ac:dyDescent="0.25">
      <c r="A59" s="17" t="s">
        <v>144</v>
      </c>
      <c r="B59" s="17" t="s">
        <v>145</v>
      </c>
      <c r="C59" t="s">
        <v>16</v>
      </c>
      <c r="D59">
        <f t="shared" ca="1" si="1"/>
        <v>0</v>
      </c>
      <c r="E59" s="12" t="str">
        <f t="shared" ca="1" si="0"/>
        <v>Qwf  J   (sam 18 mars  ,  -18G)</v>
      </c>
      <c r="F59" s="11">
        <f>(DAY(I59)&amp;"/"&amp;MONTH(I59)&amp;"/"&amp;YEAR('ANNIVERSAIRE SEMAINE'!$F$1))*1</f>
        <v>45003</v>
      </c>
      <c r="G59" s="1">
        <v>11</v>
      </c>
      <c r="H59" s="12" t="str">
        <f t="shared" si="2"/>
        <v>QWF JOYKHUJ</v>
      </c>
      <c r="I59" s="13">
        <v>38794</v>
      </c>
      <c r="J59" s="8">
        <f>ROWS($G$2:G59)</f>
        <v>58</v>
      </c>
      <c r="K59" t="str">
        <f>IF(G59='ANNIVERSAIRE SEMAINE'!$D$3,bd!J59,"")</f>
        <v/>
      </c>
      <c r="L59" t="str">
        <f t="shared" si="3"/>
        <v/>
      </c>
    </row>
    <row r="60" spans="1:12" ht="15" customHeight="1" x14ac:dyDescent="0.25">
      <c r="A60" s="17" t="s">
        <v>146</v>
      </c>
      <c r="B60" s="17" t="s">
        <v>147</v>
      </c>
      <c r="C60" t="s">
        <v>15</v>
      </c>
      <c r="D60">
        <f t="shared" ca="1" si="1"/>
        <v>0</v>
      </c>
      <c r="E60" s="12" t="str">
        <f t="shared" ca="1" si="0"/>
        <v>Ycnjgu  O   (lun 20 mars  ,  SF)</v>
      </c>
      <c r="F60" s="11">
        <f>(DAY(I60)&amp;"/"&amp;MONTH(I60)&amp;"/"&amp;YEAR('ANNIVERSAIRE SEMAINE'!$F$1))*1</f>
        <v>45005</v>
      </c>
      <c r="G60" s="1">
        <v>12</v>
      </c>
      <c r="H60" s="12" t="str">
        <f t="shared" si="2"/>
        <v>YCNJGU ODMNNL</v>
      </c>
      <c r="I60" s="13">
        <v>37700</v>
      </c>
      <c r="J60" s="8">
        <f>ROWS($G$2:G60)</f>
        <v>59</v>
      </c>
      <c r="K60" t="str">
        <f>IF(G60='ANNIVERSAIRE SEMAINE'!$D$3,bd!J60,"")</f>
        <v/>
      </c>
      <c r="L60" t="str">
        <f t="shared" si="3"/>
        <v/>
      </c>
    </row>
    <row r="61" spans="1:12" ht="15" customHeight="1" x14ac:dyDescent="0.25">
      <c r="A61" s="17" t="s">
        <v>148</v>
      </c>
      <c r="B61" s="17" t="s">
        <v>149</v>
      </c>
      <c r="C61" t="s">
        <v>10</v>
      </c>
      <c r="D61">
        <f t="shared" ca="1" si="1"/>
        <v>0</v>
      </c>
      <c r="E61" s="12" t="str">
        <f t="shared" ca="1" si="0"/>
        <v>Eunqoop  X   (mar 21 mars  ,  SG)</v>
      </c>
      <c r="F61" s="11">
        <f>(DAY(I61)&amp;"/"&amp;MONTH(I61)&amp;"/"&amp;YEAR('ANNIVERSAIRE SEMAINE'!$F$1))*1</f>
        <v>45006</v>
      </c>
      <c r="G61" s="1">
        <v>12</v>
      </c>
      <c r="H61" s="12" t="str">
        <f t="shared" si="2"/>
        <v>EUNQOOP XFIROCWG</v>
      </c>
      <c r="I61" s="13">
        <v>29666</v>
      </c>
      <c r="J61" s="8">
        <f>ROWS($G$2:G61)</f>
        <v>60</v>
      </c>
      <c r="K61" t="str">
        <f>IF(G61='ANNIVERSAIRE SEMAINE'!$D$3,bd!J61,"")</f>
        <v/>
      </c>
      <c r="L61" t="str">
        <f t="shared" si="3"/>
        <v/>
      </c>
    </row>
    <row r="62" spans="1:12" ht="15" customHeight="1" x14ac:dyDescent="0.25">
      <c r="A62" s="17" t="s">
        <v>150</v>
      </c>
      <c r="B62" s="17" t="s">
        <v>151</v>
      </c>
      <c r="C62" t="s">
        <v>14</v>
      </c>
      <c r="D62">
        <f t="shared" ca="1" si="1"/>
        <v>0</v>
      </c>
      <c r="E62" s="12" t="str">
        <f t="shared" ca="1" si="0"/>
        <v>Jggfmle  A   (mar 21 mars  ,  Loisirs)</v>
      </c>
      <c r="F62" s="11">
        <f>(DAY(I62)&amp;"/"&amp;MONTH(I62)&amp;"/"&amp;YEAR('ANNIVERSAIRE SEMAINE'!$F$1))*1</f>
        <v>45006</v>
      </c>
      <c r="G62" s="1">
        <v>12</v>
      </c>
      <c r="H62" s="12" t="str">
        <f t="shared" si="2"/>
        <v>JGGFMLE AKIJY</v>
      </c>
      <c r="I62" s="13">
        <v>35145</v>
      </c>
      <c r="J62" s="8">
        <f>ROWS($G$2:G62)</f>
        <v>61</v>
      </c>
      <c r="K62" t="str">
        <f>IF(G62='ANNIVERSAIRE SEMAINE'!$D$3,bd!J62,"")</f>
        <v/>
      </c>
      <c r="L62" t="str">
        <f t="shared" si="3"/>
        <v/>
      </c>
    </row>
    <row r="63" spans="1:12" ht="15" customHeight="1" x14ac:dyDescent="0.25">
      <c r="A63" s="17" t="s">
        <v>152</v>
      </c>
      <c r="B63" s="17" t="s">
        <v>153</v>
      </c>
      <c r="C63" t="s">
        <v>15</v>
      </c>
      <c r="D63">
        <f t="shared" ca="1" si="1"/>
        <v>0</v>
      </c>
      <c r="E63" s="12" t="str">
        <f t="shared" ca="1" si="0"/>
        <v>Nhjun  I   (mer 22 mars  ,  SF)</v>
      </c>
      <c r="F63" s="11">
        <f>(DAY(I63)&amp;"/"&amp;MONTH(I63)&amp;"/"&amp;YEAR('ANNIVERSAIRE SEMAINE'!$F$1))*1</f>
        <v>45007</v>
      </c>
      <c r="G63" s="1">
        <v>12</v>
      </c>
      <c r="H63" s="12" t="str">
        <f t="shared" si="2"/>
        <v>NHJUN ISGGNZFA</v>
      </c>
      <c r="I63" s="13">
        <v>36241</v>
      </c>
      <c r="J63" s="8">
        <f>ROWS($G$2:G63)</f>
        <v>62</v>
      </c>
      <c r="K63" t="str">
        <f>IF(G63='ANNIVERSAIRE SEMAINE'!$D$3,bd!J63,"")</f>
        <v/>
      </c>
      <c r="L63" t="str">
        <f t="shared" si="3"/>
        <v/>
      </c>
    </row>
    <row r="64" spans="1:12" ht="15" customHeight="1" x14ac:dyDescent="0.25">
      <c r="A64" s="17" t="s">
        <v>154</v>
      </c>
      <c r="B64" s="17" t="s">
        <v>155</v>
      </c>
      <c r="C64" t="s">
        <v>22</v>
      </c>
      <c r="D64">
        <f t="shared" ca="1" si="1"/>
        <v>0</v>
      </c>
      <c r="E64" s="12" t="str">
        <f t="shared" ca="1" si="0"/>
        <v>Ypchny  M   (jeu 23 mars  ,  -13G)</v>
      </c>
      <c r="F64" s="11">
        <f>(DAY(I64)&amp;"/"&amp;MONTH(I64)&amp;"/"&amp;YEAR('ANNIVERSAIRE SEMAINE'!$F$1))*1</f>
        <v>45008</v>
      </c>
      <c r="G64" s="1">
        <v>12</v>
      </c>
      <c r="H64" s="12" t="str">
        <f t="shared" si="2"/>
        <v>YPCHNY MATMBWLY</v>
      </c>
      <c r="I64" s="13">
        <v>40625</v>
      </c>
      <c r="J64" s="8">
        <f>ROWS($G$2:G64)</f>
        <v>63</v>
      </c>
      <c r="K64" t="str">
        <f>IF(G64='ANNIVERSAIRE SEMAINE'!$D$3,bd!J64,"")</f>
        <v/>
      </c>
      <c r="L64" t="str">
        <f t="shared" si="3"/>
        <v/>
      </c>
    </row>
    <row r="65" spans="1:12" ht="15" customHeight="1" x14ac:dyDescent="0.25">
      <c r="A65" s="17" t="s">
        <v>156</v>
      </c>
      <c r="B65" s="17" t="s">
        <v>157</v>
      </c>
      <c r="C65" t="s">
        <v>19</v>
      </c>
      <c r="D65">
        <f t="shared" ca="1" si="1"/>
        <v>0</v>
      </c>
      <c r="E65" s="12" t="str">
        <f t="shared" ca="1" si="0"/>
        <v>Xdue  M O  (ven 24 mars  ,  -15G)</v>
      </c>
      <c r="F65" s="11">
        <f>(DAY(I65)&amp;"/"&amp;MONTH(I65)&amp;"/"&amp;YEAR('ANNIVERSAIRE SEMAINE'!$F$1))*1</f>
        <v>45009</v>
      </c>
      <c r="G65" s="1">
        <v>12</v>
      </c>
      <c r="H65" s="12" t="str">
        <f t="shared" si="2"/>
        <v>XDUE MUQYUV--OCLU</v>
      </c>
      <c r="I65" s="13">
        <v>39896</v>
      </c>
      <c r="J65" s="8">
        <f>ROWS($G$2:G65)</f>
        <v>64</v>
      </c>
      <c r="K65" t="str">
        <f>IF(G65='ANNIVERSAIRE SEMAINE'!$D$3,bd!J65,"")</f>
        <v/>
      </c>
      <c r="L65" t="str">
        <f t="shared" si="3"/>
        <v/>
      </c>
    </row>
    <row r="66" spans="1:12" ht="15" customHeight="1" x14ac:dyDescent="0.25">
      <c r="A66" s="17" t="s">
        <v>158</v>
      </c>
      <c r="B66" s="17" t="s">
        <v>159</v>
      </c>
      <c r="C66" t="s">
        <v>19</v>
      </c>
      <c r="D66">
        <f t="shared" ca="1" si="1"/>
        <v>0</v>
      </c>
      <c r="E66" s="12" t="str">
        <f t="shared" ref="E66:E129" ca="1" si="4">IF(D66="","",PROPER(B66)&amp;"  "&amp;TRIM(LEFT(SUBSTITUTE(SUBSTITUTE(SUBSTITUTE(A66,"-"," "),"'"," ")," "," "))&amp;REPT(" ",4))&amp;MID(SUBSTITUTE(SUBSTITUTE(SUBSTITUTE(A66,"-"," "),"'"," ")," "," ")&amp;REPT(" ",4),FIND("µ",SUBSTITUTE(SUBSTITUTE(SUBSTITUTE(SUBSTITUTE(A66,"-"," "),"'"," ")," "," ")&amp;REPT(" ",4)," ","µ",1))+1,1)&amp;MID(SUBSTITUTE(SUBSTITUTE(SUBSTITUTE(A66,"-"," "),"'"," ")," "," ")&amp;REPT(" ",4),FIND("µ",SUBSTITUTE(SUBSTITUTE(SUBSTITUTE(SUBSTITUTE(A66,"-"," "),"'"," ")," "," ")&amp;REPT(" ",4)," ","µ",2))+1,1)&amp;MID(SUBSTITUTE(SUBSTITUTE(SUBSTITUTE(A66,"-"," "),"'"," ")," "," ")&amp;REPT(" ",4),FIND("µ",SUBSTITUTE(SUBSTITUTE(SUBSTITUTE(SUBSTITUTE(A66,"-"," "),"'"," ")," "," ")&amp;REPT(" ",4)," ","µ",3))+1,1)&amp;MID(SUBSTITUTE(SUBSTITUTE(SUBSTITUTE(A66,"-"," "),"'"," ")," "," ")&amp;REPT(" ",4),FIND("µ",SUBSTITUTE(SUBSTITUTE(SUBSTITUTE(SUBSTITUTE(A66,"-"," "),"'"," ")," "," ")&amp;REPT(" ",4)," ","µ",4))+1,1)&amp;"("&amp;TEXT((F66),"jjj jj mmm")&amp;"  ,  ")&amp;(C66)&amp;")"</f>
        <v>Lajbkue  Z   (sam 25 mars  ,  -15G)</v>
      </c>
      <c r="F66" s="11">
        <f>(DAY(I66)&amp;"/"&amp;MONTH(I66)&amp;"/"&amp;YEAR('ANNIVERSAIRE SEMAINE'!$F$1))*1</f>
        <v>45010</v>
      </c>
      <c r="G66" s="1">
        <v>12</v>
      </c>
      <c r="H66" s="12" t="str">
        <f t="shared" si="2"/>
        <v>LAJBKUE ZFRLDJZ</v>
      </c>
      <c r="I66" s="13">
        <v>39532</v>
      </c>
      <c r="J66" s="8">
        <f>ROWS($G$2:G66)</f>
        <v>65</v>
      </c>
      <c r="K66" t="str">
        <f>IF(G66='ANNIVERSAIRE SEMAINE'!$D$3,bd!J66,"")</f>
        <v/>
      </c>
      <c r="L66" t="str">
        <f t="shared" si="3"/>
        <v/>
      </c>
    </row>
    <row r="67" spans="1:12" ht="15" customHeight="1" x14ac:dyDescent="0.25">
      <c r="A67" s="17" t="s">
        <v>160</v>
      </c>
      <c r="B67" s="17" t="s">
        <v>161</v>
      </c>
      <c r="C67" t="s">
        <v>23</v>
      </c>
      <c r="D67">
        <f t="shared" ref="D67:D130" ca="1" si="5">ROUNDDOWN(DAYS360(F67,TODAY())/360,0)</f>
        <v>0</v>
      </c>
      <c r="E67" s="12" t="str">
        <f t="shared" ca="1" si="4"/>
        <v>Xupioij  V Z  (sam 25 mars  ,  -15F)</v>
      </c>
      <c r="F67" s="11">
        <f>(DAY(I67)&amp;"/"&amp;MONTH(I67)&amp;"/"&amp;YEAR('ANNIVERSAIRE SEMAINE'!$F$1))*1</f>
        <v>45010</v>
      </c>
      <c r="G67" s="1">
        <v>12</v>
      </c>
      <c r="H67" s="12" t="str">
        <f t="shared" ref="H67:H130" si="6">CONCATENATE(B67," ",A67)</f>
        <v>XUPIOIJ VFDVNU--ZUYXY</v>
      </c>
      <c r="I67" s="13">
        <v>39532</v>
      </c>
      <c r="J67" s="8">
        <f>ROWS($G$2:G67)</f>
        <v>66</v>
      </c>
      <c r="K67" t="str">
        <f>IF(G67='ANNIVERSAIRE SEMAINE'!$D$3,bd!J67,"")</f>
        <v/>
      </c>
      <c r="L67" t="str">
        <f t="shared" ref="L67:L130" si="7">IFERROR(SMALL($K$2:$K$314,J67),"")</f>
        <v/>
      </c>
    </row>
    <row r="68" spans="1:12" ht="15" customHeight="1" x14ac:dyDescent="0.25">
      <c r="A68" s="17" t="s">
        <v>162</v>
      </c>
      <c r="B68" s="17" t="s">
        <v>163</v>
      </c>
      <c r="C68" t="s">
        <v>10</v>
      </c>
      <c r="D68">
        <f t="shared" ca="1" si="5"/>
        <v>0</v>
      </c>
      <c r="E68" s="12" t="str">
        <f t="shared" ca="1" si="4"/>
        <v>Dqgplca  R   (lun 27 mars  ,  SG)</v>
      </c>
      <c r="F68" s="11">
        <f>(DAY(I68)&amp;"/"&amp;MONTH(I68)&amp;"/"&amp;YEAR('ANNIVERSAIRE SEMAINE'!$F$1))*1</f>
        <v>45012</v>
      </c>
      <c r="G68" s="1">
        <v>13</v>
      </c>
      <c r="H68" s="12" t="str">
        <f t="shared" si="6"/>
        <v>DQGPLCA RCMYA</v>
      </c>
      <c r="I68" s="13">
        <v>29307</v>
      </c>
      <c r="J68" s="8">
        <f>ROWS($G$2:G68)</f>
        <v>67</v>
      </c>
      <c r="K68" t="str">
        <f>IF(G68='ANNIVERSAIRE SEMAINE'!$D$3,bd!J68,"")</f>
        <v/>
      </c>
      <c r="L68" t="str">
        <f t="shared" si="7"/>
        <v/>
      </c>
    </row>
    <row r="69" spans="1:12" ht="15" customHeight="1" x14ac:dyDescent="0.25">
      <c r="A69" s="17" t="s">
        <v>164</v>
      </c>
      <c r="B69" s="17" t="s">
        <v>165</v>
      </c>
      <c r="C69" t="s">
        <v>20</v>
      </c>
      <c r="D69">
        <f t="shared" ca="1" si="5"/>
        <v>0</v>
      </c>
      <c r="E69" s="12" t="str">
        <f t="shared" ca="1" si="4"/>
        <v>Rtxzzu  I   (lun 27 mars  ,  -11F)</v>
      </c>
      <c r="F69" s="11">
        <f>(DAY(I69)&amp;"/"&amp;MONTH(I69)&amp;"/"&amp;YEAR('ANNIVERSAIRE SEMAINE'!$F$1))*1</f>
        <v>45012</v>
      </c>
      <c r="G69" s="1">
        <v>13</v>
      </c>
      <c r="H69" s="12" t="str">
        <f t="shared" si="6"/>
        <v>RTXZZU IBJHIFB</v>
      </c>
      <c r="I69" s="13">
        <v>40995</v>
      </c>
      <c r="J69" s="8">
        <f>ROWS($G$2:G69)</f>
        <v>68</v>
      </c>
      <c r="K69" t="str">
        <f>IF(G69='ANNIVERSAIRE SEMAINE'!$D$3,bd!J69,"")</f>
        <v/>
      </c>
      <c r="L69" t="str">
        <f t="shared" si="7"/>
        <v/>
      </c>
    </row>
    <row r="70" spans="1:12" ht="15" customHeight="1" x14ac:dyDescent="0.25">
      <c r="A70" s="17" t="s">
        <v>166</v>
      </c>
      <c r="B70" s="17" t="s">
        <v>167</v>
      </c>
      <c r="C70" t="s">
        <v>23</v>
      </c>
      <c r="D70">
        <f t="shared" ca="1" si="5"/>
        <v>0</v>
      </c>
      <c r="E70" s="12" t="str">
        <f t="shared" ca="1" si="4"/>
        <v>Gwny-Whpr  H   (mer 29 mars  ,  -15F)</v>
      </c>
      <c r="F70" s="11">
        <f>(DAY(I70)&amp;"/"&amp;MONTH(I70)&amp;"/"&amp;YEAR('ANNIVERSAIRE SEMAINE'!$F$1))*1</f>
        <v>45014</v>
      </c>
      <c r="G70" s="1">
        <v>13</v>
      </c>
      <c r="H70" s="12" t="str">
        <f t="shared" si="6"/>
        <v>GWNY-WHPR HMVURKQ</v>
      </c>
      <c r="I70" s="13">
        <v>39536</v>
      </c>
      <c r="J70" s="8">
        <f>ROWS($G$2:G70)</f>
        <v>69</v>
      </c>
      <c r="K70" t="str">
        <f>IF(G70='ANNIVERSAIRE SEMAINE'!$D$3,bd!J70,"")</f>
        <v/>
      </c>
      <c r="L70" t="str">
        <f t="shared" si="7"/>
        <v/>
      </c>
    </row>
    <row r="71" spans="1:12" ht="15" customHeight="1" x14ac:dyDescent="0.25">
      <c r="A71" s="17" t="s">
        <v>168</v>
      </c>
      <c r="B71" s="17" t="s">
        <v>169</v>
      </c>
      <c r="C71" t="s">
        <v>15</v>
      </c>
      <c r="D71">
        <f t="shared" ca="1" si="5"/>
        <v>0</v>
      </c>
      <c r="E71" s="12" t="str">
        <f t="shared" ca="1" si="4"/>
        <v>Lhcw  R   (jeu 30 mars  ,  SF)</v>
      </c>
      <c r="F71" s="11">
        <f>(DAY(I71)&amp;"/"&amp;MONTH(I71)&amp;"/"&amp;YEAR('ANNIVERSAIRE SEMAINE'!$F$1))*1</f>
        <v>45015</v>
      </c>
      <c r="G71" s="1">
        <v>13</v>
      </c>
      <c r="H71" s="12" t="str">
        <f t="shared" si="6"/>
        <v>LHCW RENYTCS</v>
      </c>
      <c r="I71" s="13">
        <v>37710</v>
      </c>
      <c r="J71" s="8">
        <f>ROWS($G$2:G71)</f>
        <v>70</v>
      </c>
      <c r="K71" t="str">
        <f>IF(G71='ANNIVERSAIRE SEMAINE'!$D$3,bd!J71,"")</f>
        <v/>
      </c>
      <c r="L71" t="str">
        <f t="shared" si="7"/>
        <v/>
      </c>
    </row>
    <row r="72" spans="1:12" ht="15" customHeight="1" x14ac:dyDescent="0.25">
      <c r="A72" s="17" t="s">
        <v>170</v>
      </c>
      <c r="B72" s="17" t="s">
        <v>171</v>
      </c>
      <c r="C72" t="s">
        <v>16</v>
      </c>
      <c r="D72">
        <f t="shared" ca="1" si="5"/>
        <v>0</v>
      </c>
      <c r="E72" s="12" t="str">
        <f t="shared" ca="1" si="4"/>
        <v>Dedcli  Q   (jeu 30 mars  ,  -18G)</v>
      </c>
      <c r="F72" s="11">
        <f>(DAY(I72)&amp;"/"&amp;MONTH(I72)&amp;"/"&amp;YEAR('ANNIVERSAIRE SEMAINE'!$F$1))*1</f>
        <v>45015</v>
      </c>
      <c r="G72" s="1">
        <v>13</v>
      </c>
      <c r="H72" s="12" t="str">
        <f t="shared" si="6"/>
        <v>DEDCLI QKBPMY</v>
      </c>
      <c r="I72" s="13">
        <v>39171</v>
      </c>
      <c r="J72" s="8">
        <f>ROWS($G$2:G72)</f>
        <v>71</v>
      </c>
      <c r="K72" t="str">
        <f>IF(G72='ANNIVERSAIRE SEMAINE'!$D$3,bd!J72,"")</f>
        <v/>
      </c>
      <c r="L72" t="str">
        <f t="shared" si="7"/>
        <v/>
      </c>
    </row>
    <row r="73" spans="1:12" ht="15" customHeight="1" x14ac:dyDescent="0.25">
      <c r="A73" s="17" t="s">
        <v>172</v>
      </c>
      <c r="B73" s="17" t="s">
        <v>173</v>
      </c>
      <c r="C73" t="s">
        <v>18</v>
      </c>
      <c r="D73">
        <f t="shared" ca="1" si="5"/>
        <v>0</v>
      </c>
      <c r="E73" s="12" t="str">
        <f t="shared" ca="1" si="4"/>
        <v>Rtdxfl  L   (ven 31 mars  ,  Dirigeant)</v>
      </c>
      <c r="F73" s="11">
        <f>(DAY(I73)&amp;"/"&amp;MONTH(I73)&amp;"/"&amp;YEAR('ANNIVERSAIRE SEMAINE'!$F$1))*1</f>
        <v>45016</v>
      </c>
      <c r="G73" s="1">
        <v>13</v>
      </c>
      <c r="H73" s="12" t="str">
        <f t="shared" si="6"/>
        <v>RTDXFL LONRZBBC</v>
      </c>
      <c r="I73" s="13">
        <v>15431</v>
      </c>
      <c r="J73" s="8">
        <f>ROWS($G$2:G73)</f>
        <v>72</v>
      </c>
      <c r="K73" t="str">
        <f>IF(G73='ANNIVERSAIRE SEMAINE'!$D$3,bd!J73,"")</f>
        <v/>
      </c>
      <c r="L73" t="str">
        <f t="shared" si="7"/>
        <v/>
      </c>
    </row>
    <row r="74" spans="1:12" ht="15" customHeight="1" x14ac:dyDescent="0.25">
      <c r="A74" s="17" t="s">
        <v>174</v>
      </c>
      <c r="B74" s="17" t="s">
        <v>175</v>
      </c>
      <c r="C74" t="s">
        <v>23</v>
      </c>
      <c r="D74">
        <f t="shared" ca="1" si="5"/>
        <v>0</v>
      </c>
      <c r="E74" s="12" t="str">
        <f t="shared" ca="1" si="4"/>
        <v>Xrlkcv  A   (ven 31 mars  ,  -15F)</v>
      </c>
      <c r="F74" s="11">
        <f>(DAY(I74)&amp;"/"&amp;MONTH(I74)&amp;"/"&amp;YEAR('ANNIVERSAIRE SEMAINE'!$F$1))*1</f>
        <v>45016</v>
      </c>
      <c r="G74" s="1">
        <v>13</v>
      </c>
      <c r="H74" s="12" t="str">
        <f t="shared" si="6"/>
        <v>XRLKCV AZPSDIG</v>
      </c>
      <c r="I74" s="13">
        <v>39903</v>
      </c>
      <c r="J74" s="8">
        <f>ROWS($G$2:G74)</f>
        <v>73</v>
      </c>
      <c r="K74" t="str">
        <f>IF(G74='ANNIVERSAIRE SEMAINE'!$D$3,bd!J74,"")</f>
        <v/>
      </c>
      <c r="L74" t="str">
        <f t="shared" si="7"/>
        <v/>
      </c>
    </row>
    <row r="75" spans="1:12" ht="15" customHeight="1" x14ac:dyDescent="0.25">
      <c r="A75" s="17" t="s">
        <v>176</v>
      </c>
      <c r="B75" s="17" t="s">
        <v>177</v>
      </c>
      <c r="C75" t="s">
        <v>14</v>
      </c>
      <c r="D75">
        <f t="shared" ca="1" si="5"/>
        <v>0</v>
      </c>
      <c r="E75" s="12" t="str">
        <f t="shared" ca="1" si="4"/>
        <v>Emrcsyy  S   (dim 02 avr  ,  Loisirs)</v>
      </c>
      <c r="F75" s="11">
        <f>(DAY(I75)&amp;"/"&amp;MONTH(I75)&amp;"/"&amp;YEAR('ANNIVERSAIRE SEMAINE'!$F$1))*1</f>
        <v>45018</v>
      </c>
      <c r="G75" s="1">
        <v>13</v>
      </c>
      <c r="H75" s="12" t="str">
        <f t="shared" si="6"/>
        <v>EMRCSYY SQXTYD</v>
      </c>
      <c r="I75" s="13">
        <v>31869</v>
      </c>
      <c r="J75" s="8">
        <f>ROWS($G$2:G75)</f>
        <v>74</v>
      </c>
      <c r="K75" t="str">
        <f>IF(G75='ANNIVERSAIRE SEMAINE'!$D$3,bd!J75,"")</f>
        <v/>
      </c>
      <c r="L75" t="str">
        <f t="shared" si="7"/>
        <v/>
      </c>
    </row>
    <row r="76" spans="1:12" ht="15" customHeight="1" x14ac:dyDescent="0.25">
      <c r="A76" s="17" t="s">
        <v>178</v>
      </c>
      <c r="B76" s="17" t="s">
        <v>179</v>
      </c>
      <c r="C76" t="s">
        <v>21</v>
      </c>
      <c r="D76">
        <f t="shared" ca="1" si="5"/>
        <v>0</v>
      </c>
      <c r="E76" s="12" t="str">
        <f t="shared" ca="1" si="4"/>
        <v>Wsnz  V   (dim 02 avr  ,  Baby)</v>
      </c>
      <c r="F76" s="11">
        <f>(DAY(I76)&amp;"/"&amp;MONTH(I76)&amp;"/"&amp;YEAR('ANNIVERSAIRE SEMAINE'!$F$1))*1</f>
        <v>45018</v>
      </c>
      <c r="G76" s="1">
        <v>13</v>
      </c>
      <c r="H76" s="12" t="str">
        <f t="shared" si="6"/>
        <v>WSNZ VJKIUCQ</v>
      </c>
      <c r="I76" s="13">
        <v>43192</v>
      </c>
      <c r="J76" s="8">
        <f>ROWS($G$2:G76)</f>
        <v>75</v>
      </c>
      <c r="K76" t="str">
        <f>IF(G76='ANNIVERSAIRE SEMAINE'!$D$3,bd!J76,"")</f>
        <v/>
      </c>
      <c r="L76" t="str">
        <f t="shared" si="7"/>
        <v/>
      </c>
    </row>
    <row r="77" spans="1:12" ht="15" customHeight="1" x14ac:dyDescent="0.25">
      <c r="A77" s="17" t="s">
        <v>180</v>
      </c>
      <c r="B77" s="17" t="s">
        <v>181</v>
      </c>
      <c r="C77" t="s">
        <v>18</v>
      </c>
      <c r="D77">
        <f t="shared" ca="1" si="5"/>
        <v>0</v>
      </c>
      <c r="E77" s="12" t="str">
        <f t="shared" ca="1" si="4"/>
        <v>Ylembwkm  D   (lun 03 avr  ,  Dirigeant)</v>
      </c>
      <c r="F77" s="11">
        <f>(DAY(I77)&amp;"/"&amp;MONTH(I77)&amp;"/"&amp;YEAR('ANNIVERSAIRE SEMAINE'!$F$1))*1</f>
        <v>45019</v>
      </c>
      <c r="G77" s="1">
        <v>14</v>
      </c>
      <c r="H77" s="12" t="str">
        <f t="shared" si="6"/>
        <v>YLEMBWKM DHXUES</v>
      </c>
      <c r="I77" s="13">
        <v>29314</v>
      </c>
      <c r="J77" s="8">
        <f>ROWS($G$2:G77)</f>
        <v>76</v>
      </c>
      <c r="K77" t="str">
        <f>IF(G77='ANNIVERSAIRE SEMAINE'!$D$3,bd!J77,"")</f>
        <v/>
      </c>
      <c r="L77" t="str">
        <f t="shared" si="7"/>
        <v/>
      </c>
    </row>
    <row r="78" spans="1:12" ht="15" customHeight="1" x14ac:dyDescent="0.25">
      <c r="A78" s="17" t="s">
        <v>182</v>
      </c>
      <c r="B78" s="17" t="s">
        <v>183</v>
      </c>
      <c r="C78" t="s">
        <v>10</v>
      </c>
      <c r="D78">
        <f t="shared" ca="1" si="5"/>
        <v>0</v>
      </c>
      <c r="E78" s="12" t="str">
        <f t="shared" ca="1" si="4"/>
        <v>Kuxlfctd  W   (lun 03 avr  ,  SG)</v>
      </c>
      <c r="F78" s="11">
        <f>(DAY(I78)&amp;"/"&amp;MONTH(I78)&amp;"/"&amp;YEAR('ANNIVERSAIRE SEMAINE'!$F$1))*1</f>
        <v>45019</v>
      </c>
      <c r="G78" s="1">
        <v>14</v>
      </c>
      <c r="H78" s="12" t="str">
        <f t="shared" si="6"/>
        <v>KUXLFCTD WTOWI</v>
      </c>
      <c r="I78" s="13">
        <v>33697</v>
      </c>
      <c r="J78" s="8">
        <f>ROWS($G$2:G78)</f>
        <v>77</v>
      </c>
      <c r="K78" t="str">
        <f>IF(G78='ANNIVERSAIRE SEMAINE'!$D$3,bd!J78,"")</f>
        <v/>
      </c>
      <c r="L78" t="str">
        <f t="shared" si="7"/>
        <v/>
      </c>
    </row>
    <row r="79" spans="1:12" ht="15" customHeight="1" x14ac:dyDescent="0.25">
      <c r="A79" s="17" t="s">
        <v>184</v>
      </c>
      <c r="B79" s="17" t="s">
        <v>185</v>
      </c>
      <c r="C79" t="s">
        <v>20</v>
      </c>
      <c r="D79">
        <f t="shared" ca="1" si="5"/>
        <v>0</v>
      </c>
      <c r="E79" s="12" t="str">
        <f t="shared" ca="1" si="4"/>
        <v>Gnveqkf  Z   (lun 03 avr  ,  -11F)</v>
      </c>
      <c r="F79" s="11">
        <f>(DAY(I79)&amp;"/"&amp;MONTH(I79)&amp;"/"&amp;YEAR('ANNIVERSAIRE SEMAINE'!$F$1))*1</f>
        <v>45019</v>
      </c>
      <c r="G79" s="1">
        <v>14</v>
      </c>
      <c r="H79" s="12" t="str">
        <f t="shared" si="6"/>
        <v>GNVEQKF ZRXMNTJUN</v>
      </c>
      <c r="I79" s="13">
        <v>41367</v>
      </c>
      <c r="J79" s="8">
        <f>ROWS($G$2:G79)</f>
        <v>78</v>
      </c>
      <c r="K79" t="str">
        <f>IF(G79='ANNIVERSAIRE SEMAINE'!$D$3,bd!J79,"")</f>
        <v/>
      </c>
      <c r="L79" t="str">
        <f t="shared" si="7"/>
        <v/>
      </c>
    </row>
    <row r="80" spans="1:12" ht="15" customHeight="1" x14ac:dyDescent="0.25">
      <c r="A80" s="17" t="s">
        <v>186</v>
      </c>
      <c r="B80" s="17" t="s">
        <v>187</v>
      </c>
      <c r="C80" t="s">
        <v>18</v>
      </c>
      <c r="D80">
        <f t="shared" ca="1" si="5"/>
        <v>0</v>
      </c>
      <c r="E80" s="12" t="str">
        <f t="shared" ca="1" si="4"/>
        <v>Ryekii  ZA   (mer 05 avr  ,  Dirigeant)</v>
      </c>
      <c r="F80" s="11">
        <f>(DAY(I80)&amp;"/"&amp;MONTH(I80)&amp;"/"&amp;YEAR('ANNIVERSAIRE SEMAINE'!$F$1))*1</f>
        <v>45021</v>
      </c>
      <c r="G80" s="1">
        <v>14</v>
      </c>
      <c r="H80" s="12" t="str">
        <f t="shared" si="6"/>
        <v>RYEKII ZT AIV</v>
      </c>
      <c r="I80" s="13">
        <v>24567</v>
      </c>
      <c r="J80" s="8">
        <f>ROWS($G$2:G80)</f>
        <v>79</v>
      </c>
      <c r="K80" t="str">
        <f>IF(G80='ANNIVERSAIRE SEMAINE'!$D$3,bd!J80,"")</f>
        <v/>
      </c>
      <c r="L80" t="str">
        <f t="shared" si="7"/>
        <v/>
      </c>
    </row>
    <row r="81" spans="1:12" ht="15" customHeight="1" x14ac:dyDescent="0.25">
      <c r="A81" s="17" t="s">
        <v>188</v>
      </c>
      <c r="B81" s="17" t="s">
        <v>189</v>
      </c>
      <c r="C81" t="s">
        <v>24</v>
      </c>
      <c r="D81">
        <f t="shared" ca="1" si="5"/>
        <v>0</v>
      </c>
      <c r="E81" s="12" t="str">
        <f t="shared" ca="1" si="4"/>
        <v>Hjoysqr  M   (mer 05 avr  ,  Handfit)</v>
      </c>
      <c r="F81" s="11">
        <f>(DAY(I81)&amp;"/"&amp;MONTH(I81)&amp;"/"&amp;YEAR('ANNIVERSAIRE SEMAINE'!$F$1))*1</f>
        <v>45021</v>
      </c>
      <c r="G81" s="1">
        <v>14</v>
      </c>
      <c r="H81" s="12" t="str">
        <f t="shared" si="6"/>
        <v>HJOYSQR MWVCP</v>
      </c>
      <c r="I81" s="13">
        <v>26028</v>
      </c>
      <c r="J81" s="8">
        <f>ROWS($G$2:G81)</f>
        <v>80</v>
      </c>
      <c r="K81" t="str">
        <f>IF(G81='ANNIVERSAIRE SEMAINE'!$D$3,bd!J81,"")</f>
        <v/>
      </c>
      <c r="L81" t="str">
        <f t="shared" si="7"/>
        <v/>
      </c>
    </row>
    <row r="82" spans="1:12" ht="15" customHeight="1" x14ac:dyDescent="0.25">
      <c r="A82" s="17" t="s">
        <v>190</v>
      </c>
      <c r="B82" s="17" t="s">
        <v>191</v>
      </c>
      <c r="C82" t="s">
        <v>23</v>
      </c>
      <c r="D82">
        <f t="shared" ca="1" si="5"/>
        <v>0</v>
      </c>
      <c r="E82" s="12" t="str">
        <f t="shared" ca="1" si="4"/>
        <v>Inui  Q   (ven 07 avr  ,  -15F)</v>
      </c>
      <c r="F82" s="11">
        <f>(DAY(I82)&amp;"/"&amp;MONTH(I82)&amp;"/"&amp;YEAR('ANNIVERSAIRE SEMAINE'!$F$1))*1</f>
        <v>45023</v>
      </c>
      <c r="G82" s="1">
        <v>14</v>
      </c>
      <c r="H82" s="12" t="str">
        <f t="shared" si="6"/>
        <v>INUI QRZWS</v>
      </c>
      <c r="I82" s="13">
        <v>39545</v>
      </c>
      <c r="J82" s="8">
        <f>ROWS($G$2:G82)</f>
        <v>81</v>
      </c>
      <c r="K82" t="str">
        <f>IF(G82='ANNIVERSAIRE SEMAINE'!$D$3,bd!J82,"")</f>
        <v/>
      </c>
      <c r="L82" t="str">
        <f t="shared" si="7"/>
        <v/>
      </c>
    </row>
    <row r="83" spans="1:12" ht="15" customHeight="1" x14ac:dyDescent="0.25">
      <c r="A83" s="17" t="s">
        <v>192</v>
      </c>
      <c r="B83" s="17" t="s">
        <v>193</v>
      </c>
      <c r="C83" t="s">
        <v>23</v>
      </c>
      <c r="D83">
        <f t="shared" ca="1" si="5"/>
        <v>0</v>
      </c>
      <c r="E83" s="12" t="str">
        <f t="shared" ca="1" si="4"/>
        <v>Kyonf  H   (ven 07 avr  ,  -15F)</v>
      </c>
      <c r="F83" s="11">
        <f>(DAY(I83)&amp;"/"&amp;MONTH(I83)&amp;"/"&amp;YEAR('ANNIVERSAIRE SEMAINE'!$F$1))*1</f>
        <v>45023</v>
      </c>
      <c r="G83" s="1">
        <v>14</v>
      </c>
      <c r="H83" s="12" t="str">
        <f t="shared" si="6"/>
        <v>KYONF HBRAHS</v>
      </c>
      <c r="I83" s="13">
        <v>39910</v>
      </c>
      <c r="J83" s="8">
        <f>ROWS($G$2:G83)</f>
        <v>82</v>
      </c>
      <c r="K83" t="str">
        <f>IF(G83='ANNIVERSAIRE SEMAINE'!$D$3,bd!J83,"")</f>
        <v/>
      </c>
      <c r="L83" t="str">
        <f t="shared" si="7"/>
        <v/>
      </c>
    </row>
    <row r="84" spans="1:12" ht="15" customHeight="1" x14ac:dyDescent="0.25">
      <c r="A84" s="17" t="s">
        <v>194</v>
      </c>
      <c r="B84" s="17" t="s">
        <v>195</v>
      </c>
      <c r="C84" t="s">
        <v>12</v>
      </c>
      <c r="D84">
        <f t="shared" ca="1" si="5"/>
        <v>0</v>
      </c>
      <c r="E84" s="12" t="str">
        <f t="shared" ca="1" si="4"/>
        <v>Bzwul  K   (ven 07 avr  ,  -13F)</v>
      </c>
      <c r="F84" s="11">
        <f>(DAY(I84)&amp;"/"&amp;MONTH(I84)&amp;"/"&amp;YEAR('ANNIVERSAIRE SEMAINE'!$F$1))*1</f>
        <v>45023</v>
      </c>
      <c r="G84" s="1">
        <v>14</v>
      </c>
      <c r="H84" s="12" t="str">
        <f t="shared" si="6"/>
        <v>BZWUL KEFUG</v>
      </c>
      <c r="I84" s="13">
        <v>40640</v>
      </c>
      <c r="J84" s="8">
        <f>ROWS($G$2:G84)</f>
        <v>83</v>
      </c>
      <c r="K84" t="str">
        <f>IF(G84='ANNIVERSAIRE SEMAINE'!$D$3,bd!J84,"")</f>
        <v/>
      </c>
      <c r="L84" t="str">
        <f t="shared" si="7"/>
        <v/>
      </c>
    </row>
    <row r="85" spans="1:12" ht="15" customHeight="1" x14ac:dyDescent="0.25">
      <c r="A85" s="17" t="s">
        <v>196</v>
      </c>
      <c r="B85" s="17" t="s">
        <v>197</v>
      </c>
      <c r="C85" t="s">
        <v>16</v>
      </c>
      <c r="D85">
        <f t="shared" ca="1" si="5"/>
        <v>0</v>
      </c>
      <c r="E85" s="12" t="str">
        <f t="shared" ca="1" si="4"/>
        <v>Ytdfue  D   (mar 11 avr  ,  -18G)</v>
      </c>
      <c r="F85" s="11">
        <f>(DAY(I85)&amp;"/"&amp;MONTH(I85)&amp;"/"&amp;YEAR('ANNIVERSAIRE SEMAINE'!$F$1))*1</f>
        <v>45027</v>
      </c>
      <c r="G85" s="1">
        <v>15</v>
      </c>
      <c r="H85" s="12" t="str">
        <f t="shared" si="6"/>
        <v>YTDFUE DJXOPFLZXQ</v>
      </c>
      <c r="I85" s="13">
        <v>39183</v>
      </c>
      <c r="J85" s="8">
        <f>ROWS($G$2:G85)</f>
        <v>84</v>
      </c>
      <c r="K85" t="str">
        <f>IF(G85='ANNIVERSAIRE SEMAINE'!$D$3,bd!J85,"")</f>
        <v/>
      </c>
      <c r="L85" t="str">
        <f t="shared" si="7"/>
        <v/>
      </c>
    </row>
    <row r="86" spans="1:12" ht="15" customHeight="1" x14ac:dyDescent="0.25">
      <c r="A86" s="17" t="s">
        <v>198</v>
      </c>
      <c r="B86" s="17" t="s">
        <v>199</v>
      </c>
      <c r="C86" t="s">
        <v>23</v>
      </c>
      <c r="D86">
        <f t="shared" ca="1" si="5"/>
        <v>0</v>
      </c>
      <c r="E86" s="12" t="str">
        <f t="shared" ca="1" si="4"/>
        <v>Hifpxix  M   (mar 11 avr  ,  -15F)</v>
      </c>
      <c r="F86" s="11">
        <f>(DAY(I86)&amp;"/"&amp;MONTH(I86)&amp;"/"&amp;YEAR('ANNIVERSAIRE SEMAINE'!$F$1))*1</f>
        <v>45027</v>
      </c>
      <c r="G86" s="1">
        <v>15</v>
      </c>
      <c r="H86" s="12" t="str">
        <f t="shared" si="6"/>
        <v>HIFPXIX MPGWOJY</v>
      </c>
      <c r="I86" s="13">
        <v>39549</v>
      </c>
      <c r="J86" s="8">
        <f>ROWS($G$2:G86)</f>
        <v>85</v>
      </c>
      <c r="K86" t="str">
        <f>IF(G86='ANNIVERSAIRE SEMAINE'!$D$3,bd!J86,"")</f>
        <v/>
      </c>
      <c r="L86" t="str">
        <f t="shared" si="7"/>
        <v/>
      </c>
    </row>
    <row r="87" spans="1:12" ht="15" customHeight="1" x14ac:dyDescent="0.25">
      <c r="A87" s="17" t="s">
        <v>200</v>
      </c>
      <c r="B87" s="17" t="s">
        <v>201</v>
      </c>
      <c r="C87" t="s">
        <v>11</v>
      </c>
      <c r="D87">
        <f t="shared" ca="1" si="5"/>
        <v>0</v>
      </c>
      <c r="E87" s="12" t="str">
        <f t="shared" ca="1" si="4"/>
        <v>Ecfcph  WI   (mar 11 avr  ,  Ecole de Hand)</v>
      </c>
      <c r="F87" s="11">
        <f>(DAY(I87)&amp;"/"&amp;MONTH(I87)&amp;"/"&amp;YEAR('ANNIVERSAIRE SEMAINE'!$F$1))*1</f>
        <v>45027</v>
      </c>
      <c r="G87" s="1">
        <v>15</v>
      </c>
      <c r="H87" s="12" t="str">
        <f t="shared" si="6"/>
        <v>ECFCPH WNWSX IDTXPHOGX</v>
      </c>
      <c r="I87" s="13">
        <v>42471</v>
      </c>
      <c r="J87" s="8">
        <f>ROWS($G$2:G87)</f>
        <v>86</v>
      </c>
      <c r="K87" t="str">
        <f>IF(G87='ANNIVERSAIRE SEMAINE'!$D$3,bd!J87,"")</f>
        <v/>
      </c>
      <c r="L87" t="str">
        <f t="shared" si="7"/>
        <v/>
      </c>
    </row>
    <row r="88" spans="1:12" ht="15" customHeight="1" x14ac:dyDescent="0.25">
      <c r="A88" s="17" t="s">
        <v>202</v>
      </c>
      <c r="B88" s="17" t="s">
        <v>203</v>
      </c>
      <c r="C88" t="s">
        <v>15</v>
      </c>
      <c r="D88">
        <f t="shared" ca="1" si="5"/>
        <v>0</v>
      </c>
      <c r="E88" s="12" t="str">
        <f t="shared" ca="1" si="4"/>
        <v>Tgxj  V   (mer 12 avr  ,  SF)</v>
      </c>
      <c r="F88" s="11">
        <f>(DAY(I88)&amp;"/"&amp;MONTH(I88)&amp;"/"&amp;YEAR('ANNIVERSAIRE SEMAINE'!$F$1))*1</f>
        <v>45028</v>
      </c>
      <c r="G88" s="1">
        <v>15</v>
      </c>
      <c r="H88" s="12" t="str">
        <f t="shared" si="6"/>
        <v>TGXJ VFHMJXIWG</v>
      </c>
      <c r="I88" s="13">
        <v>36628</v>
      </c>
      <c r="J88" s="8">
        <f>ROWS($G$2:G88)</f>
        <v>87</v>
      </c>
      <c r="K88" t="str">
        <f>IF(G88='ANNIVERSAIRE SEMAINE'!$D$3,bd!J88,"")</f>
        <v/>
      </c>
      <c r="L88" t="str">
        <f t="shared" si="7"/>
        <v/>
      </c>
    </row>
    <row r="89" spans="1:12" ht="15" customHeight="1" x14ac:dyDescent="0.25">
      <c r="A89" s="17" t="s">
        <v>204</v>
      </c>
      <c r="B89" s="17" t="s">
        <v>205</v>
      </c>
      <c r="C89" t="s">
        <v>10</v>
      </c>
      <c r="D89">
        <f t="shared" ca="1" si="5"/>
        <v>0</v>
      </c>
      <c r="E89" s="12" t="str">
        <f t="shared" ca="1" si="4"/>
        <v>Yiebnk  D   (mer 12 avr  ,  SG)</v>
      </c>
      <c r="F89" s="11">
        <f>(DAY(I89)&amp;"/"&amp;MONTH(I89)&amp;"/"&amp;YEAR('ANNIVERSAIRE SEMAINE'!$F$1))*1</f>
        <v>45028</v>
      </c>
      <c r="G89" s="1">
        <v>15</v>
      </c>
      <c r="H89" s="12" t="str">
        <f t="shared" si="6"/>
        <v>YIEBNK DQYQTH</v>
      </c>
      <c r="I89" s="13">
        <v>36993</v>
      </c>
      <c r="J89" s="8">
        <f>ROWS($G$2:G89)</f>
        <v>88</v>
      </c>
      <c r="K89" t="str">
        <f>IF(G89='ANNIVERSAIRE SEMAINE'!$D$3,bd!J89,"")</f>
        <v/>
      </c>
      <c r="L89" t="str">
        <f t="shared" si="7"/>
        <v/>
      </c>
    </row>
    <row r="90" spans="1:12" ht="15" customHeight="1" x14ac:dyDescent="0.25">
      <c r="A90" s="17" t="s">
        <v>206</v>
      </c>
      <c r="B90" s="17" t="s">
        <v>207</v>
      </c>
      <c r="C90" t="s">
        <v>17</v>
      </c>
      <c r="D90">
        <f t="shared" ca="1" si="5"/>
        <v>0</v>
      </c>
      <c r="E90" s="12" t="str">
        <f t="shared" ca="1" si="4"/>
        <v>Zng  M   (mer 12 avr  ,  -18F)</v>
      </c>
      <c r="F90" s="11">
        <f>(DAY(I90)&amp;"/"&amp;MONTH(I90)&amp;"/"&amp;YEAR('ANNIVERSAIRE SEMAINE'!$F$1))*1</f>
        <v>45028</v>
      </c>
      <c r="G90" s="1">
        <v>15</v>
      </c>
      <c r="H90" s="12" t="str">
        <f t="shared" si="6"/>
        <v>ZNG MTVIHEU</v>
      </c>
      <c r="I90" s="13">
        <v>39184</v>
      </c>
      <c r="J90" s="8">
        <f>ROWS($G$2:G90)</f>
        <v>89</v>
      </c>
      <c r="K90" t="str">
        <f>IF(G90='ANNIVERSAIRE SEMAINE'!$D$3,bd!J90,"")</f>
        <v/>
      </c>
      <c r="L90" t="str">
        <f t="shared" si="7"/>
        <v/>
      </c>
    </row>
    <row r="91" spans="1:12" ht="15" customHeight="1" x14ac:dyDescent="0.25">
      <c r="A91" s="17" t="s">
        <v>208</v>
      </c>
      <c r="B91" s="17" t="s">
        <v>209</v>
      </c>
      <c r="C91" t="s">
        <v>24</v>
      </c>
      <c r="D91">
        <f t="shared" ca="1" si="5"/>
        <v>0</v>
      </c>
      <c r="E91" s="12" t="str">
        <f t="shared" ca="1" si="4"/>
        <v>Kulkzx  D   (ven 14 avr  ,  Handfit)</v>
      </c>
      <c r="F91" s="11">
        <f>(DAY(I91)&amp;"/"&amp;MONTH(I91)&amp;"/"&amp;YEAR('ANNIVERSAIRE SEMAINE'!$F$1))*1</f>
        <v>45030</v>
      </c>
      <c r="G91" s="1">
        <v>15</v>
      </c>
      <c r="H91" s="12" t="str">
        <f t="shared" si="6"/>
        <v>KULKZX DGDDNBZ</v>
      </c>
      <c r="I91" s="13">
        <v>26768</v>
      </c>
      <c r="J91" s="8">
        <f>ROWS($G$2:G91)</f>
        <v>90</v>
      </c>
      <c r="K91" t="str">
        <f>IF(G91='ANNIVERSAIRE SEMAINE'!$D$3,bd!J91,"")</f>
        <v/>
      </c>
      <c r="L91" t="str">
        <f t="shared" si="7"/>
        <v/>
      </c>
    </row>
    <row r="92" spans="1:12" ht="15" customHeight="1" x14ac:dyDescent="0.25">
      <c r="A92" s="17" t="s">
        <v>210</v>
      </c>
      <c r="B92" s="17" t="s">
        <v>211</v>
      </c>
      <c r="C92" t="s">
        <v>18</v>
      </c>
      <c r="D92">
        <f t="shared" ca="1" si="5"/>
        <v>0</v>
      </c>
      <c r="E92" s="12" t="str">
        <f t="shared" ca="1" si="4"/>
        <v>Kcmc-Vepjgmad  K   (ven 14 avr  ,  Dirigeant)</v>
      </c>
      <c r="F92" s="11">
        <f>(DAY(I92)&amp;"/"&amp;MONTH(I92)&amp;"/"&amp;YEAR('ANNIVERSAIRE SEMAINE'!$F$1))*1</f>
        <v>45030</v>
      </c>
      <c r="G92" s="1">
        <v>15</v>
      </c>
      <c r="H92" s="12" t="str">
        <f t="shared" si="6"/>
        <v>KCMC-VEPJGMAD KLRPOI</v>
      </c>
      <c r="I92" s="13">
        <v>29325</v>
      </c>
      <c r="J92" s="8">
        <f>ROWS($G$2:G92)</f>
        <v>91</v>
      </c>
      <c r="K92" t="str">
        <f>IF(G92='ANNIVERSAIRE SEMAINE'!$D$3,bd!J92,"")</f>
        <v/>
      </c>
      <c r="L92" t="str">
        <f t="shared" si="7"/>
        <v/>
      </c>
    </row>
    <row r="93" spans="1:12" ht="15" customHeight="1" x14ac:dyDescent="0.25">
      <c r="A93" s="17" t="s">
        <v>212</v>
      </c>
      <c r="B93" s="17" t="s">
        <v>213</v>
      </c>
      <c r="C93" t="s">
        <v>24</v>
      </c>
      <c r="D93">
        <f t="shared" ca="1" si="5"/>
        <v>0</v>
      </c>
      <c r="E93" s="12" t="str">
        <f t="shared" ca="1" si="4"/>
        <v>Mamwja  Z   (sam 15 avr  ,  Handfit)</v>
      </c>
      <c r="F93" s="11">
        <f>(DAY(I93)&amp;"/"&amp;MONTH(I93)&amp;"/"&amp;YEAR('ANNIVERSAIRE SEMAINE'!$F$1))*1</f>
        <v>45031</v>
      </c>
      <c r="G93" s="1">
        <v>15</v>
      </c>
      <c r="H93" s="12" t="str">
        <f t="shared" si="6"/>
        <v>MAMWJA ZBLMZOI</v>
      </c>
      <c r="I93" s="13">
        <v>27499</v>
      </c>
      <c r="J93" s="8">
        <f>ROWS($G$2:G93)</f>
        <v>92</v>
      </c>
      <c r="K93" t="str">
        <f>IF(G93='ANNIVERSAIRE SEMAINE'!$D$3,bd!J93,"")</f>
        <v/>
      </c>
      <c r="L93" t="str">
        <f t="shared" si="7"/>
        <v/>
      </c>
    </row>
    <row r="94" spans="1:12" ht="15" customHeight="1" x14ac:dyDescent="0.25">
      <c r="A94" s="17" t="s">
        <v>214</v>
      </c>
      <c r="B94" s="17" t="s">
        <v>215</v>
      </c>
      <c r="C94" t="s">
        <v>15</v>
      </c>
      <c r="D94">
        <f t="shared" ca="1" si="5"/>
        <v>0</v>
      </c>
      <c r="E94" s="12" t="str">
        <f t="shared" ca="1" si="4"/>
        <v>Nfrhj  B   (sam 15 avr  ,  SF)</v>
      </c>
      <c r="F94" s="11">
        <f>(DAY(I94)&amp;"/"&amp;MONTH(I94)&amp;"/"&amp;YEAR('ANNIVERSAIRE SEMAINE'!$F$1))*1</f>
        <v>45031</v>
      </c>
      <c r="G94" s="1">
        <v>15</v>
      </c>
      <c r="H94" s="12" t="str">
        <f t="shared" si="6"/>
        <v>NFRHJ BUVFHQBXVI</v>
      </c>
      <c r="I94" s="13">
        <v>37361</v>
      </c>
      <c r="J94" s="8">
        <f>ROWS($G$2:G94)</f>
        <v>93</v>
      </c>
      <c r="K94" t="str">
        <f>IF(G94='ANNIVERSAIRE SEMAINE'!$D$3,bd!J94,"")</f>
        <v/>
      </c>
      <c r="L94" t="str">
        <f t="shared" si="7"/>
        <v/>
      </c>
    </row>
    <row r="95" spans="1:12" ht="15" customHeight="1" x14ac:dyDescent="0.25">
      <c r="A95" s="17" t="s">
        <v>216</v>
      </c>
      <c r="B95" s="17" t="s">
        <v>217</v>
      </c>
      <c r="C95" t="s">
        <v>21</v>
      </c>
      <c r="D95">
        <f t="shared" ca="1" si="5"/>
        <v>0</v>
      </c>
      <c r="E95" s="12" t="str">
        <f t="shared" ca="1" si="4"/>
        <v>Xlypaj  C   (dim 16 avr  ,  Baby)</v>
      </c>
      <c r="F95" s="11">
        <f>(DAY(I95)&amp;"/"&amp;MONTH(I95)&amp;"/"&amp;YEAR('ANNIVERSAIRE SEMAINE'!$F$1))*1</f>
        <v>45032</v>
      </c>
      <c r="G95" s="1">
        <v>15</v>
      </c>
      <c r="H95" s="12" t="str">
        <f t="shared" si="6"/>
        <v>XLYPAJ CSWXBF</v>
      </c>
      <c r="I95" s="13">
        <v>43206</v>
      </c>
      <c r="J95" s="8">
        <f>ROWS($G$2:G95)</f>
        <v>94</v>
      </c>
      <c r="K95" t="str">
        <f>IF(G95='ANNIVERSAIRE SEMAINE'!$D$3,bd!J95,"")</f>
        <v/>
      </c>
      <c r="L95" t="str">
        <f t="shared" si="7"/>
        <v/>
      </c>
    </row>
    <row r="96" spans="1:12" ht="15" customHeight="1" x14ac:dyDescent="0.25">
      <c r="A96" s="17" t="s">
        <v>218</v>
      </c>
      <c r="B96" s="17" t="s">
        <v>219</v>
      </c>
      <c r="C96" t="s">
        <v>16</v>
      </c>
      <c r="D96">
        <f t="shared" ca="1" si="5"/>
        <v>0</v>
      </c>
      <c r="E96" s="12" t="str">
        <f t="shared" ca="1" si="4"/>
        <v>Yhiqupui  E HO (lun 17 avr  ,  -18G)</v>
      </c>
      <c r="F96" s="11">
        <f>(DAY(I96)&amp;"/"&amp;MONTH(I96)&amp;"/"&amp;YEAR('ANNIVERSAIRE SEMAINE'!$F$1))*1</f>
        <v>45033</v>
      </c>
      <c r="G96" s="1">
        <v>16</v>
      </c>
      <c r="H96" s="12" t="str">
        <f t="shared" si="6"/>
        <v>YHIQUPUI EOEJFDQJ--HW OUZ</v>
      </c>
      <c r="I96" s="13">
        <v>38824</v>
      </c>
      <c r="J96" s="8">
        <f>ROWS($G$2:G96)</f>
        <v>95</v>
      </c>
      <c r="K96" t="str">
        <f>IF(G96='ANNIVERSAIRE SEMAINE'!$D$3,bd!J96,"")</f>
        <v/>
      </c>
      <c r="L96" t="str">
        <f t="shared" si="7"/>
        <v/>
      </c>
    </row>
    <row r="97" spans="1:12" ht="15" customHeight="1" x14ac:dyDescent="0.25">
      <c r="A97" s="17" t="s">
        <v>220</v>
      </c>
      <c r="B97" s="17" t="s">
        <v>221</v>
      </c>
      <c r="C97" t="s">
        <v>15</v>
      </c>
      <c r="D97">
        <f t="shared" ca="1" si="5"/>
        <v>0</v>
      </c>
      <c r="E97" s="12" t="str">
        <f t="shared" ca="1" si="4"/>
        <v>Fyayvc  N   (jeu 20 avr  ,  SF)</v>
      </c>
      <c r="F97" s="11">
        <f>(DAY(I97)&amp;"/"&amp;MONTH(I97)&amp;"/"&amp;YEAR('ANNIVERSAIRE SEMAINE'!$F$1))*1</f>
        <v>45036</v>
      </c>
      <c r="G97" s="1">
        <v>16</v>
      </c>
      <c r="H97" s="12" t="str">
        <f t="shared" si="6"/>
        <v>FYAYVC NICMA</v>
      </c>
      <c r="I97" s="13">
        <v>35905</v>
      </c>
      <c r="J97" s="8">
        <f>ROWS($G$2:G97)</f>
        <v>96</v>
      </c>
      <c r="K97" t="str">
        <f>IF(G97='ANNIVERSAIRE SEMAINE'!$D$3,bd!J97,"")</f>
        <v/>
      </c>
      <c r="L97" t="str">
        <f t="shared" si="7"/>
        <v/>
      </c>
    </row>
    <row r="98" spans="1:12" ht="15" customHeight="1" x14ac:dyDescent="0.25">
      <c r="A98" s="17" t="s">
        <v>222</v>
      </c>
      <c r="B98" s="17" t="s">
        <v>223</v>
      </c>
      <c r="C98" t="s">
        <v>22</v>
      </c>
      <c r="D98">
        <f t="shared" ca="1" si="5"/>
        <v>0</v>
      </c>
      <c r="E98" s="12" t="str">
        <f t="shared" ca="1" si="4"/>
        <v>Cpfhyda  F   (jeu 20 avr  ,  -13G)</v>
      </c>
      <c r="F98" s="11">
        <f>(DAY(I98)&amp;"/"&amp;MONTH(I98)&amp;"/"&amp;YEAR('ANNIVERSAIRE SEMAINE'!$F$1))*1</f>
        <v>45036</v>
      </c>
      <c r="G98" s="1">
        <v>16</v>
      </c>
      <c r="H98" s="12" t="str">
        <f t="shared" si="6"/>
        <v>CPFHYDA FBUPGT</v>
      </c>
      <c r="I98" s="13">
        <v>40288</v>
      </c>
      <c r="J98" s="8">
        <f>ROWS($G$2:G98)</f>
        <v>97</v>
      </c>
      <c r="K98" t="str">
        <f>IF(G98='ANNIVERSAIRE SEMAINE'!$D$3,bd!J98,"")</f>
        <v/>
      </c>
      <c r="L98" t="str">
        <f t="shared" si="7"/>
        <v/>
      </c>
    </row>
    <row r="99" spans="1:12" ht="15" customHeight="1" x14ac:dyDescent="0.25">
      <c r="A99" s="17" t="s">
        <v>224</v>
      </c>
      <c r="B99" s="17" t="s">
        <v>225</v>
      </c>
      <c r="C99" t="s">
        <v>11</v>
      </c>
      <c r="D99">
        <f t="shared" ca="1" si="5"/>
        <v>0</v>
      </c>
      <c r="E99" s="12" t="str">
        <f t="shared" ca="1" si="4"/>
        <v>Fdmfs  R   (jeu 20 avr  ,  Ecole de Hand)</v>
      </c>
      <c r="F99" s="11">
        <f>(DAY(I99)&amp;"/"&amp;MONTH(I99)&amp;"/"&amp;YEAR('ANNIVERSAIRE SEMAINE'!$F$1))*1</f>
        <v>45036</v>
      </c>
      <c r="G99" s="1">
        <v>16</v>
      </c>
      <c r="H99" s="12" t="str">
        <f t="shared" si="6"/>
        <v>FDMFS RZBLPN</v>
      </c>
      <c r="I99" s="13">
        <v>42114</v>
      </c>
      <c r="J99" s="8">
        <f>ROWS($G$2:G99)</f>
        <v>98</v>
      </c>
      <c r="K99" t="str">
        <f>IF(G99='ANNIVERSAIRE SEMAINE'!$D$3,bd!J99,"")</f>
        <v/>
      </c>
      <c r="L99" t="str">
        <f t="shared" si="7"/>
        <v/>
      </c>
    </row>
    <row r="100" spans="1:12" ht="15" customHeight="1" x14ac:dyDescent="0.25">
      <c r="A100" s="17" t="s">
        <v>226</v>
      </c>
      <c r="B100" s="17" t="s">
        <v>227</v>
      </c>
      <c r="C100" t="s">
        <v>19</v>
      </c>
      <c r="D100">
        <f t="shared" ca="1" si="5"/>
        <v>0</v>
      </c>
      <c r="E100" s="12" t="str">
        <f t="shared" ca="1" si="4"/>
        <v>Khuwa  E   (ven 21 avr  ,  -15G)</v>
      </c>
      <c r="F100" s="11">
        <f>(DAY(I100)&amp;"/"&amp;MONTH(I100)&amp;"/"&amp;YEAR('ANNIVERSAIRE SEMAINE'!$F$1))*1</f>
        <v>45037</v>
      </c>
      <c r="G100" s="1">
        <v>16</v>
      </c>
      <c r="H100" s="12" t="str">
        <f t="shared" si="6"/>
        <v>KHUWA EFDNO</v>
      </c>
      <c r="I100" s="13">
        <v>39559</v>
      </c>
      <c r="J100" s="8">
        <f>ROWS($G$2:G100)</f>
        <v>99</v>
      </c>
      <c r="K100" t="str">
        <f>IF(G100='ANNIVERSAIRE SEMAINE'!$D$3,bd!J100,"")</f>
        <v/>
      </c>
      <c r="L100" t="str">
        <f t="shared" si="7"/>
        <v/>
      </c>
    </row>
    <row r="101" spans="1:12" ht="15" customHeight="1" x14ac:dyDescent="0.25">
      <c r="A101" s="17" t="s">
        <v>228</v>
      </c>
      <c r="B101" s="17" t="s">
        <v>229</v>
      </c>
      <c r="C101" t="s">
        <v>23</v>
      </c>
      <c r="D101">
        <f t="shared" ca="1" si="5"/>
        <v>0</v>
      </c>
      <c r="E101" s="12" t="str">
        <f t="shared" ca="1" si="4"/>
        <v>Tjca  H   (dim 23 avr  ,  -15F)</v>
      </c>
      <c r="F101" s="11">
        <f>(DAY(I101)&amp;"/"&amp;MONTH(I101)&amp;"/"&amp;YEAR('ANNIVERSAIRE SEMAINE'!$F$1))*1</f>
        <v>45039</v>
      </c>
      <c r="G101" s="1">
        <v>16</v>
      </c>
      <c r="H101" s="12" t="str">
        <f t="shared" si="6"/>
        <v>TJCA HSQOFSVKV</v>
      </c>
      <c r="I101" s="13">
        <v>39561</v>
      </c>
      <c r="J101" s="8">
        <f>ROWS($G$2:G101)</f>
        <v>100</v>
      </c>
      <c r="K101" t="str">
        <f>IF(G101='ANNIVERSAIRE SEMAINE'!$D$3,bd!J101,"")</f>
        <v/>
      </c>
      <c r="L101" t="str">
        <f t="shared" si="7"/>
        <v/>
      </c>
    </row>
    <row r="102" spans="1:12" ht="15" customHeight="1" x14ac:dyDescent="0.25">
      <c r="A102" s="17" t="s">
        <v>230</v>
      </c>
      <c r="B102" s="17" t="s">
        <v>231</v>
      </c>
      <c r="C102" t="s">
        <v>15</v>
      </c>
      <c r="D102">
        <f t="shared" ca="1" si="5"/>
        <v>0</v>
      </c>
      <c r="E102" s="12" t="str">
        <f t="shared" ca="1" si="4"/>
        <v>Gsdvzm  U   (lun 24 avr  ,  SF)</v>
      </c>
      <c r="F102" s="11">
        <f>(DAY(I102)&amp;"/"&amp;MONTH(I102)&amp;"/"&amp;YEAR('ANNIVERSAIRE SEMAINE'!$F$1))*1</f>
        <v>45040</v>
      </c>
      <c r="G102" s="1">
        <v>17</v>
      </c>
      <c r="H102" s="12" t="str">
        <f t="shared" si="6"/>
        <v>GSDVZM UAVBPDUG</v>
      </c>
      <c r="I102" s="13">
        <v>36274</v>
      </c>
      <c r="J102" s="8">
        <f>ROWS($G$2:G102)</f>
        <v>101</v>
      </c>
      <c r="K102" t="str">
        <f>IF(G102='ANNIVERSAIRE SEMAINE'!$D$3,bd!J102,"")</f>
        <v/>
      </c>
      <c r="L102" t="str">
        <f t="shared" si="7"/>
        <v/>
      </c>
    </row>
    <row r="103" spans="1:12" ht="15" customHeight="1" x14ac:dyDescent="0.25">
      <c r="A103" s="17" t="s">
        <v>232</v>
      </c>
      <c r="B103" s="17" t="s">
        <v>233</v>
      </c>
      <c r="C103" t="s">
        <v>19</v>
      </c>
      <c r="D103">
        <f t="shared" ca="1" si="5"/>
        <v>0</v>
      </c>
      <c r="E103" s="12" t="str">
        <f t="shared" ca="1" si="4"/>
        <v>Jmcwukf  DK   (lun 24 avr  ,  -15G)</v>
      </c>
      <c r="F103" s="11">
        <f>(DAY(I103)&amp;"/"&amp;MONTH(I103)&amp;"/"&amp;YEAR('ANNIVERSAIRE SEMAINE'!$F$1))*1</f>
        <v>45040</v>
      </c>
      <c r="G103" s="1">
        <v>17</v>
      </c>
      <c r="H103" s="12" t="str">
        <f t="shared" si="6"/>
        <v>JMCWUKF DK KSA</v>
      </c>
      <c r="I103" s="13">
        <v>39927</v>
      </c>
      <c r="J103" s="8">
        <f>ROWS($G$2:G103)</f>
        <v>102</v>
      </c>
      <c r="K103" t="str">
        <f>IF(G103='ANNIVERSAIRE SEMAINE'!$D$3,bd!J103,"")</f>
        <v/>
      </c>
      <c r="L103" t="str">
        <f t="shared" si="7"/>
        <v/>
      </c>
    </row>
    <row r="104" spans="1:12" ht="15" customHeight="1" x14ac:dyDescent="0.25">
      <c r="A104" s="17" t="s">
        <v>234</v>
      </c>
      <c r="B104" s="17" t="s">
        <v>235</v>
      </c>
      <c r="C104" t="s">
        <v>14</v>
      </c>
      <c r="D104">
        <f t="shared" ca="1" si="5"/>
        <v>0</v>
      </c>
      <c r="E104" s="12" t="str">
        <f t="shared" ca="1" si="4"/>
        <v>Tanzyq  B   (jeu 27 avr  ,  Loisirs)</v>
      </c>
      <c r="F104" s="11">
        <f>(DAY(I104)&amp;"/"&amp;MONTH(I104)&amp;"/"&amp;YEAR('ANNIVERSAIRE SEMAINE'!$F$1))*1</f>
        <v>45043</v>
      </c>
      <c r="G104" s="1">
        <v>17</v>
      </c>
      <c r="H104" s="12" t="str">
        <f t="shared" si="6"/>
        <v>TANZYQ BPAL</v>
      </c>
      <c r="I104" s="13">
        <v>32990</v>
      </c>
      <c r="J104" s="8">
        <f>ROWS($G$2:G104)</f>
        <v>103</v>
      </c>
      <c r="K104" t="str">
        <f>IF(G104='ANNIVERSAIRE SEMAINE'!$D$3,bd!J104,"")</f>
        <v/>
      </c>
      <c r="L104" t="str">
        <f t="shared" si="7"/>
        <v/>
      </c>
    </row>
    <row r="105" spans="1:12" ht="15" customHeight="1" x14ac:dyDescent="0.25">
      <c r="A105" s="17" t="s">
        <v>236</v>
      </c>
      <c r="B105" s="17" t="s">
        <v>237</v>
      </c>
      <c r="C105" t="s">
        <v>10</v>
      </c>
      <c r="D105">
        <f t="shared" ca="1" si="5"/>
        <v>0</v>
      </c>
      <c r="E105" s="12" t="str">
        <f t="shared" ca="1" si="4"/>
        <v>Aaxkme  P DR (jeu 27 avr  ,  SG)</v>
      </c>
      <c r="F105" s="11">
        <f>(DAY(I105)&amp;"/"&amp;MONTH(I105)&amp;"/"&amp;YEAR('ANNIVERSAIRE SEMAINE'!$F$1))*1</f>
        <v>45043</v>
      </c>
      <c r="G105" s="1">
        <v>17</v>
      </c>
      <c r="H105" s="12" t="str">
        <f t="shared" si="6"/>
        <v>AAXKME PUTT--DZ RCMR</v>
      </c>
      <c r="I105" s="13">
        <v>34816</v>
      </c>
      <c r="J105" s="8">
        <f>ROWS($G$2:G105)</f>
        <v>104</v>
      </c>
      <c r="K105" t="str">
        <f>IF(G105='ANNIVERSAIRE SEMAINE'!$D$3,bd!J105,"")</f>
        <v/>
      </c>
      <c r="L105" t="str">
        <f t="shared" si="7"/>
        <v/>
      </c>
    </row>
    <row r="106" spans="1:12" ht="15" customHeight="1" x14ac:dyDescent="0.25">
      <c r="A106" s="17" t="s">
        <v>238</v>
      </c>
      <c r="B106" s="17" t="s">
        <v>239</v>
      </c>
      <c r="C106" t="s">
        <v>10</v>
      </c>
      <c r="D106">
        <f t="shared" ca="1" si="5"/>
        <v>0</v>
      </c>
      <c r="E106" s="12" t="str">
        <f t="shared" ca="1" si="4"/>
        <v>Xcoyhbw  K   (sam 29 avr  ,  SG)</v>
      </c>
      <c r="F106" s="11">
        <f>(DAY(I106)&amp;"/"&amp;MONTH(I106)&amp;"/"&amp;YEAR('ANNIVERSAIRE SEMAINE'!$F$1))*1</f>
        <v>45045</v>
      </c>
      <c r="G106" s="1">
        <v>17</v>
      </c>
      <c r="H106" s="12" t="str">
        <f t="shared" si="6"/>
        <v>XCOYHBW KFUTRLAH</v>
      </c>
      <c r="I106" s="13">
        <v>33723</v>
      </c>
      <c r="J106" s="8">
        <f>ROWS($G$2:G106)</f>
        <v>105</v>
      </c>
      <c r="K106" t="str">
        <f>IF(G106='ANNIVERSAIRE SEMAINE'!$D$3,bd!J106,"")</f>
        <v/>
      </c>
      <c r="L106" t="str">
        <f t="shared" si="7"/>
        <v/>
      </c>
    </row>
    <row r="107" spans="1:12" ht="15" customHeight="1" x14ac:dyDescent="0.25">
      <c r="A107" s="17" t="s">
        <v>240</v>
      </c>
      <c r="B107" s="17" t="s">
        <v>241</v>
      </c>
      <c r="C107" t="s">
        <v>19</v>
      </c>
      <c r="D107">
        <f t="shared" ca="1" si="5"/>
        <v>0</v>
      </c>
      <c r="E107" s="12" t="str">
        <f t="shared" ca="1" si="4"/>
        <v>Upvoly  Z   (sam 29 avr  ,  -15G)</v>
      </c>
      <c r="F107" s="11">
        <f>(DAY(I107)&amp;"/"&amp;MONTH(I107)&amp;"/"&amp;YEAR('ANNIVERSAIRE SEMAINE'!$F$1))*1</f>
        <v>45045</v>
      </c>
      <c r="G107" s="1">
        <v>17</v>
      </c>
      <c r="H107" s="12" t="str">
        <f t="shared" si="6"/>
        <v>UPVOLY ZYPH</v>
      </c>
      <c r="I107" s="13">
        <v>39567</v>
      </c>
      <c r="J107" s="8">
        <f>ROWS($G$2:G107)</f>
        <v>106</v>
      </c>
      <c r="K107" t="str">
        <f>IF(G107='ANNIVERSAIRE SEMAINE'!$D$3,bd!J107,"")</f>
        <v/>
      </c>
      <c r="L107" t="str">
        <f t="shared" si="7"/>
        <v/>
      </c>
    </row>
    <row r="108" spans="1:12" ht="15" customHeight="1" x14ac:dyDescent="0.25">
      <c r="A108" s="17" t="s">
        <v>242</v>
      </c>
      <c r="B108" s="17" t="s">
        <v>243</v>
      </c>
      <c r="C108" t="s">
        <v>14</v>
      </c>
      <c r="D108">
        <f t="shared" ca="1" si="5"/>
        <v>0</v>
      </c>
      <c r="E108" s="12" t="str">
        <f t="shared" ca="1" si="4"/>
        <v>Zjwnsvy  K   (dim 30 avr  ,  Loisirs)</v>
      </c>
      <c r="F108" s="11">
        <f>(DAY(I108)&amp;"/"&amp;MONTH(I108)&amp;"/"&amp;YEAR('ANNIVERSAIRE SEMAINE'!$F$1))*1</f>
        <v>45046</v>
      </c>
      <c r="G108" s="1">
        <v>17</v>
      </c>
      <c r="H108" s="12" t="str">
        <f t="shared" si="6"/>
        <v>ZJWNSVY KFFAHE</v>
      </c>
      <c r="I108" s="13">
        <v>31897</v>
      </c>
      <c r="J108" s="8">
        <f>ROWS($G$2:G108)</f>
        <v>107</v>
      </c>
      <c r="K108" t="str">
        <f>IF(G108='ANNIVERSAIRE SEMAINE'!$D$3,bd!J108,"")</f>
        <v/>
      </c>
      <c r="L108" t="str">
        <f t="shared" si="7"/>
        <v/>
      </c>
    </row>
    <row r="109" spans="1:12" ht="15" customHeight="1" x14ac:dyDescent="0.25">
      <c r="A109" s="17" t="s">
        <v>244</v>
      </c>
      <c r="B109" s="17" t="s">
        <v>245</v>
      </c>
      <c r="C109" t="s">
        <v>10</v>
      </c>
      <c r="D109">
        <f t="shared" ca="1" si="5"/>
        <v>0</v>
      </c>
      <c r="E109" s="12" t="str">
        <f t="shared" ca="1" si="4"/>
        <v>Wnvhslvzbw  I   (dim 30 avr  ,  SG)</v>
      </c>
      <c r="F109" s="11">
        <f>(DAY(I109)&amp;"/"&amp;MONTH(I109)&amp;"/"&amp;YEAR('ANNIVERSAIRE SEMAINE'!$F$1))*1</f>
        <v>45046</v>
      </c>
      <c r="G109" s="1">
        <v>17</v>
      </c>
      <c r="H109" s="12" t="str">
        <f t="shared" si="6"/>
        <v>WNVHSLVZBW IZCZKV</v>
      </c>
      <c r="I109" s="13">
        <v>32628</v>
      </c>
      <c r="J109" s="8">
        <f>ROWS($G$2:G109)</f>
        <v>108</v>
      </c>
      <c r="K109" t="str">
        <f>IF(G109='ANNIVERSAIRE SEMAINE'!$D$3,bd!J109,"")</f>
        <v/>
      </c>
      <c r="L109" t="str">
        <f t="shared" si="7"/>
        <v/>
      </c>
    </row>
    <row r="110" spans="1:12" ht="15" customHeight="1" x14ac:dyDescent="0.25">
      <c r="A110" s="17" t="s">
        <v>246</v>
      </c>
      <c r="B110" s="17" t="s">
        <v>247</v>
      </c>
      <c r="C110" t="s">
        <v>11</v>
      </c>
      <c r="D110">
        <f t="shared" ca="1" si="5"/>
        <v>0</v>
      </c>
      <c r="E110" s="12" t="str">
        <f t="shared" ca="1" si="4"/>
        <v>Aqz  W   (mar 02 mai  ,  Ecole de Hand)</v>
      </c>
      <c r="F110" s="11">
        <f>(DAY(I110)&amp;"/"&amp;MONTH(I110)&amp;"/"&amp;YEAR('ANNIVERSAIRE SEMAINE'!$F$1))*1</f>
        <v>45048</v>
      </c>
      <c r="G110" s="1">
        <v>18</v>
      </c>
      <c r="H110" s="12" t="str">
        <f t="shared" si="6"/>
        <v>AQZ WVMLDNAR</v>
      </c>
      <c r="I110" s="13">
        <v>41761</v>
      </c>
      <c r="J110" s="8">
        <f>ROWS($G$2:G110)</f>
        <v>109</v>
      </c>
      <c r="K110" t="str">
        <f>IF(G110='ANNIVERSAIRE SEMAINE'!$D$3,bd!J110,"")</f>
        <v/>
      </c>
      <c r="L110" t="str">
        <f t="shared" si="7"/>
        <v/>
      </c>
    </row>
    <row r="111" spans="1:12" ht="15" customHeight="1" x14ac:dyDescent="0.25">
      <c r="A111" s="17" t="s">
        <v>248</v>
      </c>
      <c r="B111" s="17" t="s">
        <v>249</v>
      </c>
      <c r="C111" t="s">
        <v>15</v>
      </c>
      <c r="D111">
        <f t="shared" ca="1" si="5"/>
        <v>0</v>
      </c>
      <c r="E111" s="12" t="str">
        <f t="shared" ca="1" si="4"/>
        <v>Ijrmp  M   (jeu 04 mai  ,  SF)</v>
      </c>
      <c r="F111" s="11">
        <f>(DAY(I111)&amp;"/"&amp;MONTH(I111)&amp;"/"&amp;YEAR('ANNIVERSAIRE SEMAINE'!$F$1))*1</f>
        <v>45050</v>
      </c>
      <c r="G111" s="1">
        <v>18</v>
      </c>
      <c r="H111" s="12" t="str">
        <f t="shared" si="6"/>
        <v>IJRMP MHBES</v>
      </c>
      <c r="I111" s="13">
        <v>37745</v>
      </c>
      <c r="J111" s="8">
        <f>ROWS($G$2:G111)</f>
        <v>110</v>
      </c>
      <c r="K111" t="str">
        <f>IF(G111='ANNIVERSAIRE SEMAINE'!$D$3,bd!J111,"")</f>
        <v/>
      </c>
      <c r="L111" t="str">
        <f t="shared" si="7"/>
        <v/>
      </c>
    </row>
    <row r="112" spans="1:12" ht="15" customHeight="1" x14ac:dyDescent="0.25">
      <c r="A112" s="17" t="s">
        <v>250</v>
      </c>
      <c r="B112" s="17" t="s">
        <v>251</v>
      </c>
      <c r="C112" t="s">
        <v>18</v>
      </c>
      <c r="D112">
        <f t="shared" ca="1" si="5"/>
        <v>0</v>
      </c>
      <c r="E112" s="12" t="str">
        <f t="shared" ca="1" si="4"/>
        <v>Vxjhc  X   (dim 07 mai  ,  Dirigeant)</v>
      </c>
      <c r="F112" s="11">
        <f>(DAY(I112)&amp;"/"&amp;MONTH(I112)&amp;"/"&amp;YEAR('ANNIVERSAIRE SEMAINE'!$F$1))*1</f>
        <v>45053</v>
      </c>
      <c r="G112" s="1">
        <v>18</v>
      </c>
      <c r="H112" s="12" t="str">
        <f t="shared" si="6"/>
        <v>VXJHC XOBWORE</v>
      </c>
      <c r="I112" s="13">
        <v>26791</v>
      </c>
      <c r="J112" s="8">
        <f>ROWS($G$2:G112)</f>
        <v>111</v>
      </c>
      <c r="K112" t="str">
        <f>IF(G112='ANNIVERSAIRE SEMAINE'!$D$3,bd!J112,"")</f>
        <v/>
      </c>
      <c r="L112" t="str">
        <f t="shared" si="7"/>
        <v/>
      </c>
    </row>
    <row r="113" spans="1:12" ht="15" customHeight="1" x14ac:dyDescent="0.25">
      <c r="A113" s="17" t="s">
        <v>252</v>
      </c>
      <c r="B113" s="17" t="s">
        <v>253</v>
      </c>
      <c r="C113" t="s">
        <v>19</v>
      </c>
      <c r="D113">
        <f t="shared" ca="1" si="5"/>
        <v>0</v>
      </c>
      <c r="E113" s="12" t="str">
        <f t="shared" ca="1" si="4"/>
        <v>Umdvl  T KL (dim 07 mai  ,  -15G)</v>
      </c>
      <c r="F113" s="11">
        <f>(DAY(I113)&amp;"/"&amp;MONTH(I113)&amp;"/"&amp;YEAR('ANNIVERSAIRE SEMAINE'!$F$1))*1</f>
        <v>45053</v>
      </c>
      <c r="G113" s="1">
        <v>18</v>
      </c>
      <c r="H113" s="12" t="str">
        <f t="shared" si="6"/>
        <v>UMDVL TFHUYWC--KI LTL</v>
      </c>
      <c r="I113" s="13">
        <v>39575</v>
      </c>
      <c r="J113" s="8">
        <f>ROWS($G$2:G113)</f>
        <v>112</v>
      </c>
      <c r="K113" t="str">
        <f>IF(G113='ANNIVERSAIRE SEMAINE'!$D$3,bd!J113,"")</f>
        <v/>
      </c>
      <c r="L113" t="str">
        <f t="shared" si="7"/>
        <v/>
      </c>
    </row>
    <row r="114" spans="1:12" ht="15" customHeight="1" x14ac:dyDescent="0.25">
      <c r="A114" s="17" t="s">
        <v>254</v>
      </c>
      <c r="B114" s="17" t="s">
        <v>255</v>
      </c>
      <c r="C114" t="s">
        <v>15</v>
      </c>
      <c r="D114">
        <f t="shared" ca="1" si="5"/>
        <v>0</v>
      </c>
      <c r="E114" s="12" t="str">
        <f t="shared" ca="1" si="4"/>
        <v>Matr  PU   (mar 09 mai  ,  SF)</v>
      </c>
      <c r="F114" s="11">
        <f>(DAY(I114)&amp;"/"&amp;MONTH(I114)&amp;"/"&amp;YEAR('ANNIVERSAIRE SEMAINE'!$F$1))*1</f>
        <v>45055</v>
      </c>
      <c r="G114" s="1">
        <v>19</v>
      </c>
      <c r="H114" s="12" t="str">
        <f t="shared" si="6"/>
        <v>MATR PZ UWORJ</v>
      </c>
      <c r="I114" s="13">
        <v>36289</v>
      </c>
      <c r="J114" s="8">
        <f>ROWS($G$2:G114)</f>
        <v>113</v>
      </c>
      <c r="K114" t="str">
        <f>IF(G114='ANNIVERSAIRE SEMAINE'!$D$3,bd!J114,"")</f>
        <v/>
      </c>
      <c r="L114" t="str">
        <f t="shared" si="7"/>
        <v/>
      </c>
    </row>
    <row r="115" spans="1:12" ht="15" customHeight="1" x14ac:dyDescent="0.25">
      <c r="A115" s="17" t="s">
        <v>256</v>
      </c>
      <c r="B115" s="17" t="s">
        <v>257</v>
      </c>
      <c r="C115" t="s">
        <v>15</v>
      </c>
      <c r="D115">
        <f t="shared" ca="1" si="5"/>
        <v>0</v>
      </c>
      <c r="E115" s="12" t="str">
        <f t="shared" ca="1" si="4"/>
        <v>Zdcgdgs  Z   (mar 09 mai  ,  SF)</v>
      </c>
      <c r="F115" s="11">
        <f>(DAY(I115)&amp;"/"&amp;MONTH(I115)&amp;"/"&amp;YEAR('ANNIVERSAIRE SEMAINE'!$F$1))*1</f>
        <v>45055</v>
      </c>
      <c r="G115" s="1">
        <v>19</v>
      </c>
      <c r="H115" s="12" t="str">
        <f t="shared" si="6"/>
        <v>ZDCGDGS ZURETT</v>
      </c>
      <c r="I115" s="13">
        <v>37020</v>
      </c>
      <c r="J115" s="8">
        <f>ROWS($G$2:G115)</f>
        <v>114</v>
      </c>
      <c r="K115" t="str">
        <f>IF(G115='ANNIVERSAIRE SEMAINE'!$D$3,bd!J115,"")</f>
        <v/>
      </c>
      <c r="L115" t="str">
        <f t="shared" si="7"/>
        <v/>
      </c>
    </row>
    <row r="116" spans="1:12" ht="15" customHeight="1" x14ac:dyDescent="0.25">
      <c r="A116" s="17" t="s">
        <v>258</v>
      </c>
      <c r="B116" s="17" t="s">
        <v>259</v>
      </c>
      <c r="C116" t="s">
        <v>12</v>
      </c>
      <c r="D116">
        <f t="shared" ca="1" si="5"/>
        <v>0</v>
      </c>
      <c r="E116" s="12" t="str">
        <f t="shared" ca="1" si="4"/>
        <v>Pprmr  H   (mar 09 mai  ,  -13F)</v>
      </c>
      <c r="F116" s="11">
        <f>(DAY(I116)&amp;"/"&amp;MONTH(I116)&amp;"/"&amp;YEAR('ANNIVERSAIRE SEMAINE'!$F$1))*1</f>
        <v>45055</v>
      </c>
      <c r="G116" s="1">
        <v>19</v>
      </c>
      <c r="H116" s="12" t="str">
        <f t="shared" si="6"/>
        <v>PPRMR HYZWHU</v>
      </c>
      <c r="I116" s="13">
        <v>40672</v>
      </c>
      <c r="J116" s="8">
        <f>ROWS($G$2:G116)</f>
        <v>115</v>
      </c>
      <c r="K116" t="str">
        <f>IF(G116='ANNIVERSAIRE SEMAINE'!$D$3,bd!J116,"")</f>
        <v/>
      </c>
      <c r="L116" t="str">
        <f t="shared" si="7"/>
        <v/>
      </c>
    </row>
    <row r="117" spans="1:12" ht="15" customHeight="1" x14ac:dyDescent="0.25">
      <c r="A117" s="17" t="s">
        <v>260</v>
      </c>
      <c r="B117" s="17" t="s">
        <v>261</v>
      </c>
      <c r="C117" t="s">
        <v>17</v>
      </c>
      <c r="D117">
        <f t="shared" ca="1" si="5"/>
        <v>0</v>
      </c>
      <c r="E117" s="12" t="str">
        <f t="shared" ca="1" si="4"/>
        <v>Xotbmf  I   (jeu 11 mai  ,  -18F)</v>
      </c>
      <c r="F117" s="11">
        <f>(DAY(I117)&amp;"/"&amp;MONTH(I117)&amp;"/"&amp;YEAR('ANNIVERSAIRE SEMAINE'!$F$1))*1</f>
        <v>45057</v>
      </c>
      <c r="G117" s="1">
        <v>19</v>
      </c>
      <c r="H117" s="12" t="str">
        <f t="shared" si="6"/>
        <v>XOTBMF IJBCFPCAL</v>
      </c>
      <c r="I117" s="13">
        <v>39213</v>
      </c>
      <c r="J117" s="8">
        <f>ROWS($G$2:G117)</f>
        <v>116</v>
      </c>
      <c r="K117" t="str">
        <f>IF(G117='ANNIVERSAIRE SEMAINE'!$D$3,bd!J117,"")</f>
        <v/>
      </c>
      <c r="L117" t="str">
        <f t="shared" si="7"/>
        <v/>
      </c>
    </row>
    <row r="118" spans="1:12" ht="15" customHeight="1" x14ac:dyDescent="0.25">
      <c r="A118" s="17" t="s">
        <v>262</v>
      </c>
      <c r="B118" s="17" t="s">
        <v>263</v>
      </c>
      <c r="C118" t="s">
        <v>24</v>
      </c>
      <c r="D118">
        <f t="shared" ca="1" si="5"/>
        <v>0</v>
      </c>
      <c r="E118" s="12" t="str">
        <f t="shared" ca="1" si="4"/>
        <v>Zfuaw  Z   (ven 12 mai  ,  Handfit)</v>
      </c>
      <c r="F118" s="11">
        <f>(DAY(I118)&amp;"/"&amp;MONTH(I118)&amp;"/"&amp;YEAR('ANNIVERSAIRE SEMAINE'!$F$1))*1</f>
        <v>45058</v>
      </c>
      <c r="G118" s="1">
        <v>19</v>
      </c>
      <c r="H118" s="12" t="str">
        <f t="shared" si="6"/>
        <v>ZFUAW ZVAUOUTJ</v>
      </c>
      <c r="I118" s="13">
        <v>28622</v>
      </c>
      <c r="J118" s="8">
        <f>ROWS($G$2:G118)</f>
        <v>117</v>
      </c>
      <c r="K118" t="str">
        <f>IF(G118='ANNIVERSAIRE SEMAINE'!$D$3,bd!J118,"")</f>
        <v/>
      </c>
      <c r="L118" t="str">
        <f t="shared" si="7"/>
        <v/>
      </c>
    </row>
    <row r="119" spans="1:12" ht="15" customHeight="1" x14ac:dyDescent="0.25">
      <c r="A119" s="17" t="s">
        <v>264</v>
      </c>
      <c r="B119" s="17" t="s">
        <v>265</v>
      </c>
      <c r="C119" t="s">
        <v>24</v>
      </c>
      <c r="D119">
        <f t="shared" ca="1" si="5"/>
        <v>0</v>
      </c>
      <c r="E119" s="12" t="str">
        <f t="shared" ca="1" si="4"/>
        <v>Dgqhfj  SA   (ven 12 mai  ,  Handfit)</v>
      </c>
      <c r="F119" s="11">
        <f>(DAY(I119)&amp;"/"&amp;MONTH(I119)&amp;"/"&amp;YEAR('ANNIVERSAIRE SEMAINE'!$F$1))*1</f>
        <v>45058</v>
      </c>
      <c r="G119" s="1">
        <v>19</v>
      </c>
      <c r="H119" s="12" t="str">
        <f t="shared" si="6"/>
        <v>DGQHFJ ST AWFH</v>
      </c>
      <c r="I119" s="13">
        <v>29718</v>
      </c>
      <c r="J119" s="8">
        <f>ROWS($G$2:G119)</f>
        <v>118</v>
      </c>
      <c r="K119" t="str">
        <f>IF(G119='ANNIVERSAIRE SEMAINE'!$D$3,bd!J119,"")</f>
        <v/>
      </c>
      <c r="L119" t="str">
        <f t="shared" si="7"/>
        <v/>
      </c>
    </row>
    <row r="120" spans="1:12" ht="15" customHeight="1" x14ac:dyDescent="0.25">
      <c r="A120" s="17" t="s">
        <v>266</v>
      </c>
      <c r="B120" s="17" t="s">
        <v>267</v>
      </c>
      <c r="C120" t="s">
        <v>15</v>
      </c>
      <c r="D120">
        <f t="shared" ca="1" si="5"/>
        <v>0</v>
      </c>
      <c r="E120" s="12" t="str">
        <f t="shared" ca="1" si="4"/>
        <v>Fcifmcg  Q   (dim 14 mai  ,  SF)</v>
      </c>
      <c r="F120" s="11">
        <f>(DAY(I120)&amp;"/"&amp;MONTH(I120)&amp;"/"&amp;YEAR('ANNIVERSAIRE SEMAINE'!$F$1))*1</f>
        <v>45060</v>
      </c>
      <c r="G120" s="1">
        <v>19</v>
      </c>
      <c r="H120" s="12" t="str">
        <f t="shared" si="6"/>
        <v>FCIFMCG QXVYJI</v>
      </c>
      <c r="I120" s="13">
        <v>34103</v>
      </c>
      <c r="J120" s="8">
        <f>ROWS($G$2:G120)</f>
        <v>119</v>
      </c>
      <c r="K120" t="str">
        <f>IF(G120='ANNIVERSAIRE SEMAINE'!$D$3,bd!J120,"")</f>
        <v/>
      </c>
      <c r="L120" t="str">
        <f t="shared" si="7"/>
        <v/>
      </c>
    </row>
    <row r="121" spans="1:12" ht="15" customHeight="1" x14ac:dyDescent="0.25">
      <c r="A121" s="17" t="s">
        <v>268</v>
      </c>
      <c r="B121" s="17" t="s">
        <v>269</v>
      </c>
      <c r="C121" t="s">
        <v>23</v>
      </c>
      <c r="D121">
        <f t="shared" ca="1" si="5"/>
        <v>0</v>
      </c>
      <c r="E121" s="12" t="str">
        <f t="shared" ca="1" si="4"/>
        <v>Irtdi  V   (dim 14 mai  ,  -15F)</v>
      </c>
      <c r="F121" s="11">
        <f>(DAY(I121)&amp;"/"&amp;MONTH(I121)&amp;"/"&amp;YEAR('ANNIVERSAIRE SEMAINE'!$F$1))*1</f>
        <v>45060</v>
      </c>
      <c r="G121" s="1">
        <v>19</v>
      </c>
      <c r="H121" s="12" t="str">
        <f t="shared" si="6"/>
        <v>IRTDI VHLBHG</v>
      </c>
      <c r="I121" s="13">
        <v>39947</v>
      </c>
      <c r="J121" s="8">
        <f>ROWS($G$2:G121)</f>
        <v>120</v>
      </c>
      <c r="K121" t="str">
        <f>IF(G121='ANNIVERSAIRE SEMAINE'!$D$3,bd!J121,"")</f>
        <v/>
      </c>
      <c r="L121" t="str">
        <f t="shared" si="7"/>
        <v/>
      </c>
    </row>
    <row r="122" spans="1:12" ht="15" customHeight="1" x14ac:dyDescent="0.25">
      <c r="A122" s="17" t="s">
        <v>270</v>
      </c>
      <c r="B122" s="17" t="s">
        <v>271</v>
      </c>
      <c r="C122" t="s">
        <v>12</v>
      </c>
      <c r="D122">
        <f t="shared" ca="1" si="5"/>
        <v>0</v>
      </c>
      <c r="E122" s="12" t="str">
        <f t="shared" ca="1" si="4"/>
        <v>Kctbm  N   (mar 16 mai  ,  -13F)</v>
      </c>
      <c r="F122" s="11">
        <f>(DAY(I122)&amp;"/"&amp;MONTH(I122)&amp;"/"&amp;YEAR('ANNIVERSAIRE SEMAINE'!$F$1))*1</f>
        <v>45062</v>
      </c>
      <c r="G122" s="1">
        <v>20</v>
      </c>
      <c r="H122" s="12" t="str">
        <f t="shared" si="6"/>
        <v>KCTBM NJAZWT</v>
      </c>
      <c r="I122" s="13">
        <v>40679</v>
      </c>
      <c r="J122" s="8">
        <f>ROWS($G$2:G122)</f>
        <v>121</v>
      </c>
      <c r="K122" t="str">
        <f>IF(G122='ANNIVERSAIRE SEMAINE'!$D$3,bd!J122,"")</f>
        <v/>
      </c>
      <c r="L122" t="str">
        <f t="shared" si="7"/>
        <v/>
      </c>
    </row>
    <row r="123" spans="1:12" ht="15" customHeight="1" x14ac:dyDescent="0.25">
      <c r="A123" s="17" t="s">
        <v>272</v>
      </c>
      <c r="B123" s="17" t="s">
        <v>273</v>
      </c>
      <c r="C123" t="s">
        <v>18</v>
      </c>
      <c r="D123">
        <f t="shared" ca="1" si="5"/>
        <v>0</v>
      </c>
      <c r="E123" s="12" t="str">
        <f t="shared" ca="1" si="4"/>
        <v>Jceygrue  U   (mer 17 mai  ,  Dirigeant)</v>
      </c>
      <c r="F123" s="11">
        <f>(DAY(I123)&amp;"/"&amp;MONTH(I123)&amp;"/"&amp;YEAR('ANNIVERSAIRE SEMAINE'!$F$1))*1</f>
        <v>45063</v>
      </c>
      <c r="G123" s="1">
        <v>20</v>
      </c>
      <c r="H123" s="12" t="str">
        <f t="shared" si="6"/>
        <v>JCEYGRUE UOOPI</v>
      </c>
      <c r="I123" s="13">
        <v>29358</v>
      </c>
      <c r="J123" s="8">
        <f>ROWS($G$2:G123)</f>
        <v>122</v>
      </c>
      <c r="K123" t="str">
        <f>IF(G123='ANNIVERSAIRE SEMAINE'!$D$3,bd!J123,"")</f>
        <v/>
      </c>
      <c r="L123" t="str">
        <f t="shared" si="7"/>
        <v/>
      </c>
    </row>
    <row r="124" spans="1:12" ht="15" customHeight="1" x14ac:dyDescent="0.25">
      <c r="A124" s="17" t="s">
        <v>274</v>
      </c>
      <c r="B124" s="17" t="s">
        <v>275</v>
      </c>
      <c r="C124" t="s">
        <v>10</v>
      </c>
      <c r="D124">
        <f t="shared" ca="1" si="5"/>
        <v>0</v>
      </c>
      <c r="E124" s="12" t="str">
        <f t="shared" ca="1" si="4"/>
        <v>Ejvi  A   (jeu 18 mai  ,  SG)</v>
      </c>
      <c r="F124" s="11">
        <f>(DAY(I124)&amp;"/"&amp;MONTH(I124)&amp;"/"&amp;YEAR('ANNIVERSAIRE SEMAINE'!$F$1))*1</f>
        <v>45064</v>
      </c>
      <c r="G124" s="1">
        <v>20</v>
      </c>
      <c r="H124" s="12" t="str">
        <f t="shared" si="6"/>
        <v>EJVI AZDPT</v>
      </c>
      <c r="I124" s="13">
        <v>33742</v>
      </c>
      <c r="J124" s="8">
        <f>ROWS($G$2:G124)</f>
        <v>123</v>
      </c>
      <c r="K124" t="str">
        <f>IF(G124='ANNIVERSAIRE SEMAINE'!$D$3,bd!J124,"")</f>
        <v/>
      </c>
      <c r="L124" t="str">
        <f t="shared" si="7"/>
        <v/>
      </c>
    </row>
    <row r="125" spans="1:12" ht="15" customHeight="1" x14ac:dyDescent="0.25">
      <c r="A125" s="17" t="s">
        <v>276</v>
      </c>
      <c r="B125" s="17" t="s">
        <v>277</v>
      </c>
      <c r="C125" t="s">
        <v>19</v>
      </c>
      <c r="D125">
        <f t="shared" ca="1" si="5"/>
        <v>0</v>
      </c>
      <c r="E125" s="12" t="str">
        <f t="shared" ca="1" si="4"/>
        <v>Bcve  T   (jeu 18 mai  ,  -15G)</v>
      </c>
      <c r="F125" s="11">
        <f>(DAY(I125)&amp;"/"&amp;MONTH(I125)&amp;"/"&amp;YEAR('ANNIVERSAIRE SEMAINE'!$F$1))*1</f>
        <v>45064</v>
      </c>
      <c r="G125" s="1">
        <v>20</v>
      </c>
      <c r="H125" s="12" t="str">
        <f t="shared" si="6"/>
        <v>BCVE TPLSVM</v>
      </c>
      <c r="I125" s="13">
        <v>39951</v>
      </c>
      <c r="J125" s="8">
        <f>ROWS($G$2:G125)</f>
        <v>124</v>
      </c>
      <c r="K125" t="str">
        <f>IF(G125='ANNIVERSAIRE SEMAINE'!$D$3,bd!J125,"")</f>
        <v/>
      </c>
      <c r="L125" t="str">
        <f t="shared" si="7"/>
        <v/>
      </c>
    </row>
    <row r="126" spans="1:12" ht="15" customHeight="1" x14ac:dyDescent="0.25">
      <c r="A126" s="17" t="s">
        <v>278</v>
      </c>
      <c r="B126" s="17" t="s">
        <v>279</v>
      </c>
      <c r="C126" t="s">
        <v>21</v>
      </c>
      <c r="D126">
        <f t="shared" ca="1" si="5"/>
        <v>0</v>
      </c>
      <c r="E126" s="12" t="str">
        <f t="shared" ca="1" si="4"/>
        <v>Vpwhu  K   (ven 19 mai  ,  Baby)</v>
      </c>
      <c r="F126" s="11">
        <f>(DAY(I126)&amp;"/"&amp;MONTH(I126)&amp;"/"&amp;YEAR('ANNIVERSAIRE SEMAINE'!$F$1))*1</f>
        <v>45065</v>
      </c>
      <c r="G126" s="1">
        <v>20</v>
      </c>
      <c r="H126" s="12" t="str">
        <f t="shared" si="6"/>
        <v>VPWHU KTIGT</v>
      </c>
      <c r="I126" s="13">
        <v>42874</v>
      </c>
      <c r="J126" s="8">
        <f>ROWS($G$2:G126)</f>
        <v>125</v>
      </c>
      <c r="K126" t="str">
        <f>IF(G126='ANNIVERSAIRE SEMAINE'!$D$3,bd!J126,"")</f>
        <v/>
      </c>
      <c r="L126" t="str">
        <f t="shared" si="7"/>
        <v/>
      </c>
    </row>
    <row r="127" spans="1:12" ht="15" customHeight="1" x14ac:dyDescent="0.25">
      <c r="A127" s="17" t="s">
        <v>280</v>
      </c>
      <c r="B127" s="17" t="s">
        <v>281</v>
      </c>
      <c r="C127" t="s">
        <v>24</v>
      </c>
      <c r="D127">
        <f t="shared" ca="1" si="5"/>
        <v>0</v>
      </c>
      <c r="E127" s="12" t="str">
        <f t="shared" ca="1" si="4"/>
        <v>Trmpxbfcwr  F   (lun 22 mai  ,  Handfit)</v>
      </c>
      <c r="F127" s="11">
        <f>(DAY(I127)&amp;"/"&amp;MONTH(I127)&amp;"/"&amp;YEAR('ANNIVERSAIRE SEMAINE'!$F$1))*1</f>
        <v>45068</v>
      </c>
      <c r="G127" s="1">
        <v>21</v>
      </c>
      <c r="H127" s="12" t="str">
        <f t="shared" si="6"/>
        <v>TRMPXBFCWR FXRHZCQ</v>
      </c>
      <c r="I127" s="13">
        <v>24980</v>
      </c>
      <c r="J127" s="8">
        <f>ROWS($G$2:G127)</f>
        <v>126</v>
      </c>
      <c r="K127" t="str">
        <f>IF(G127='ANNIVERSAIRE SEMAINE'!$D$3,bd!J127,"")</f>
        <v/>
      </c>
      <c r="L127" t="str">
        <f t="shared" si="7"/>
        <v/>
      </c>
    </row>
    <row r="128" spans="1:12" ht="15" customHeight="1" x14ac:dyDescent="0.25">
      <c r="A128" s="17" t="s">
        <v>282</v>
      </c>
      <c r="B128" s="17" t="s">
        <v>283</v>
      </c>
      <c r="C128" t="s">
        <v>12</v>
      </c>
      <c r="D128">
        <f t="shared" ca="1" si="5"/>
        <v>0</v>
      </c>
      <c r="E128" s="12" t="str">
        <f t="shared" ca="1" si="4"/>
        <v>Piaoiql  P   (mar 23 mai  ,  -13F)</v>
      </c>
      <c r="F128" s="11">
        <f>(DAY(I128)&amp;"/"&amp;MONTH(I128)&amp;"/"&amp;YEAR('ANNIVERSAIRE SEMAINE'!$F$1))*1</f>
        <v>45069</v>
      </c>
      <c r="G128" s="1">
        <v>21</v>
      </c>
      <c r="H128" s="12" t="str">
        <f t="shared" si="6"/>
        <v>PIAOIQL PNXTWI</v>
      </c>
      <c r="I128" s="13">
        <v>40686</v>
      </c>
      <c r="J128" s="8">
        <f>ROWS($G$2:G128)</f>
        <v>127</v>
      </c>
      <c r="K128" t="str">
        <f>IF(G128='ANNIVERSAIRE SEMAINE'!$D$3,bd!J128,"")</f>
        <v/>
      </c>
      <c r="L128" t="str">
        <f t="shared" si="7"/>
        <v/>
      </c>
    </row>
    <row r="129" spans="1:12" ht="15" customHeight="1" x14ac:dyDescent="0.25">
      <c r="A129" s="17" t="s">
        <v>284</v>
      </c>
      <c r="B129" s="17" t="s">
        <v>285</v>
      </c>
      <c r="C129" t="s">
        <v>10</v>
      </c>
      <c r="D129">
        <f t="shared" ca="1" si="5"/>
        <v>0</v>
      </c>
      <c r="E129" s="12" t="str">
        <f t="shared" ca="1" si="4"/>
        <v>Aanj  K   (mer 24 mai  ,  SG)</v>
      </c>
      <c r="F129" s="11">
        <f>(DAY(I129)&amp;"/"&amp;MONTH(I129)&amp;"/"&amp;YEAR('ANNIVERSAIRE SEMAINE'!$F$1))*1</f>
        <v>45070</v>
      </c>
      <c r="G129" s="1">
        <v>21</v>
      </c>
      <c r="H129" s="12" t="str">
        <f t="shared" si="6"/>
        <v>AANJ KMZGAQB</v>
      </c>
      <c r="I129" s="13">
        <v>38131</v>
      </c>
      <c r="J129" s="8">
        <f>ROWS($G$2:G129)</f>
        <v>128</v>
      </c>
      <c r="K129" t="str">
        <f>IF(G129='ANNIVERSAIRE SEMAINE'!$D$3,bd!J129,"")</f>
        <v/>
      </c>
      <c r="L129" t="str">
        <f t="shared" si="7"/>
        <v/>
      </c>
    </row>
    <row r="130" spans="1:12" ht="15" customHeight="1" x14ac:dyDescent="0.25">
      <c r="A130" s="17" t="s">
        <v>286</v>
      </c>
      <c r="B130" s="17" t="s">
        <v>287</v>
      </c>
      <c r="C130" t="s">
        <v>16</v>
      </c>
      <c r="D130">
        <f t="shared" ca="1" si="5"/>
        <v>0</v>
      </c>
      <c r="E130" s="12" t="str">
        <f t="shared" ref="E130:E193" ca="1" si="8">IF(D130="","",PROPER(B130)&amp;"  "&amp;TRIM(LEFT(SUBSTITUTE(SUBSTITUTE(SUBSTITUTE(A130,"-"," "),"'"," ")," "," "))&amp;REPT(" ",4))&amp;MID(SUBSTITUTE(SUBSTITUTE(SUBSTITUTE(A130,"-"," "),"'"," ")," "," ")&amp;REPT(" ",4),FIND("µ",SUBSTITUTE(SUBSTITUTE(SUBSTITUTE(SUBSTITUTE(A130,"-"," "),"'"," ")," "," ")&amp;REPT(" ",4)," ","µ",1))+1,1)&amp;MID(SUBSTITUTE(SUBSTITUTE(SUBSTITUTE(A130,"-"," "),"'"," ")," "," ")&amp;REPT(" ",4),FIND("µ",SUBSTITUTE(SUBSTITUTE(SUBSTITUTE(SUBSTITUTE(A130,"-"," "),"'"," ")," "," ")&amp;REPT(" ",4)," ","µ",2))+1,1)&amp;MID(SUBSTITUTE(SUBSTITUTE(SUBSTITUTE(A130,"-"," "),"'"," ")," "," ")&amp;REPT(" ",4),FIND("µ",SUBSTITUTE(SUBSTITUTE(SUBSTITUTE(SUBSTITUTE(A130,"-"," "),"'"," ")," "," ")&amp;REPT(" ",4)," ","µ",3))+1,1)&amp;MID(SUBSTITUTE(SUBSTITUTE(SUBSTITUTE(A130,"-"," "),"'"," ")," "," ")&amp;REPT(" ",4),FIND("µ",SUBSTITUTE(SUBSTITUTE(SUBSTITUTE(SUBSTITUTE(A130,"-"," "),"'"," ")," "," ")&amp;REPT(" ",4)," ","µ",4))+1,1)&amp;"("&amp;TEXT((F130),"jjj jj mmm")&amp;"  ,  ")&amp;(C130)&amp;")"</f>
        <v>Xlaxo  H   (jeu 25 mai  ,  -18G)</v>
      </c>
      <c r="F130" s="11">
        <f>(DAY(I130)&amp;"/"&amp;MONTH(I130)&amp;"/"&amp;YEAR('ANNIVERSAIRE SEMAINE'!$F$1))*1</f>
        <v>45071</v>
      </c>
      <c r="G130" s="1">
        <v>21</v>
      </c>
      <c r="H130" s="12" t="str">
        <f t="shared" si="6"/>
        <v>XLAXO HKIJA</v>
      </c>
      <c r="I130" s="13">
        <v>39227</v>
      </c>
      <c r="J130" s="8">
        <f>ROWS($G$2:G130)</f>
        <v>129</v>
      </c>
      <c r="K130" t="str">
        <f>IF(G130='ANNIVERSAIRE SEMAINE'!$D$3,bd!J130,"")</f>
        <v/>
      </c>
      <c r="L130" t="str">
        <f t="shared" si="7"/>
        <v/>
      </c>
    </row>
    <row r="131" spans="1:12" ht="15" customHeight="1" x14ac:dyDescent="0.25">
      <c r="A131" s="17" t="s">
        <v>288</v>
      </c>
      <c r="B131" s="17" t="s">
        <v>289</v>
      </c>
      <c r="C131" t="s">
        <v>17</v>
      </c>
      <c r="D131">
        <f t="shared" ref="D131:D194" ca="1" si="9">ROUNDDOWN(DAYS360(F131,TODAY())/360,0)</f>
        <v>0</v>
      </c>
      <c r="E131" s="12" t="str">
        <f t="shared" ca="1" si="8"/>
        <v>Akqxtayms  E   (ven 26 mai  ,  -18F)</v>
      </c>
      <c r="F131" s="11">
        <f>(DAY(I131)&amp;"/"&amp;MONTH(I131)&amp;"/"&amp;YEAR('ANNIVERSAIRE SEMAINE'!$F$1))*1</f>
        <v>45072</v>
      </c>
      <c r="G131" s="1">
        <v>21</v>
      </c>
      <c r="H131" s="12" t="str">
        <f t="shared" ref="H131:H194" si="10">CONCATENATE(B131," ",A131)</f>
        <v>AKQXTAYMS EZNQIOND</v>
      </c>
      <c r="I131" s="13">
        <v>39228</v>
      </c>
      <c r="J131" s="8">
        <f>ROWS($G$2:G131)</f>
        <v>130</v>
      </c>
      <c r="K131" t="str">
        <f>IF(G131='ANNIVERSAIRE SEMAINE'!$D$3,bd!J131,"")</f>
        <v/>
      </c>
      <c r="L131" t="str">
        <f t="shared" ref="L131:L194" si="11">IFERROR(SMALL($K$2:$K$314,J131),"")</f>
        <v/>
      </c>
    </row>
    <row r="132" spans="1:12" ht="15" customHeight="1" x14ac:dyDescent="0.25">
      <c r="A132" s="17" t="s">
        <v>290</v>
      </c>
      <c r="B132" s="17" t="s">
        <v>291</v>
      </c>
      <c r="C132" t="s">
        <v>11</v>
      </c>
      <c r="D132">
        <f t="shared" ca="1" si="9"/>
        <v>0</v>
      </c>
      <c r="E132" s="12" t="str">
        <f t="shared" ca="1" si="8"/>
        <v>Swaejt  L   (ven 26 mai  ,  Ecole de Hand)</v>
      </c>
      <c r="F132" s="11">
        <f>(DAY(I132)&amp;"/"&amp;MONTH(I132)&amp;"/"&amp;YEAR('ANNIVERSAIRE SEMAINE'!$F$1))*1</f>
        <v>45072</v>
      </c>
      <c r="G132" s="1">
        <v>21</v>
      </c>
      <c r="H132" s="12" t="str">
        <f t="shared" si="10"/>
        <v>SWAEJT LAEDCX</v>
      </c>
      <c r="I132" s="13">
        <v>41785</v>
      </c>
      <c r="J132" s="8">
        <f>ROWS($G$2:G132)</f>
        <v>131</v>
      </c>
      <c r="K132" t="str">
        <f>IF(G132='ANNIVERSAIRE SEMAINE'!$D$3,bd!J132,"")</f>
        <v/>
      </c>
      <c r="L132" t="str">
        <f t="shared" si="11"/>
        <v/>
      </c>
    </row>
    <row r="133" spans="1:12" ht="15" customHeight="1" x14ac:dyDescent="0.25">
      <c r="A133" s="17" t="s">
        <v>292</v>
      </c>
      <c r="B133" s="17" t="s">
        <v>293</v>
      </c>
      <c r="C133" t="s">
        <v>16</v>
      </c>
      <c r="D133">
        <f t="shared" ca="1" si="9"/>
        <v>0</v>
      </c>
      <c r="E133" s="12" t="str">
        <f t="shared" ca="1" si="8"/>
        <v>Cxonhhm  G   (dim 28 mai  ,  -18G)</v>
      </c>
      <c r="F133" s="11">
        <f>(DAY(I133)&amp;"/"&amp;MONTH(I133)&amp;"/"&amp;YEAR('ANNIVERSAIRE SEMAINE'!$F$1))*1</f>
        <v>45074</v>
      </c>
      <c r="G133" s="1">
        <v>21</v>
      </c>
      <c r="H133" s="12" t="str">
        <f t="shared" si="10"/>
        <v>CXONHHM GRKCPK</v>
      </c>
      <c r="I133" s="13">
        <v>38865</v>
      </c>
      <c r="J133" s="8">
        <f>ROWS($G$2:G133)</f>
        <v>132</v>
      </c>
      <c r="K133" t="str">
        <f>IF(G133='ANNIVERSAIRE SEMAINE'!$D$3,bd!J133,"")</f>
        <v/>
      </c>
      <c r="L133" t="str">
        <f t="shared" si="11"/>
        <v/>
      </c>
    </row>
    <row r="134" spans="1:12" ht="15" customHeight="1" x14ac:dyDescent="0.25">
      <c r="A134" s="17" t="s">
        <v>294</v>
      </c>
      <c r="B134" s="17" t="s">
        <v>295</v>
      </c>
      <c r="C134" t="s">
        <v>12</v>
      </c>
      <c r="D134">
        <f t="shared" ca="1" si="9"/>
        <v>0</v>
      </c>
      <c r="E134" s="12" t="str">
        <f t="shared" ca="1" si="8"/>
        <v>Msxmath  R   (lun 29 mai  ,  -13F)</v>
      </c>
      <c r="F134" s="11">
        <f>(DAY(I134)&amp;"/"&amp;MONTH(I134)&amp;"/"&amp;YEAR('ANNIVERSAIRE SEMAINE'!$F$1))*1</f>
        <v>45075</v>
      </c>
      <c r="G134" s="1">
        <v>22</v>
      </c>
      <c r="H134" s="12" t="str">
        <f t="shared" si="10"/>
        <v>MSXMATH RUWPIIN</v>
      </c>
      <c r="I134" s="13">
        <v>40327</v>
      </c>
      <c r="J134" s="8">
        <f>ROWS($G$2:G134)</f>
        <v>133</v>
      </c>
      <c r="K134" t="str">
        <f>IF(G134='ANNIVERSAIRE SEMAINE'!$D$3,bd!J134,"")</f>
        <v/>
      </c>
      <c r="L134" t="str">
        <f t="shared" si="11"/>
        <v/>
      </c>
    </row>
    <row r="135" spans="1:12" ht="15" customHeight="1" x14ac:dyDescent="0.25">
      <c r="A135" s="17" t="s">
        <v>296</v>
      </c>
      <c r="B135" s="17" t="s">
        <v>297</v>
      </c>
      <c r="C135" t="s">
        <v>16</v>
      </c>
      <c r="D135">
        <f t="shared" ca="1" si="9"/>
        <v>0</v>
      </c>
      <c r="E135" s="12" t="str">
        <f t="shared" ca="1" si="8"/>
        <v>Skfyxmg  MO   (mar 30 mai  ,  -18G)</v>
      </c>
      <c r="F135" s="11">
        <f>(DAY(I135)&amp;"/"&amp;MONTH(I135)&amp;"/"&amp;YEAR('ANNIVERSAIRE SEMAINE'!$F$1))*1</f>
        <v>45076</v>
      </c>
      <c r="G135" s="1">
        <v>22</v>
      </c>
      <c r="H135" s="12" t="str">
        <f t="shared" si="10"/>
        <v>SKFYXMG MG OZXTERC</v>
      </c>
      <c r="I135" s="13">
        <v>38867</v>
      </c>
      <c r="J135" s="8">
        <f>ROWS($G$2:G135)</f>
        <v>134</v>
      </c>
      <c r="K135" t="str">
        <f>IF(G135='ANNIVERSAIRE SEMAINE'!$D$3,bd!J135,"")</f>
        <v/>
      </c>
      <c r="L135" t="str">
        <f t="shared" si="11"/>
        <v/>
      </c>
    </row>
    <row r="136" spans="1:12" ht="15" customHeight="1" x14ac:dyDescent="0.25">
      <c r="A136" s="17" t="s">
        <v>298</v>
      </c>
      <c r="B136" s="17" t="s">
        <v>299</v>
      </c>
      <c r="C136" t="s">
        <v>21</v>
      </c>
      <c r="D136">
        <f t="shared" ca="1" si="9"/>
        <v>0</v>
      </c>
      <c r="E136" s="12" t="str">
        <f t="shared" ca="1" si="8"/>
        <v>Qnp  A   (mar 30 mai  ,  Baby)</v>
      </c>
      <c r="F136" s="11">
        <f>(DAY(I136)&amp;"/"&amp;MONTH(I136)&amp;"/"&amp;YEAR('ANNIVERSAIRE SEMAINE'!$F$1))*1</f>
        <v>45076</v>
      </c>
      <c r="G136" s="1">
        <v>22</v>
      </c>
      <c r="H136" s="12" t="str">
        <f t="shared" si="10"/>
        <v>QNP AXDBTWX</v>
      </c>
      <c r="I136" s="13">
        <v>43615</v>
      </c>
      <c r="J136" s="8">
        <f>ROWS($G$2:G136)</f>
        <v>135</v>
      </c>
      <c r="K136" t="str">
        <f>IF(G136='ANNIVERSAIRE SEMAINE'!$D$3,bd!J136,"")</f>
        <v/>
      </c>
      <c r="L136" t="str">
        <f t="shared" si="11"/>
        <v/>
      </c>
    </row>
    <row r="137" spans="1:12" ht="15" customHeight="1" x14ac:dyDescent="0.25">
      <c r="A137" s="17" t="s">
        <v>300</v>
      </c>
      <c r="B137" s="17" t="s">
        <v>301</v>
      </c>
      <c r="C137" t="s">
        <v>16</v>
      </c>
      <c r="D137">
        <f t="shared" ca="1" si="9"/>
        <v>0</v>
      </c>
      <c r="E137" s="12" t="str">
        <f t="shared" ca="1" si="8"/>
        <v>Iuvktfd  X   (ven 02 juin  ,  -18G)</v>
      </c>
      <c r="F137" s="11">
        <f>(DAY(I137)&amp;"/"&amp;MONTH(I137)&amp;"/"&amp;YEAR('ANNIVERSAIRE SEMAINE'!$F$1))*1</f>
        <v>45079</v>
      </c>
      <c r="G137" s="1">
        <v>22</v>
      </c>
      <c r="H137" s="12" t="str">
        <f t="shared" si="10"/>
        <v>IUVKTFD XAEABW</v>
      </c>
      <c r="I137" s="13">
        <v>38870</v>
      </c>
      <c r="J137" s="8">
        <f>ROWS($G$2:G137)</f>
        <v>136</v>
      </c>
      <c r="K137" t="str">
        <f>IF(G137='ANNIVERSAIRE SEMAINE'!$D$3,bd!J137,"")</f>
        <v/>
      </c>
      <c r="L137" t="str">
        <f t="shared" si="11"/>
        <v/>
      </c>
    </row>
    <row r="138" spans="1:12" ht="15" customHeight="1" x14ac:dyDescent="0.25">
      <c r="A138" s="17" t="s">
        <v>302</v>
      </c>
      <c r="B138" s="17" t="s">
        <v>303</v>
      </c>
      <c r="C138" t="s">
        <v>20</v>
      </c>
      <c r="D138">
        <f t="shared" ca="1" si="9"/>
        <v>0</v>
      </c>
      <c r="E138" s="12" t="str">
        <f t="shared" ca="1" si="8"/>
        <v>Pdhkycfx  P   (ven 02 juin  ,  -11F)</v>
      </c>
      <c r="F138" s="11">
        <f>(DAY(I138)&amp;"/"&amp;MONTH(I138)&amp;"/"&amp;YEAR('ANNIVERSAIRE SEMAINE'!$F$1))*1</f>
        <v>45079</v>
      </c>
      <c r="G138" s="1">
        <v>22</v>
      </c>
      <c r="H138" s="12" t="str">
        <f t="shared" si="10"/>
        <v>PDHKYCFX PAVZUM</v>
      </c>
      <c r="I138" s="13">
        <v>41062</v>
      </c>
      <c r="J138" s="8">
        <f>ROWS($G$2:G138)</f>
        <v>137</v>
      </c>
      <c r="K138" t="str">
        <f>IF(G138='ANNIVERSAIRE SEMAINE'!$D$3,bd!J138,"")</f>
        <v/>
      </c>
      <c r="L138" t="str">
        <f t="shared" si="11"/>
        <v/>
      </c>
    </row>
    <row r="139" spans="1:12" ht="15" customHeight="1" x14ac:dyDescent="0.25">
      <c r="A139" s="17" t="s">
        <v>304</v>
      </c>
      <c r="B139" s="17" t="s">
        <v>305</v>
      </c>
      <c r="C139" t="s">
        <v>23</v>
      </c>
      <c r="D139">
        <f t="shared" ca="1" si="9"/>
        <v>0</v>
      </c>
      <c r="E139" s="12" t="str">
        <f t="shared" ca="1" si="8"/>
        <v>Mrjsqric  R   (sam 03 juin  ,  -15F)</v>
      </c>
      <c r="F139" s="11">
        <f>(DAY(I139)&amp;"/"&amp;MONTH(I139)&amp;"/"&amp;YEAR('ANNIVERSAIRE SEMAINE'!$F$1))*1</f>
        <v>45080</v>
      </c>
      <c r="G139" s="1">
        <v>22</v>
      </c>
      <c r="H139" s="12" t="str">
        <f t="shared" si="10"/>
        <v>MRJSQRIC RZGBEFWAD</v>
      </c>
      <c r="I139" s="13">
        <v>39967</v>
      </c>
      <c r="J139" s="8">
        <f>ROWS($G$2:G139)</f>
        <v>138</v>
      </c>
      <c r="K139" t="str">
        <f>IF(G139='ANNIVERSAIRE SEMAINE'!$D$3,bd!J139,"")</f>
        <v/>
      </c>
      <c r="L139" t="str">
        <f t="shared" si="11"/>
        <v/>
      </c>
    </row>
    <row r="140" spans="1:12" ht="15" customHeight="1" x14ac:dyDescent="0.25">
      <c r="A140" s="17" t="s">
        <v>306</v>
      </c>
      <c r="B140" s="17" t="s">
        <v>307</v>
      </c>
      <c r="C140" t="s">
        <v>15</v>
      </c>
      <c r="D140">
        <f t="shared" ca="1" si="9"/>
        <v>0</v>
      </c>
      <c r="E140" s="12" t="str">
        <f t="shared" ca="1" si="8"/>
        <v>Ofeizcf  Y   (dim 04 juin  ,  SF)</v>
      </c>
      <c r="F140" s="11">
        <f>(DAY(I140)&amp;"/"&amp;MONTH(I140)&amp;"/"&amp;YEAR('ANNIVERSAIRE SEMAINE'!$F$1))*1</f>
        <v>45081</v>
      </c>
      <c r="G140" s="1">
        <v>22</v>
      </c>
      <c r="H140" s="12" t="str">
        <f t="shared" si="10"/>
        <v>OFEIZCF YFSQCYEGR</v>
      </c>
      <c r="I140" s="13">
        <v>35950</v>
      </c>
      <c r="J140" s="8">
        <f>ROWS($G$2:G140)</f>
        <v>139</v>
      </c>
      <c r="K140" t="str">
        <f>IF(G140='ANNIVERSAIRE SEMAINE'!$D$3,bd!J140,"")</f>
        <v/>
      </c>
      <c r="L140" t="str">
        <f t="shared" si="11"/>
        <v/>
      </c>
    </row>
    <row r="141" spans="1:12" ht="15" customHeight="1" x14ac:dyDescent="0.25">
      <c r="A141" s="17" t="s">
        <v>308</v>
      </c>
      <c r="B141" s="17" t="s">
        <v>309</v>
      </c>
      <c r="C141" t="s">
        <v>20</v>
      </c>
      <c r="D141">
        <f t="shared" ca="1" si="9"/>
        <v>0</v>
      </c>
      <c r="E141" s="12" t="str">
        <f t="shared" ca="1" si="8"/>
        <v>Sxmek  Q   (dim 04 juin  ,  -11F)</v>
      </c>
      <c r="F141" s="11">
        <f>(DAY(I141)&amp;"/"&amp;MONTH(I141)&amp;"/"&amp;YEAR('ANNIVERSAIRE SEMAINE'!$F$1))*1</f>
        <v>45081</v>
      </c>
      <c r="G141" s="1">
        <v>22</v>
      </c>
      <c r="H141" s="12" t="str">
        <f t="shared" si="10"/>
        <v>SXMEK QVTQCC</v>
      </c>
      <c r="I141" s="13">
        <v>41429</v>
      </c>
      <c r="J141" s="8">
        <f>ROWS($G$2:G141)</f>
        <v>140</v>
      </c>
      <c r="K141" t="str">
        <f>IF(G141='ANNIVERSAIRE SEMAINE'!$D$3,bd!J141,"")</f>
        <v/>
      </c>
      <c r="L141" t="str">
        <f t="shared" si="11"/>
        <v/>
      </c>
    </row>
    <row r="142" spans="1:12" ht="15" customHeight="1" x14ac:dyDescent="0.25">
      <c r="A142" s="17" t="s">
        <v>310</v>
      </c>
      <c r="B142" s="17" t="s">
        <v>311</v>
      </c>
      <c r="C142" t="s">
        <v>14</v>
      </c>
      <c r="D142">
        <f t="shared" ca="1" si="9"/>
        <v>0</v>
      </c>
      <c r="E142" s="12" t="str">
        <f t="shared" ca="1" si="8"/>
        <v>Nsqqpu  R   (mer 07 juin  ,  Loisirs)</v>
      </c>
      <c r="F142" s="11">
        <f>(DAY(I142)&amp;"/"&amp;MONTH(I142)&amp;"/"&amp;YEAR('ANNIVERSAIRE SEMAINE'!$F$1))*1</f>
        <v>45084</v>
      </c>
      <c r="G142" s="1">
        <v>23</v>
      </c>
      <c r="H142" s="12" t="str">
        <f t="shared" si="10"/>
        <v>NSQQPU RSCAY</v>
      </c>
      <c r="I142" s="13">
        <v>34857</v>
      </c>
      <c r="J142" s="8">
        <f>ROWS($G$2:G142)</f>
        <v>141</v>
      </c>
      <c r="K142" t="str">
        <f>IF(G142='ANNIVERSAIRE SEMAINE'!$D$3,bd!J142,"")</f>
        <v/>
      </c>
      <c r="L142" t="str">
        <f t="shared" si="11"/>
        <v/>
      </c>
    </row>
    <row r="143" spans="1:12" ht="15" customHeight="1" x14ac:dyDescent="0.25">
      <c r="A143" s="17" t="s">
        <v>312</v>
      </c>
      <c r="B143" s="17" t="s">
        <v>313</v>
      </c>
      <c r="C143" t="s">
        <v>14</v>
      </c>
      <c r="D143">
        <f t="shared" ca="1" si="9"/>
        <v>0</v>
      </c>
      <c r="E143" s="12" t="str">
        <f t="shared" ca="1" si="8"/>
        <v>Gwuvgv  K   (jeu 08 juin  ,  Loisirs)</v>
      </c>
      <c r="F143" s="11">
        <f>(DAY(I143)&amp;"/"&amp;MONTH(I143)&amp;"/"&amp;YEAR('ANNIVERSAIRE SEMAINE'!$F$1))*1</f>
        <v>45085</v>
      </c>
      <c r="G143" s="1">
        <v>23</v>
      </c>
      <c r="H143" s="12" t="str">
        <f t="shared" si="10"/>
        <v>GWUVGV KGGPKP</v>
      </c>
      <c r="I143" s="13">
        <v>37050</v>
      </c>
      <c r="J143" s="8">
        <f>ROWS($G$2:G143)</f>
        <v>142</v>
      </c>
      <c r="K143" t="str">
        <f>IF(G143='ANNIVERSAIRE SEMAINE'!$D$3,bd!J143,"")</f>
        <v/>
      </c>
      <c r="L143" t="str">
        <f t="shared" si="11"/>
        <v/>
      </c>
    </row>
    <row r="144" spans="1:12" ht="15" customHeight="1" x14ac:dyDescent="0.25">
      <c r="A144" s="17" t="s">
        <v>314</v>
      </c>
      <c r="B144" s="17" t="s">
        <v>315</v>
      </c>
      <c r="C144" t="s">
        <v>10</v>
      </c>
      <c r="D144">
        <f t="shared" ca="1" si="9"/>
        <v>0</v>
      </c>
      <c r="E144" s="12" t="str">
        <f t="shared" ca="1" si="8"/>
        <v>Otfkf  H   (ven 09 juin  ,  SG)</v>
      </c>
      <c r="F144" s="11">
        <f>(DAY(I144)&amp;"/"&amp;MONTH(I144)&amp;"/"&amp;YEAR('ANNIVERSAIRE SEMAINE'!$F$1))*1</f>
        <v>45086</v>
      </c>
      <c r="G144" s="1">
        <v>23</v>
      </c>
      <c r="H144" s="12" t="str">
        <f t="shared" si="10"/>
        <v>OTFKF HWYDDG</v>
      </c>
      <c r="I144" s="13">
        <v>30111</v>
      </c>
      <c r="J144" s="8">
        <f>ROWS($G$2:G144)</f>
        <v>143</v>
      </c>
      <c r="K144" t="str">
        <f>IF(G144='ANNIVERSAIRE SEMAINE'!$D$3,bd!J144,"")</f>
        <v/>
      </c>
      <c r="L144" t="str">
        <f t="shared" si="11"/>
        <v/>
      </c>
    </row>
    <row r="145" spans="1:12" ht="15" customHeight="1" x14ac:dyDescent="0.25">
      <c r="A145" s="17" t="s">
        <v>316</v>
      </c>
      <c r="B145" s="17" t="s">
        <v>317</v>
      </c>
      <c r="C145" t="s">
        <v>23</v>
      </c>
      <c r="D145">
        <f t="shared" ca="1" si="9"/>
        <v>0</v>
      </c>
      <c r="E145" s="12" t="str">
        <f t="shared" ca="1" si="8"/>
        <v>Kbvwt  M   (sam 10 juin  ,  -15F)</v>
      </c>
      <c r="F145" s="11">
        <f>(DAY(I145)&amp;"/"&amp;MONTH(I145)&amp;"/"&amp;YEAR('ANNIVERSAIRE SEMAINE'!$F$1))*1</f>
        <v>45087</v>
      </c>
      <c r="G145" s="1">
        <v>23</v>
      </c>
      <c r="H145" s="12" t="str">
        <f t="shared" si="10"/>
        <v>KBVWT MMIEVY</v>
      </c>
      <c r="I145" s="13">
        <v>39974</v>
      </c>
      <c r="J145" s="8">
        <f>ROWS($G$2:G145)</f>
        <v>144</v>
      </c>
      <c r="K145" t="str">
        <f>IF(G145='ANNIVERSAIRE SEMAINE'!$D$3,bd!J145,"")</f>
        <v/>
      </c>
      <c r="L145" t="str">
        <f t="shared" si="11"/>
        <v/>
      </c>
    </row>
    <row r="146" spans="1:12" ht="15" customHeight="1" x14ac:dyDescent="0.25">
      <c r="A146" s="17" t="s">
        <v>318</v>
      </c>
      <c r="B146" s="17" t="s">
        <v>319</v>
      </c>
      <c r="C146" t="s">
        <v>14</v>
      </c>
      <c r="D146">
        <f t="shared" ca="1" si="9"/>
        <v>0</v>
      </c>
      <c r="E146" s="12" t="str">
        <f t="shared" ca="1" si="8"/>
        <v>Khadwz  J   (dim 11 juin  ,  Loisirs)</v>
      </c>
      <c r="F146" s="11">
        <f>(DAY(I146)&amp;"/"&amp;MONTH(I146)&amp;"/"&amp;YEAR('ANNIVERSAIRE SEMAINE'!$F$1))*1</f>
        <v>45088</v>
      </c>
      <c r="G146" s="1">
        <v>23</v>
      </c>
      <c r="H146" s="12" t="str">
        <f t="shared" si="10"/>
        <v>KHADWZ JXHHLXIUY</v>
      </c>
      <c r="I146" s="13">
        <v>33035</v>
      </c>
      <c r="J146" s="8">
        <f>ROWS($G$2:G146)</f>
        <v>145</v>
      </c>
      <c r="K146" t="str">
        <f>IF(G146='ANNIVERSAIRE SEMAINE'!$D$3,bd!J146,"")</f>
        <v/>
      </c>
      <c r="L146" t="str">
        <f t="shared" si="11"/>
        <v/>
      </c>
    </row>
    <row r="147" spans="1:12" ht="15" customHeight="1" x14ac:dyDescent="0.25">
      <c r="A147" s="17" t="s">
        <v>320</v>
      </c>
      <c r="B147" s="17" t="s">
        <v>321</v>
      </c>
      <c r="C147" t="s">
        <v>21</v>
      </c>
      <c r="D147">
        <f t="shared" ca="1" si="9"/>
        <v>0</v>
      </c>
      <c r="E147" s="12" t="str">
        <f t="shared" ca="1" si="8"/>
        <v>Jby  GW   (lun 12 juin  ,  Baby)</v>
      </c>
      <c r="F147" s="11">
        <f>(DAY(I147)&amp;"/"&amp;MONTH(I147)&amp;"/"&amp;YEAR('ANNIVERSAIRE SEMAINE'!$F$1))*1</f>
        <v>45089</v>
      </c>
      <c r="G147" s="1">
        <v>24</v>
      </c>
      <c r="H147" s="12" t="str">
        <f t="shared" si="10"/>
        <v>JBY GITXLDW WQOXURJ</v>
      </c>
      <c r="I147" s="13">
        <v>43263</v>
      </c>
      <c r="J147" s="8">
        <f>ROWS($G$2:G147)</f>
        <v>146</v>
      </c>
      <c r="K147" t="str">
        <f>IF(G147='ANNIVERSAIRE SEMAINE'!$D$3,bd!J147,"")</f>
        <v/>
      </c>
      <c r="L147" t="str">
        <f t="shared" si="11"/>
        <v/>
      </c>
    </row>
    <row r="148" spans="1:12" ht="15" customHeight="1" x14ac:dyDescent="0.25">
      <c r="A148" s="17" t="s">
        <v>322</v>
      </c>
      <c r="B148" s="17" t="s">
        <v>323</v>
      </c>
      <c r="C148" t="s">
        <v>24</v>
      </c>
      <c r="D148">
        <f t="shared" ca="1" si="9"/>
        <v>0</v>
      </c>
      <c r="E148" s="12" t="str">
        <f t="shared" ca="1" si="8"/>
        <v>Rfpyvett  O   (mar 13 juin  ,  Handfit)</v>
      </c>
      <c r="F148" s="11">
        <f>(DAY(I148)&amp;"/"&amp;MONTH(I148)&amp;"/"&amp;YEAR('ANNIVERSAIRE SEMAINE'!$F$1))*1</f>
        <v>45090</v>
      </c>
      <c r="G148" s="1">
        <v>24</v>
      </c>
      <c r="H148" s="12" t="str">
        <f t="shared" si="10"/>
        <v>RFPYVETT ODHWNAJ</v>
      </c>
      <c r="I148" s="13">
        <v>28654</v>
      </c>
      <c r="J148" s="8">
        <f>ROWS($G$2:G148)</f>
        <v>147</v>
      </c>
      <c r="K148" t="str">
        <f>IF(G148='ANNIVERSAIRE SEMAINE'!$D$3,bd!J148,"")</f>
        <v/>
      </c>
      <c r="L148" t="str">
        <f t="shared" si="11"/>
        <v/>
      </c>
    </row>
    <row r="149" spans="1:12" ht="15" customHeight="1" x14ac:dyDescent="0.25">
      <c r="A149" s="17" t="s">
        <v>324</v>
      </c>
      <c r="B149" s="17" t="s">
        <v>325</v>
      </c>
      <c r="C149" t="s">
        <v>10</v>
      </c>
      <c r="D149">
        <f t="shared" ca="1" si="9"/>
        <v>0</v>
      </c>
      <c r="E149" s="12" t="str">
        <f t="shared" ca="1" si="8"/>
        <v>Hccdzx  Q   (mer 14 juin  ,  SG)</v>
      </c>
      <c r="F149" s="11">
        <f>(DAY(I149)&amp;"/"&amp;MONTH(I149)&amp;"/"&amp;YEAR('ANNIVERSAIRE SEMAINE'!$F$1))*1</f>
        <v>45091</v>
      </c>
      <c r="G149" s="1">
        <v>24</v>
      </c>
      <c r="H149" s="12" t="str">
        <f t="shared" si="10"/>
        <v>HCCDZX QWKSBPEE</v>
      </c>
      <c r="I149" s="13">
        <v>38152</v>
      </c>
      <c r="J149" s="8">
        <f>ROWS($G$2:G149)</f>
        <v>148</v>
      </c>
      <c r="K149" t="str">
        <f>IF(G149='ANNIVERSAIRE SEMAINE'!$D$3,bd!J149,"")</f>
        <v/>
      </c>
      <c r="L149" t="str">
        <f t="shared" si="11"/>
        <v/>
      </c>
    </row>
    <row r="150" spans="1:12" ht="15" customHeight="1" x14ac:dyDescent="0.25">
      <c r="A150" s="17" t="s">
        <v>326</v>
      </c>
      <c r="B150" s="17" t="s">
        <v>327</v>
      </c>
      <c r="C150" t="s">
        <v>23</v>
      </c>
      <c r="D150">
        <f t="shared" ca="1" si="9"/>
        <v>0</v>
      </c>
      <c r="E150" s="12" t="str">
        <f t="shared" ca="1" si="8"/>
        <v>Mufbchy  GI   (ven 16 juin  ,  -15F)</v>
      </c>
      <c r="F150" s="11">
        <f>(DAY(I150)&amp;"/"&amp;MONTH(I150)&amp;"/"&amp;YEAR('ANNIVERSAIRE SEMAINE'!$F$1))*1</f>
        <v>45093</v>
      </c>
      <c r="G150" s="1">
        <v>24</v>
      </c>
      <c r="H150" s="12" t="str">
        <f t="shared" si="10"/>
        <v>MUFBCHY GX IMEZ</v>
      </c>
      <c r="I150" s="13">
        <v>39980</v>
      </c>
      <c r="J150" s="8">
        <f>ROWS($G$2:G150)</f>
        <v>149</v>
      </c>
      <c r="K150" t="str">
        <f>IF(G150='ANNIVERSAIRE SEMAINE'!$D$3,bd!J150,"")</f>
        <v/>
      </c>
      <c r="L150" t="str">
        <f t="shared" si="11"/>
        <v/>
      </c>
    </row>
    <row r="151" spans="1:12" ht="15" customHeight="1" x14ac:dyDescent="0.25">
      <c r="A151" s="17" t="s">
        <v>328</v>
      </c>
      <c r="B151" s="17" t="s">
        <v>329</v>
      </c>
      <c r="C151" t="s">
        <v>18</v>
      </c>
      <c r="D151">
        <f t="shared" ca="1" si="9"/>
        <v>0</v>
      </c>
      <c r="E151" s="12" t="str">
        <f t="shared" ca="1" si="8"/>
        <v>Ukxa  W   (lun 19 juin  ,  Dirigeant)</v>
      </c>
      <c r="F151" s="11">
        <f>(DAY(I151)&amp;"/"&amp;MONTH(I151)&amp;"/"&amp;YEAR('ANNIVERSAIRE SEMAINE'!$F$1))*1</f>
        <v>45096</v>
      </c>
      <c r="G151" s="1">
        <v>25</v>
      </c>
      <c r="H151" s="12" t="str">
        <f t="shared" si="10"/>
        <v>UKXA WUQJNFB</v>
      </c>
      <c r="I151" s="13">
        <v>27930</v>
      </c>
      <c r="J151" s="8">
        <f>ROWS($G$2:G151)</f>
        <v>150</v>
      </c>
      <c r="K151" t="str">
        <f>IF(G151='ANNIVERSAIRE SEMAINE'!$D$3,bd!J151,"")</f>
        <v/>
      </c>
      <c r="L151" t="str">
        <f t="shared" si="11"/>
        <v/>
      </c>
    </row>
    <row r="152" spans="1:12" ht="15" customHeight="1" x14ac:dyDescent="0.25">
      <c r="A152" s="17" t="s">
        <v>330</v>
      </c>
      <c r="B152" s="17" t="s">
        <v>331</v>
      </c>
      <c r="C152" t="s">
        <v>11</v>
      </c>
      <c r="D152">
        <f t="shared" ca="1" si="9"/>
        <v>0</v>
      </c>
      <c r="E152" s="12" t="str">
        <f t="shared" ca="1" si="8"/>
        <v>Xrfgbcj Vzyxy  X   (lun 19 juin  ,  Ecole de Hand)</v>
      </c>
      <c r="F152" s="11">
        <f>(DAY(I152)&amp;"/"&amp;MONTH(I152)&amp;"/"&amp;YEAR('ANNIVERSAIRE SEMAINE'!$F$1))*1</f>
        <v>45096</v>
      </c>
      <c r="G152" s="1">
        <v>25</v>
      </c>
      <c r="H152" s="12" t="str">
        <f t="shared" si="10"/>
        <v>XRFGBCJ VZYXY XIVTIOX</v>
      </c>
      <c r="I152" s="13">
        <v>41809</v>
      </c>
      <c r="J152" s="8">
        <f>ROWS($G$2:G152)</f>
        <v>151</v>
      </c>
      <c r="K152" t="str">
        <f>IF(G152='ANNIVERSAIRE SEMAINE'!$D$3,bd!J152,"")</f>
        <v/>
      </c>
      <c r="L152" t="str">
        <f t="shared" si="11"/>
        <v/>
      </c>
    </row>
    <row r="153" spans="1:12" ht="15" customHeight="1" x14ac:dyDescent="0.25">
      <c r="A153" s="17" t="s">
        <v>332</v>
      </c>
      <c r="B153" s="17" t="s">
        <v>333</v>
      </c>
      <c r="C153" t="s">
        <v>15</v>
      </c>
      <c r="D153">
        <f t="shared" ca="1" si="9"/>
        <v>0</v>
      </c>
      <c r="E153" s="12" t="str">
        <f t="shared" ca="1" si="8"/>
        <v>Ysvzlsd  W   (mar 20 juin  ,  SF)</v>
      </c>
      <c r="F153" s="11">
        <f>(DAY(I153)&amp;"/"&amp;MONTH(I153)&amp;"/"&amp;YEAR('ANNIVERSAIRE SEMAINE'!$F$1))*1</f>
        <v>45097</v>
      </c>
      <c r="G153" s="1">
        <v>25</v>
      </c>
      <c r="H153" s="12" t="str">
        <f t="shared" si="10"/>
        <v>YSVZLSD WQRT</v>
      </c>
      <c r="I153" s="13">
        <v>34870</v>
      </c>
      <c r="J153" s="8">
        <f>ROWS($G$2:G153)</f>
        <v>152</v>
      </c>
      <c r="K153" t="str">
        <f>IF(G153='ANNIVERSAIRE SEMAINE'!$D$3,bd!J153,"")</f>
        <v/>
      </c>
      <c r="L153" t="str">
        <f t="shared" si="11"/>
        <v/>
      </c>
    </row>
    <row r="154" spans="1:12" ht="15" customHeight="1" x14ac:dyDescent="0.25">
      <c r="A154" s="17" t="s">
        <v>334</v>
      </c>
      <c r="B154" s="17" t="s">
        <v>335</v>
      </c>
      <c r="C154" t="s">
        <v>15</v>
      </c>
      <c r="D154">
        <f t="shared" ca="1" si="9"/>
        <v>0</v>
      </c>
      <c r="E154" s="12" t="str">
        <f t="shared" ca="1" si="8"/>
        <v>Wwvyzmn  C   (jeu 22 juin  ,  SF)</v>
      </c>
      <c r="F154" s="11">
        <f>(DAY(I154)&amp;"/"&amp;MONTH(I154)&amp;"/"&amp;YEAR('ANNIVERSAIRE SEMAINE'!$F$1))*1</f>
        <v>45099</v>
      </c>
      <c r="G154" s="1">
        <v>25</v>
      </c>
      <c r="H154" s="12" t="str">
        <f t="shared" si="10"/>
        <v>WWVYZMN CTRIWAP</v>
      </c>
      <c r="I154" s="13">
        <v>32681</v>
      </c>
      <c r="J154" s="8">
        <f>ROWS($G$2:G154)</f>
        <v>153</v>
      </c>
      <c r="K154" t="str">
        <f>IF(G154='ANNIVERSAIRE SEMAINE'!$D$3,bd!J154,"")</f>
        <v/>
      </c>
      <c r="L154" t="str">
        <f t="shared" si="11"/>
        <v/>
      </c>
    </row>
    <row r="155" spans="1:12" ht="15" customHeight="1" x14ac:dyDescent="0.25">
      <c r="A155" s="17" t="s">
        <v>336</v>
      </c>
      <c r="B155" s="17" t="s">
        <v>337</v>
      </c>
      <c r="C155" t="s">
        <v>10</v>
      </c>
      <c r="D155">
        <f t="shared" ca="1" si="9"/>
        <v>0</v>
      </c>
      <c r="E155" s="12" t="str">
        <f t="shared" ca="1" si="8"/>
        <v>Hefpkaeiv  D   (ven 23 juin  ,  SG)</v>
      </c>
      <c r="F155" s="11">
        <f>(DAY(I155)&amp;"/"&amp;MONTH(I155)&amp;"/"&amp;YEAR('ANNIVERSAIRE SEMAINE'!$F$1))*1</f>
        <v>45100</v>
      </c>
      <c r="G155" s="1">
        <v>25</v>
      </c>
      <c r="H155" s="12" t="str">
        <f t="shared" si="10"/>
        <v>HEFPKAEIV DNJZAP</v>
      </c>
      <c r="I155" s="13">
        <v>32317</v>
      </c>
      <c r="J155" s="8">
        <f>ROWS($G$2:G155)</f>
        <v>154</v>
      </c>
      <c r="K155" t="str">
        <f>IF(G155='ANNIVERSAIRE SEMAINE'!$D$3,bd!J155,"")</f>
        <v/>
      </c>
      <c r="L155" t="str">
        <f t="shared" si="11"/>
        <v/>
      </c>
    </row>
    <row r="156" spans="1:12" ht="15" customHeight="1" x14ac:dyDescent="0.25">
      <c r="A156" s="17" t="s">
        <v>338</v>
      </c>
      <c r="B156" s="17" t="s">
        <v>339</v>
      </c>
      <c r="C156" t="s">
        <v>20</v>
      </c>
      <c r="D156">
        <f t="shared" ca="1" si="9"/>
        <v>0</v>
      </c>
      <c r="E156" s="12" t="str">
        <f t="shared" ca="1" si="8"/>
        <v>Ljmbs  EB   (ven 23 juin  ,  -11F)</v>
      </c>
      <c r="F156" s="11">
        <f>(DAY(I156)&amp;"/"&amp;MONTH(I156)&amp;"/"&amp;YEAR('ANNIVERSAIRE SEMAINE'!$F$1))*1</f>
        <v>45100</v>
      </c>
      <c r="G156" s="1">
        <v>25</v>
      </c>
      <c r="H156" s="12" t="str">
        <f t="shared" si="10"/>
        <v>LJMBS EF BCKD</v>
      </c>
      <c r="I156" s="13">
        <v>41083</v>
      </c>
      <c r="J156" s="8">
        <f>ROWS($G$2:G156)</f>
        <v>155</v>
      </c>
      <c r="K156" t="str">
        <f>IF(G156='ANNIVERSAIRE SEMAINE'!$D$3,bd!J156,"")</f>
        <v/>
      </c>
      <c r="L156" t="str">
        <f t="shared" si="11"/>
        <v/>
      </c>
    </row>
    <row r="157" spans="1:12" ht="15" customHeight="1" x14ac:dyDescent="0.25">
      <c r="A157" s="17" t="s">
        <v>340</v>
      </c>
      <c r="B157" s="17" t="s">
        <v>341</v>
      </c>
      <c r="C157" t="s">
        <v>11</v>
      </c>
      <c r="D157">
        <f t="shared" ca="1" si="9"/>
        <v>0</v>
      </c>
      <c r="E157" s="12" t="str">
        <f t="shared" ca="1" si="8"/>
        <v>Mwvmr  X   (ven 23 juin  ,  Ecole de Hand)</v>
      </c>
      <c r="F157" s="11">
        <f>(DAY(I157)&amp;"/"&amp;MONTH(I157)&amp;"/"&amp;YEAR('ANNIVERSAIRE SEMAINE'!$F$1))*1</f>
        <v>45100</v>
      </c>
      <c r="G157" s="1">
        <v>25</v>
      </c>
      <c r="H157" s="12" t="str">
        <f t="shared" si="10"/>
        <v>MWVMR XXJCKHLH</v>
      </c>
      <c r="I157" s="13">
        <v>42178</v>
      </c>
      <c r="J157" s="8">
        <f>ROWS($G$2:G157)</f>
        <v>156</v>
      </c>
      <c r="K157" t="str">
        <f>IF(G157='ANNIVERSAIRE SEMAINE'!$D$3,bd!J157,"")</f>
        <v/>
      </c>
      <c r="L157" t="str">
        <f t="shared" si="11"/>
        <v/>
      </c>
    </row>
    <row r="158" spans="1:12" ht="15" customHeight="1" x14ac:dyDescent="0.25">
      <c r="A158" s="17" t="s">
        <v>342</v>
      </c>
      <c r="B158" s="17" t="s">
        <v>343</v>
      </c>
      <c r="C158" t="s">
        <v>18</v>
      </c>
      <c r="D158">
        <f t="shared" ca="1" si="9"/>
        <v>0</v>
      </c>
      <c r="E158" s="12" t="str">
        <f t="shared" ca="1" si="8"/>
        <v>Ohfqic  J   (sam 24 juin  ,  Dirigeant)</v>
      </c>
      <c r="F158" s="11">
        <f>(DAY(I158)&amp;"/"&amp;MONTH(I158)&amp;"/"&amp;YEAR('ANNIVERSAIRE SEMAINE'!$F$1))*1</f>
        <v>45101</v>
      </c>
      <c r="G158" s="1">
        <v>25</v>
      </c>
      <c r="H158" s="12" t="str">
        <f t="shared" si="10"/>
        <v>OHFQIC JJOJTLI</v>
      </c>
      <c r="I158" s="13">
        <v>22456</v>
      </c>
      <c r="J158" s="8">
        <f>ROWS($G$2:G158)</f>
        <v>157</v>
      </c>
      <c r="K158" t="str">
        <f>IF(G158='ANNIVERSAIRE SEMAINE'!$D$3,bd!J158,"")</f>
        <v/>
      </c>
      <c r="L158" t="str">
        <f t="shared" si="11"/>
        <v/>
      </c>
    </row>
    <row r="159" spans="1:12" ht="15" customHeight="1" x14ac:dyDescent="0.25">
      <c r="A159" s="17" t="s">
        <v>344</v>
      </c>
      <c r="B159" s="17" t="s">
        <v>345</v>
      </c>
      <c r="C159" t="s">
        <v>24</v>
      </c>
      <c r="D159">
        <f t="shared" ca="1" si="9"/>
        <v>0</v>
      </c>
      <c r="E159" s="12" t="str">
        <f t="shared" ca="1" si="8"/>
        <v>Sjfwoacx  T   (sam 24 juin  ,  Handfit)</v>
      </c>
      <c r="F159" s="11">
        <f>(DAY(I159)&amp;"/"&amp;MONTH(I159)&amp;"/"&amp;YEAR('ANNIVERSAIRE SEMAINE'!$F$1))*1</f>
        <v>45101</v>
      </c>
      <c r="G159" s="1">
        <v>25</v>
      </c>
      <c r="H159" s="12" t="str">
        <f t="shared" si="10"/>
        <v>SJFWOACX TUBPLODN</v>
      </c>
      <c r="I159" s="13">
        <v>27569</v>
      </c>
      <c r="J159" s="8">
        <f>ROWS($G$2:G159)</f>
        <v>158</v>
      </c>
      <c r="K159" t="str">
        <f>IF(G159='ANNIVERSAIRE SEMAINE'!$D$3,bd!J159,"")</f>
        <v/>
      </c>
      <c r="L159" t="str">
        <f t="shared" si="11"/>
        <v/>
      </c>
    </row>
    <row r="160" spans="1:12" ht="15" customHeight="1" x14ac:dyDescent="0.25">
      <c r="A160" s="17" t="s">
        <v>346</v>
      </c>
      <c r="B160" s="17" t="s">
        <v>347</v>
      </c>
      <c r="C160" t="s">
        <v>13</v>
      </c>
      <c r="D160">
        <f t="shared" ca="1" si="9"/>
        <v>0</v>
      </c>
      <c r="E160" s="12" t="str">
        <f t="shared" ca="1" si="8"/>
        <v>Ovknlhi  G   (sam 24 juin  ,  -11G)</v>
      </c>
      <c r="F160" s="11">
        <f>(DAY(I160)&amp;"/"&amp;MONTH(I160)&amp;"/"&amp;YEAR('ANNIVERSAIRE SEMAINE'!$F$1))*1</f>
        <v>45101</v>
      </c>
      <c r="G160" s="1">
        <v>25</v>
      </c>
      <c r="H160" s="12" t="str">
        <f t="shared" si="10"/>
        <v>OVKNLHI GDFQGR</v>
      </c>
      <c r="I160" s="13">
        <v>41084</v>
      </c>
      <c r="J160" s="8">
        <f>ROWS($G$2:G160)</f>
        <v>159</v>
      </c>
      <c r="K160" t="str">
        <f>IF(G160='ANNIVERSAIRE SEMAINE'!$D$3,bd!J160,"")</f>
        <v/>
      </c>
      <c r="L160" t="str">
        <f t="shared" si="11"/>
        <v/>
      </c>
    </row>
    <row r="161" spans="1:12" ht="15" customHeight="1" x14ac:dyDescent="0.25">
      <c r="A161" s="17" t="s">
        <v>348</v>
      </c>
      <c r="B161" s="17" t="s">
        <v>349</v>
      </c>
      <c r="C161" t="s">
        <v>17</v>
      </c>
      <c r="D161">
        <f t="shared" ca="1" si="9"/>
        <v>0</v>
      </c>
      <c r="E161" s="12" t="str">
        <f t="shared" ca="1" si="8"/>
        <v>Xstif  Z   (lun 26 juin  ,  -18F)</v>
      </c>
      <c r="F161" s="11">
        <f>(DAY(I161)&amp;"/"&amp;MONTH(I161)&amp;"/"&amp;YEAR('ANNIVERSAIRE SEMAINE'!$F$1))*1</f>
        <v>45103</v>
      </c>
      <c r="G161" s="1">
        <v>26</v>
      </c>
      <c r="H161" s="12" t="str">
        <f t="shared" si="10"/>
        <v>XSTIF ZEANBH</v>
      </c>
      <c r="I161" s="13">
        <v>39259</v>
      </c>
      <c r="J161" s="8">
        <f>ROWS($G$2:G161)</f>
        <v>160</v>
      </c>
      <c r="K161" t="str">
        <f>IF(G161='ANNIVERSAIRE SEMAINE'!$D$3,bd!J161,"")</f>
        <v/>
      </c>
      <c r="L161" t="str">
        <f t="shared" si="11"/>
        <v/>
      </c>
    </row>
    <row r="162" spans="1:12" ht="15" customHeight="1" x14ac:dyDescent="0.25">
      <c r="A162" s="17" t="s">
        <v>350</v>
      </c>
      <c r="B162" s="17" t="s">
        <v>351</v>
      </c>
      <c r="C162" t="s">
        <v>11</v>
      </c>
      <c r="D162">
        <f t="shared" ca="1" si="9"/>
        <v>0</v>
      </c>
      <c r="E162" s="12" t="str">
        <f t="shared" ca="1" si="8"/>
        <v>Fokibe  F   (lun 26 juin  ,  Ecole de Hand)</v>
      </c>
      <c r="F162" s="11">
        <f>(DAY(I162)&amp;"/"&amp;MONTH(I162)&amp;"/"&amp;YEAR('ANNIVERSAIRE SEMAINE'!$F$1))*1</f>
        <v>45103</v>
      </c>
      <c r="G162" s="1">
        <v>26</v>
      </c>
      <c r="H162" s="12" t="str">
        <f t="shared" si="10"/>
        <v>FOKIBE FKRYWFJWNNNZ</v>
      </c>
      <c r="I162" s="13">
        <v>42181</v>
      </c>
      <c r="J162" s="8">
        <f>ROWS($G$2:G162)</f>
        <v>161</v>
      </c>
      <c r="K162" t="str">
        <f>IF(G162='ANNIVERSAIRE SEMAINE'!$D$3,bd!J162,"")</f>
        <v/>
      </c>
      <c r="L162" t="str">
        <f t="shared" si="11"/>
        <v/>
      </c>
    </row>
    <row r="163" spans="1:12" ht="15" customHeight="1" x14ac:dyDescent="0.25">
      <c r="A163" s="17" t="s">
        <v>352</v>
      </c>
      <c r="B163" s="17" t="s">
        <v>353</v>
      </c>
      <c r="C163" t="s">
        <v>14</v>
      </c>
      <c r="D163">
        <f t="shared" ca="1" si="9"/>
        <v>0</v>
      </c>
      <c r="E163" s="12" t="str">
        <f t="shared" ca="1" si="8"/>
        <v>Kmibhd  G   (jeu 29 juin  ,  Loisirs)</v>
      </c>
      <c r="F163" s="11">
        <f>(DAY(I163)&amp;"/"&amp;MONTH(I163)&amp;"/"&amp;YEAR('ANNIVERSAIRE SEMAINE'!$F$1))*1</f>
        <v>45106</v>
      </c>
      <c r="G163" s="1">
        <v>26</v>
      </c>
      <c r="H163" s="12" t="str">
        <f t="shared" si="10"/>
        <v>KMIBHD GMQQKHE</v>
      </c>
      <c r="I163" s="13">
        <v>34879</v>
      </c>
      <c r="J163" s="8">
        <f>ROWS($G$2:G163)</f>
        <v>162</v>
      </c>
      <c r="K163" t="str">
        <f>IF(G163='ANNIVERSAIRE SEMAINE'!$D$3,bd!J163,"")</f>
        <v/>
      </c>
      <c r="L163" t="str">
        <f t="shared" si="11"/>
        <v/>
      </c>
    </row>
    <row r="164" spans="1:12" ht="15" customHeight="1" x14ac:dyDescent="0.25">
      <c r="A164" s="17" t="s">
        <v>354</v>
      </c>
      <c r="B164" s="17" t="s">
        <v>355</v>
      </c>
      <c r="C164" t="s">
        <v>11</v>
      </c>
      <c r="D164">
        <f t="shared" ca="1" si="9"/>
        <v>0</v>
      </c>
      <c r="E164" s="12" t="str">
        <f t="shared" ca="1" si="8"/>
        <v>Djlazqmlh  R   (jeu 29 juin  ,  Ecole de Hand)</v>
      </c>
      <c r="F164" s="11">
        <f>(DAY(I164)&amp;"/"&amp;MONTH(I164)&amp;"/"&amp;YEAR('ANNIVERSAIRE SEMAINE'!$F$1))*1</f>
        <v>45106</v>
      </c>
      <c r="G164" s="1">
        <v>26</v>
      </c>
      <c r="H164" s="12" t="str">
        <f t="shared" si="10"/>
        <v>DJLAZQMLH RXU</v>
      </c>
      <c r="I164" s="13">
        <v>42550</v>
      </c>
      <c r="J164" s="8">
        <f>ROWS($G$2:G164)</f>
        <v>163</v>
      </c>
      <c r="K164" t="str">
        <f>IF(G164='ANNIVERSAIRE SEMAINE'!$D$3,bd!J164,"")</f>
        <v/>
      </c>
      <c r="L164" t="str">
        <f t="shared" si="11"/>
        <v/>
      </c>
    </row>
    <row r="165" spans="1:12" ht="15" customHeight="1" x14ac:dyDescent="0.25">
      <c r="A165" s="17" t="s">
        <v>356</v>
      </c>
      <c r="B165" s="17" t="s">
        <v>357</v>
      </c>
      <c r="C165" t="s">
        <v>23</v>
      </c>
      <c r="D165">
        <f t="shared" ca="1" si="9"/>
        <v>0</v>
      </c>
      <c r="E165" s="12" t="str">
        <f t="shared" ca="1" si="8"/>
        <v>Zfdf  J   (ven 30 juin  ,  -15F)</v>
      </c>
      <c r="F165" s="11">
        <f>(DAY(I165)&amp;"/"&amp;MONTH(I165)&amp;"/"&amp;YEAR('ANNIVERSAIRE SEMAINE'!$F$1))*1</f>
        <v>45107</v>
      </c>
      <c r="G165" s="1">
        <v>26</v>
      </c>
      <c r="H165" s="12" t="str">
        <f t="shared" si="10"/>
        <v>ZFDF JJDBCUY</v>
      </c>
      <c r="I165" s="13">
        <v>39629</v>
      </c>
      <c r="J165" s="8">
        <f>ROWS($G$2:G165)</f>
        <v>164</v>
      </c>
      <c r="K165" t="str">
        <f>IF(G165='ANNIVERSAIRE SEMAINE'!$D$3,bd!J165,"")</f>
        <v/>
      </c>
      <c r="L165" t="str">
        <f t="shared" si="11"/>
        <v/>
      </c>
    </row>
    <row r="166" spans="1:12" ht="15" customHeight="1" x14ac:dyDescent="0.25">
      <c r="A166" s="17" t="s">
        <v>358</v>
      </c>
      <c r="B166" s="17" t="s">
        <v>359</v>
      </c>
      <c r="C166" t="s">
        <v>14</v>
      </c>
      <c r="D166">
        <f t="shared" ca="1" si="9"/>
        <v>0</v>
      </c>
      <c r="E166" s="12" t="str">
        <f t="shared" ca="1" si="8"/>
        <v>Djsece  N   (sam 01 juil  ,  Loisirs)</v>
      </c>
      <c r="F166" s="11">
        <f>(DAY(I166)&amp;"/"&amp;MONTH(I166)&amp;"/"&amp;YEAR('ANNIVERSAIRE SEMAINE'!$F$1))*1</f>
        <v>45108</v>
      </c>
      <c r="G166" s="1">
        <v>26</v>
      </c>
      <c r="H166" s="12" t="str">
        <f t="shared" si="10"/>
        <v>DJSECE NRLTDUKJ</v>
      </c>
      <c r="I166" s="13">
        <v>26846</v>
      </c>
      <c r="J166" s="8">
        <f>ROWS($G$2:G166)</f>
        <v>165</v>
      </c>
      <c r="K166" t="str">
        <f>IF(G166='ANNIVERSAIRE SEMAINE'!$D$3,bd!J166,"")</f>
        <v/>
      </c>
      <c r="L166" t="str">
        <f t="shared" si="11"/>
        <v/>
      </c>
    </row>
    <row r="167" spans="1:12" ht="15" customHeight="1" x14ac:dyDescent="0.25">
      <c r="A167" s="17" t="s">
        <v>360</v>
      </c>
      <c r="B167" s="17" t="s">
        <v>361</v>
      </c>
      <c r="C167" t="s">
        <v>23</v>
      </c>
      <c r="D167">
        <f t="shared" ca="1" si="9"/>
        <v>0</v>
      </c>
      <c r="E167" s="12" t="str">
        <f t="shared" ca="1" si="8"/>
        <v>Safugh  GX   (dim 02 juil  ,  -15F)</v>
      </c>
      <c r="F167" s="11">
        <f>(DAY(I167)&amp;"/"&amp;MONTH(I167)&amp;"/"&amp;YEAR('ANNIVERSAIRE SEMAINE'!$F$1))*1</f>
        <v>45109</v>
      </c>
      <c r="G167" s="1">
        <v>26</v>
      </c>
      <c r="H167" s="12" t="str">
        <f t="shared" si="10"/>
        <v>SAFUGH GSVQCUDBR'X</v>
      </c>
      <c r="I167" s="13">
        <v>39996</v>
      </c>
      <c r="J167" s="8">
        <f>ROWS($G$2:G167)</f>
        <v>166</v>
      </c>
      <c r="K167" t="str">
        <f>IF(G167='ANNIVERSAIRE SEMAINE'!$D$3,bd!J167,"")</f>
        <v/>
      </c>
      <c r="L167" t="str">
        <f t="shared" si="11"/>
        <v/>
      </c>
    </row>
    <row r="168" spans="1:12" ht="15" customHeight="1" x14ac:dyDescent="0.25">
      <c r="A168" s="17" t="s">
        <v>362</v>
      </c>
      <c r="B168" s="17" t="s">
        <v>363</v>
      </c>
      <c r="C168" t="s">
        <v>10</v>
      </c>
      <c r="D168">
        <f t="shared" ca="1" si="9"/>
        <v>0</v>
      </c>
      <c r="E168" s="12" t="str">
        <f t="shared" ca="1" si="8"/>
        <v>Usajnje  X   (lun 03 juil  ,  SG)</v>
      </c>
      <c r="F168" s="11">
        <f>(DAY(I168)&amp;"/"&amp;MONTH(I168)&amp;"/"&amp;YEAR('ANNIVERSAIRE SEMAINE'!$F$1))*1</f>
        <v>45110</v>
      </c>
      <c r="G168" s="1">
        <v>27</v>
      </c>
      <c r="H168" s="12" t="str">
        <f t="shared" si="10"/>
        <v>USAJNJE XRTATHKQ</v>
      </c>
      <c r="I168" s="13">
        <v>33788</v>
      </c>
      <c r="J168" s="8">
        <f>ROWS($G$2:G168)</f>
        <v>167</v>
      </c>
      <c r="K168" t="str">
        <f>IF(G168='ANNIVERSAIRE SEMAINE'!$D$3,bd!J168,"")</f>
        <v/>
      </c>
      <c r="L168" t="str">
        <f t="shared" si="11"/>
        <v/>
      </c>
    </row>
    <row r="169" spans="1:12" ht="15" customHeight="1" x14ac:dyDescent="0.25">
      <c r="A169" s="17" t="s">
        <v>364</v>
      </c>
      <c r="B169" s="17" t="s">
        <v>365</v>
      </c>
      <c r="C169" t="s">
        <v>10</v>
      </c>
      <c r="D169">
        <f t="shared" ca="1" si="9"/>
        <v>0</v>
      </c>
      <c r="E169" s="12" t="str">
        <f t="shared" ca="1" si="8"/>
        <v>Esdoox  X   (mar 04 juil  ,  SG)</v>
      </c>
      <c r="F169" s="11">
        <f>(DAY(I169)&amp;"/"&amp;MONTH(I169)&amp;"/"&amp;YEAR('ANNIVERSAIRE SEMAINE'!$F$1))*1</f>
        <v>45111</v>
      </c>
      <c r="G169" s="1">
        <v>27</v>
      </c>
      <c r="H169" s="12" t="str">
        <f t="shared" si="10"/>
        <v>ESDOOX XBYOM</v>
      </c>
      <c r="I169" s="13">
        <v>34519</v>
      </c>
      <c r="J169" s="8">
        <f>ROWS($G$2:G169)</f>
        <v>168</v>
      </c>
      <c r="K169" t="str">
        <f>IF(G169='ANNIVERSAIRE SEMAINE'!$D$3,bd!J169,"")</f>
        <v/>
      </c>
      <c r="L169" t="str">
        <f t="shared" si="11"/>
        <v/>
      </c>
    </row>
    <row r="170" spans="1:12" ht="15" customHeight="1" x14ac:dyDescent="0.25">
      <c r="A170" s="17" t="s">
        <v>366</v>
      </c>
      <c r="B170" s="17" t="s">
        <v>367</v>
      </c>
      <c r="C170" t="s">
        <v>14</v>
      </c>
      <c r="D170">
        <f t="shared" ca="1" si="9"/>
        <v>0</v>
      </c>
      <c r="E170" s="12" t="str">
        <f t="shared" ca="1" si="8"/>
        <v>Ycor  A   (mer 05 juil  ,  Loisirs)</v>
      </c>
      <c r="F170" s="11">
        <f>(DAY(I170)&amp;"/"&amp;MONTH(I170)&amp;"/"&amp;YEAR('ANNIVERSAIRE SEMAINE'!$F$1))*1</f>
        <v>45112</v>
      </c>
      <c r="G170" s="1">
        <v>27</v>
      </c>
      <c r="H170" s="12" t="str">
        <f t="shared" si="10"/>
        <v>YCOR ABZTSK</v>
      </c>
      <c r="I170" s="13">
        <v>28676</v>
      </c>
      <c r="J170" s="8">
        <f>ROWS($G$2:G170)</f>
        <v>169</v>
      </c>
      <c r="K170" t="str">
        <f>IF(G170='ANNIVERSAIRE SEMAINE'!$D$3,bd!J170,"")</f>
        <v/>
      </c>
      <c r="L170" t="str">
        <f t="shared" si="11"/>
        <v/>
      </c>
    </row>
    <row r="171" spans="1:12" ht="15" customHeight="1" x14ac:dyDescent="0.25">
      <c r="A171" s="17" t="s">
        <v>368</v>
      </c>
      <c r="B171" s="17" t="s">
        <v>369</v>
      </c>
      <c r="C171" t="s">
        <v>12</v>
      </c>
      <c r="D171">
        <f t="shared" ca="1" si="9"/>
        <v>0</v>
      </c>
      <c r="E171" s="12" t="str">
        <f t="shared" ca="1" si="8"/>
        <v>Blmxjox  S   (mer 05 juil  ,  -13F)</v>
      </c>
      <c r="F171" s="11">
        <f>(DAY(I171)&amp;"/"&amp;MONTH(I171)&amp;"/"&amp;YEAR('ANNIVERSAIRE SEMAINE'!$F$1))*1</f>
        <v>45112</v>
      </c>
      <c r="G171" s="1">
        <v>27</v>
      </c>
      <c r="H171" s="12" t="str">
        <f t="shared" si="10"/>
        <v>BLMXJOX SVPEWF</v>
      </c>
      <c r="I171" s="13">
        <v>40729</v>
      </c>
      <c r="J171" s="8">
        <f>ROWS($G$2:G171)</f>
        <v>170</v>
      </c>
      <c r="K171" t="str">
        <f>IF(G171='ANNIVERSAIRE SEMAINE'!$D$3,bd!J171,"")</f>
        <v/>
      </c>
      <c r="L171" t="str">
        <f t="shared" si="11"/>
        <v/>
      </c>
    </row>
    <row r="172" spans="1:12" ht="15" customHeight="1" x14ac:dyDescent="0.25">
      <c r="A172" s="17" t="s">
        <v>370</v>
      </c>
      <c r="B172" s="17" t="s">
        <v>371</v>
      </c>
      <c r="C172" t="s">
        <v>24</v>
      </c>
      <c r="D172">
        <f t="shared" ca="1" si="9"/>
        <v>0</v>
      </c>
      <c r="E172" s="12" t="str">
        <f t="shared" ca="1" si="8"/>
        <v>Mdj  P   (jeu 06 juil  ,  Handfit)</v>
      </c>
      <c r="F172" s="11">
        <f>(DAY(I172)&amp;"/"&amp;MONTH(I172)&amp;"/"&amp;YEAR('ANNIVERSAIRE SEMAINE'!$F$1))*1</f>
        <v>45113</v>
      </c>
      <c r="G172" s="1">
        <v>27</v>
      </c>
      <c r="H172" s="12" t="str">
        <f t="shared" si="10"/>
        <v>MDJ PAXMQVO</v>
      </c>
      <c r="I172" s="13">
        <v>33425</v>
      </c>
      <c r="J172" s="8">
        <f>ROWS($G$2:G172)</f>
        <v>171</v>
      </c>
      <c r="K172" t="str">
        <f>IF(G172='ANNIVERSAIRE SEMAINE'!$D$3,bd!J172,"")</f>
        <v/>
      </c>
      <c r="L172" t="str">
        <f t="shared" si="11"/>
        <v/>
      </c>
    </row>
    <row r="173" spans="1:12" ht="15" customHeight="1" x14ac:dyDescent="0.25">
      <c r="A173" s="17" t="s">
        <v>372</v>
      </c>
      <c r="B173" s="17" t="s">
        <v>373</v>
      </c>
      <c r="C173" t="s">
        <v>18</v>
      </c>
      <c r="D173">
        <f t="shared" ca="1" si="9"/>
        <v>0</v>
      </c>
      <c r="E173" s="12" t="str">
        <f t="shared" ca="1" si="8"/>
        <v>Srofpyxv  W   (ven 07 juil  ,  Dirigeant)</v>
      </c>
      <c r="F173" s="11">
        <f>(DAY(I173)&amp;"/"&amp;MONTH(I173)&amp;"/"&amp;YEAR('ANNIVERSAIRE SEMAINE'!$F$1))*1</f>
        <v>45114</v>
      </c>
      <c r="G173" s="1">
        <v>27</v>
      </c>
      <c r="H173" s="12" t="str">
        <f t="shared" si="10"/>
        <v>SROFPYXV WSWKIZ</v>
      </c>
      <c r="I173" s="13">
        <v>27217</v>
      </c>
      <c r="J173" s="8">
        <f>ROWS($G$2:G173)</f>
        <v>172</v>
      </c>
      <c r="K173" t="str">
        <f>IF(G173='ANNIVERSAIRE SEMAINE'!$D$3,bd!J173,"")</f>
        <v/>
      </c>
      <c r="L173" t="str">
        <f t="shared" si="11"/>
        <v/>
      </c>
    </row>
    <row r="174" spans="1:12" ht="15" customHeight="1" x14ac:dyDescent="0.25">
      <c r="A174" s="17" t="s">
        <v>374</v>
      </c>
      <c r="B174" s="17" t="s">
        <v>375</v>
      </c>
      <c r="C174" t="s">
        <v>24</v>
      </c>
      <c r="D174">
        <f t="shared" ca="1" si="9"/>
        <v>0</v>
      </c>
      <c r="E174" s="12" t="str">
        <f t="shared" ca="1" si="8"/>
        <v>Ftjucpcb  E   (dim 09 juil  ,  Handfit)</v>
      </c>
      <c r="F174" s="11">
        <f>(DAY(I174)&amp;"/"&amp;MONTH(I174)&amp;"/"&amp;YEAR('ANNIVERSAIRE SEMAINE'!$F$1))*1</f>
        <v>45116</v>
      </c>
      <c r="G174" s="1">
        <v>27</v>
      </c>
      <c r="H174" s="12" t="str">
        <f t="shared" si="10"/>
        <v>FTJUCPCB EIZBB</v>
      </c>
      <c r="I174" s="13">
        <v>22471</v>
      </c>
      <c r="J174" s="8">
        <f>ROWS($G$2:G174)</f>
        <v>173</v>
      </c>
      <c r="K174" t="str">
        <f>IF(G174='ANNIVERSAIRE SEMAINE'!$D$3,bd!J174,"")</f>
        <v/>
      </c>
      <c r="L174" t="str">
        <f t="shared" si="11"/>
        <v/>
      </c>
    </row>
    <row r="175" spans="1:12" ht="15" customHeight="1" x14ac:dyDescent="0.25">
      <c r="A175" s="17" t="s">
        <v>376</v>
      </c>
      <c r="B175" s="17" t="s">
        <v>377</v>
      </c>
      <c r="C175" t="s">
        <v>11</v>
      </c>
      <c r="D175">
        <f t="shared" ca="1" si="9"/>
        <v>0</v>
      </c>
      <c r="E175" s="12" t="str">
        <f t="shared" ca="1" si="8"/>
        <v>Xyq  DW   (dim 09 juil  ,  Ecole de Hand)</v>
      </c>
      <c r="F175" s="11">
        <f>(DAY(I175)&amp;"/"&amp;MONTH(I175)&amp;"/"&amp;YEAR('ANNIVERSAIRE SEMAINE'!$F$1))*1</f>
        <v>45116</v>
      </c>
      <c r="G175" s="1">
        <v>27</v>
      </c>
      <c r="H175" s="12" t="str">
        <f t="shared" si="10"/>
        <v>XYQ DMFCEH WSKD</v>
      </c>
      <c r="I175" s="13">
        <v>41829</v>
      </c>
      <c r="J175" s="8">
        <f>ROWS($G$2:G175)</f>
        <v>174</v>
      </c>
      <c r="K175" t="str">
        <f>IF(G175='ANNIVERSAIRE SEMAINE'!$D$3,bd!J175,"")</f>
        <v/>
      </c>
      <c r="L175" t="str">
        <f t="shared" si="11"/>
        <v/>
      </c>
    </row>
    <row r="176" spans="1:12" ht="15" customHeight="1" x14ac:dyDescent="0.25">
      <c r="A176" s="17" t="s">
        <v>378</v>
      </c>
      <c r="B176" s="17" t="s">
        <v>379</v>
      </c>
      <c r="C176" t="s">
        <v>12</v>
      </c>
      <c r="D176">
        <f t="shared" ca="1" si="9"/>
        <v>0</v>
      </c>
      <c r="E176" s="12" t="str">
        <f t="shared" ca="1" si="8"/>
        <v>Xrsizb  JH   (sam 15 juil  ,  -13F)</v>
      </c>
      <c r="F176" s="11">
        <f>(DAY(I176)&amp;"/"&amp;MONTH(I176)&amp;"/"&amp;YEAR('ANNIVERSAIRE SEMAINE'!$F$1))*1</f>
        <v>45122</v>
      </c>
      <c r="G176" s="1">
        <v>28</v>
      </c>
      <c r="H176" s="12" t="str">
        <f t="shared" si="10"/>
        <v>XRSIZB JKDKOL-HJAFAK</v>
      </c>
      <c r="I176" s="13">
        <v>40374</v>
      </c>
      <c r="J176" s="8">
        <f>ROWS($G$2:G176)</f>
        <v>175</v>
      </c>
      <c r="K176" t="str">
        <f>IF(G176='ANNIVERSAIRE SEMAINE'!$D$3,bd!J176,"")</f>
        <v/>
      </c>
      <c r="L176" t="str">
        <f t="shared" si="11"/>
        <v/>
      </c>
    </row>
    <row r="177" spans="1:12" ht="15" customHeight="1" x14ac:dyDescent="0.25">
      <c r="A177" s="17" t="s">
        <v>380</v>
      </c>
      <c r="B177" s="17" t="s">
        <v>381</v>
      </c>
      <c r="C177" t="s">
        <v>20</v>
      </c>
      <c r="D177">
        <f t="shared" ca="1" si="9"/>
        <v>0</v>
      </c>
      <c r="E177" s="12" t="str">
        <f t="shared" ca="1" si="8"/>
        <v>Eaqmnvo  X   (mar 18 juil  ,  -11F)</v>
      </c>
      <c r="F177" s="11">
        <f>(DAY(I177)&amp;"/"&amp;MONTH(I177)&amp;"/"&amp;YEAR('ANNIVERSAIRE SEMAINE'!$F$1))*1</f>
        <v>45125</v>
      </c>
      <c r="G177" s="1">
        <v>29</v>
      </c>
      <c r="H177" s="12" t="str">
        <f t="shared" si="10"/>
        <v>EAQMNVO XTPTOVMX</v>
      </c>
      <c r="I177" s="13">
        <v>41108</v>
      </c>
      <c r="J177" s="8">
        <f>ROWS($G$2:G177)</f>
        <v>176</v>
      </c>
      <c r="K177" t="str">
        <f>IF(G177='ANNIVERSAIRE SEMAINE'!$D$3,bd!J177,"")</f>
        <v/>
      </c>
      <c r="L177" t="str">
        <f t="shared" si="11"/>
        <v/>
      </c>
    </row>
    <row r="178" spans="1:12" ht="15" customHeight="1" x14ac:dyDescent="0.25">
      <c r="A178" s="17" t="s">
        <v>382</v>
      </c>
      <c r="B178" s="17" t="s">
        <v>383</v>
      </c>
      <c r="C178" t="s">
        <v>19</v>
      </c>
      <c r="D178">
        <f t="shared" ca="1" si="9"/>
        <v>0</v>
      </c>
      <c r="E178" s="12" t="str">
        <f t="shared" ca="1" si="8"/>
        <v>Bzfn  E   (ven 21 juil  ,  -15G)</v>
      </c>
      <c r="F178" s="11">
        <f>(DAY(I178)&amp;"/"&amp;MONTH(I178)&amp;"/"&amp;YEAR('ANNIVERSAIRE SEMAINE'!$F$1))*1</f>
        <v>45128</v>
      </c>
      <c r="G178" s="1">
        <v>29</v>
      </c>
      <c r="H178" s="12" t="str">
        <f t="shared" si="10"/>
        <v>BZFN ESLMB</v>
      </c>
      <c r="I178" s="13">
        <v>39650</v>
      </c>
      <c r="J178" s="8">
        <f>ROWS($G$2:G178)</f>
        <v>177</v>
      </c>
      <c r="K178" t="str">
        <f>IF(G178='ANNIVERSAIRE SEMAINE'!$D$3,bd!J178,"")</f>
        <v/>
      </c>
      <c r="L178" t="str">
        <f t="shared" si="11"/>
        <v/>
      </c>
    </row>
    <row r="179" spans="1:12" ht="15" customHeight="1" x14ac:dyDescent="0.25">
      <c r="A179" s="17" t="s">
        <v>384</v>
      </c>
      <c r="B179" s="17" t="s">
        <v>385</v>
      </c>
      <c r="C179" t="s">
        <v>18</v>
      </c>
      <c r="D179">
        <f t="shared" ca="1" si="9"/>
        <v>0</v>
      </c>
      <c r="E179" s="12" t="str">
        <f t="shared" ca="1" si="8"/>
        <v>Vivtuzbxc  D   (sam 22 juil  ,  Dirigeant)</v>
      </c>
      <c r="F179" s="11">
        <f>(DAY(I179)&amp;"/"&amp;MONTH(I179)&amp;"/"&amp;YEAR('ANNIVERSAIRE SEMAINE'!$F$1))*1</f>
        <v>45129</v>
      </c>
      <c r="G179" s="1">
        <v>29</v>
      </c>
      <c r="H179" s="12" t="str">
        <f t="shared" si="10"/>
        <v>VIVTUZBXC DZIPUOCGT</v>
      </c>
      <c r="I179" s="13">
        <v>23580</v>
      </c>
      <c r="J179" s="8">
        <f>ROWS($G$2:G179)</f>
        <v>178</v>
      </c>
      <c r="K179" t="str">
        <f>IF(G179='ANNIVERSAIRE SEMAINE'!$D$3,bd!J179,"")</f>
        <v/>
      </c>
      <c r="L179" t="str">
        <f t="shared" si="11"/>
        <v/>
      </c>
    </row>
    <row r="180" spans="1:12" ht="15" customHeight="1" x14ac:dyDescent="0.25">
      <c r="A180" s="17" t="s">
        <v>386</v>
      </c>
      <c r="B180" s="17" t="s">
        <v>387</v>
      </c>
      <c r="C180" t="s">
        <v>11</v>
      </c>
      <c r="D180">
        <f t="shared" ca="1" si="9"/>
        <v>0</v>
      </c>
      <c r="E180" s="12" t="str">
        <f t="shared" ca="1" si="8"/>
        <v>Uxpwblif  IM   (dim 23 juil  ,  Ecole de Hand)</v>
      </c>
      <c r="F180" s="11">
        <f>(DAY(I180)&amp;"/"&amp;MONTH(I180)&amp;"/"&amp;YEAR('ANNIVERSAIRE SEMAINE'!$F$1))*1</f>
        <v>45130</v>
      </c>
      <c r="G180" s="1">
        <v>29</v>
      </c>
      <c r="H180" s="12" t="str">
        <f t="shared" si="10"/>
        <v>UXPWBLIF IU MMZL</v>
      </c>
      <c r="I180" s="13">
        <v>41843</v>
      </c>
      <c r="J180" s="8">
        <f>ROWS($G$2:G180)</f>
        <v>179</v>
      </c>
      <c r="K180" t="str">
        <f>IF(G180='ANNIVERSAIRE SEMAINE'!$D$3,bd!J180,"")</f>
        <v/>
      </c>
      <c r="L180" t="str">
        <f t="shared" si="11"/>
        <v/>
      </c>
    </row>
    <row r="181" spans="1:12" ht="15" customHeight="1" x14ac:dyDescent="0.25">
      <c r="A181" s="17" t="s">
        <v>388</v>
      </c>
      <c r="B181" s="17" t="s">
        <v>389</v>
      </c>
      <c r="C181" t="s">
        <v>10</v>
      </c>
      <c r="D181">
        <f t="shared" ca="1" si="9"/>
        <v>0</v>
      </c>
      <c r="E181" s="12" t="str">
        <f t="shared" ca="1" si="8"/>
        <v>Fbcfxjvv  T   (lun 24 juil  ,  SG)</v>
      </c>
      <c r="F181" s="11">
        <f>(DAY(I181)&amp;"/"&amp;MONTH(I181)&amp;"/"&amp;YEAR('ANNIVERSAIRE SEMAINE'!$F$1))*1</f>
        <v>45131</v>
      </c>
      <c r="G181" s="1">
        <v>30</v>
      </c>
      <c r="H181" s="12" t="str">
        <f t="shared" si="10"/>
        <v>FBCFXJVV TCPIWDT</v>
      </c>
      <c r="I181" s="13">
        <v>26138</v>
      </c>
      <c r="J181" s="8">
        <f>ROWS($G$2:G181)</f>
        <v>180</v>
      </c>
      <c r="K181" t="str">
        <f>IF(G181='ANNIVERSAIRE SEMAINE'!$D$3,bd!J181,"")</f>
        <v/>
      </c>
      <c r="L181" t="str">
        <f t="shared" si="11"/>
        <v/>
      </c>
    </row>
    <row r="182" spans="1:12" ht="15" customHeight="1" x14ac:dyDescent="0.25">
      <c r="A182" s="17" t="s">
        <v>390</v>
      </c>
      <c r="B182" s="17" t="s">
        <v>391</v>
      </c>
      <c r="C182" t="s">
        <v>10</v>
      </c>
      <c r="D182">
        <f t="shared" ca="1" si="9"/>
        <v>0</v>
      </c>
      <c r="E182" s="12" t="str">
        <f t="shared" ca="1" si="8"/>
        <v>Glredrrxj  K   (mar 25 juil  ,  SG)</v>
      </c>
      <c r="F182" s="11">
        <f>(DAY(I182)&amp;"/"&amp;MONTH(I182)&amp;"/"&amp;YEAR('ANNIVERSAIRE SEMAINE'!$F$1))*1</f>
        <v>45132</v>
      </c>
      <c r="G182" s="1">
        <v>30</v>
      </c>
      <c r="H182" s="12" t="str">
        <f t="shared" si="10"/>
        <v>GLREDRRXJ KMUZOLP</v>
      </c>
      <c r="I182" s="13">
        <v>33810</v>
      </c>
      <c r="J182" s="8">
        <f>ROWS($G$2:G182)</f>
        <v>181</v>
      </c>
      <c r="K182" t="str">
        <f>IF(G182='ANNIVERSAIRE SEMAINE'!$D$3,bd!J182,"")</f>
        <v/>
      </c>
      <c r="L182" t="str">
        <f t="shared" si="11"/>
        <v/>
      </c>
    </row>
    <row r="183" spans="1:12" ht="15" customHeight="1" x14ac:dyDescent="0.25">
      <c r="A183" s="17" t="s">
        <v>392</v>
      </c>
      <c r="B183" s="17" t="s">
        <v>393</v>
      </c>
      <c r="C183" t="s">
        <v>16</v>
      </c>
      <c r="D183">
        <f t="shared" ca="1" si="9"/>
        <v>0</v>
      </c>
      <c r="E183" s="12" t="str">
        <f t="shared" ca="1" si="8"/>
        <v>Lsvnel  D   (jeu 27 juil  ,  -18G)</v>
      </c>
      <c r="F183" s="11">
        <f>(DAY(I183)&amp;"/"&amp;MONTH(I183)&amp;"/"&amp;YEAR('ANNIVERSAIRE SEMAINE'!$F$1))*1</f>
        <v>45134</v>
      </c>
      <c r="G183" s="1">
        <v>30</v>
      </c>
      <c r="H183" s="12" t="str">
        <f t="shared" si="10"/>
        <v>LSVNEL DDZGESCN</v>
      </c>
      <c r="I183" s="13">
        <v>38925</v>
      </c>
      <c r="J183" s="8">
        <f>ROWS($G$2:G183)</f>
        <v>182</v>
      </c>
      <c r="K183" t="str">
        <f>IF(G183='ANNIVERSAIRE SEMAINE'!$D$3,bd!J183,"")</f>
        <v/>
      </c>
      <c r="L183" t="str">
        <f t="shared" si="11"/>
        <v/>
      </c>
    </row>
    <row r="184" spans="1:12" ht="15" customHeight="1" x14ac:dyDescent="0.25">
      <c r="A184" s="17" t="s">
        <v>394</v>
      </c>
      <c r="B184" s="17" t="s">
        <v>395</v>
      </c>
      <c r="C184" t="s">
        <v>19</v>
      </c>
      <c r="D184">
        <f t="shared" ca="1" si="9"/>
        <v>0</v>
      </c>
      <c r="E184" s="12" t="str">
        <f t="shared" ca="1" si="8"/>
        <v>Wxntz  T   (ven 28 juil  ,  -15G)</v>
      </c>
      <c r="F184" s="11">
        <f>(DAY(I184)&amp;"/"&amp;MONTH(I184)&amp;"/"&amp;YEAR('ANNIVERSAIRE SEMAINE'!$F$1))*1</f>
        <v>45135</v>
      </c>
      <c r="G184" s="1">
        <v>30</v>
      </c>
      <c r="H184" s="12" t="str">
        <f t="shared" si="10"/>
        <v>WXNTZ TYKPSI</v>
      </c>
      <c r="I184" s="13">
        <v>39657</v>
      </c>
      <c r="J184" s="8">
        <f>ROWS($G$2:G184)</f>
        <v>183</v>
      </c>
      <c r="K184" t="str">
        <f>IF(G184='ANNIVERSAIRE SEMAINE'!$D$3,bd!J184,"")</f>
        <v/>
      </c>
      <c r="L184" t="str">
        <f t="shared" si="11"/>
        <v/>
      </c>
    </row>
    <row r="185" spans="1:12" ht="15" customHeight="1" x14ac:dyDescent="0.25">
      <c r="A185" s="17" t="s">
        <v>396</v>
      </c>
      <c r="B185" s="17" t="s">
        <v>397</v>
      </c>
      <c r="C185" t="s">
        <v>11</v>
      </c>
      <c r="D185">
        <f t="shared" ca="1" si="9"/>
        <v>0</v>
      </c>
      <c r="E185" s="12" t="str">
        <f t="shared" ca="1" si="8"/>
        <v>Apyhgaovb  Y   (dim 30 juil  ,  Ecole de Hand)</v>
      </c>
      <c r="F185" s="11">
        <f>(DAY(I185)&amp;"/"&amp;MONTH(I185)&amp;"/"&amp;YEAR('ANNIVERSAIRE SEMAINE'!$F$1))*1</f>
        <v>45137</v>
      </c>
      <c r="G185" s="1">
        <v>30</v>
      </c>
      <c r="H185" s="12" t="str">
        <f t="shared" si="10"/>
        <v>APYHGAOVB YYHPRBR</v>
      </c>
      <c r="I185" s="13">
        <v>42215</v>
      </c>
      <c r="J185" s="8">
        <f>ROWS($G$2:G185)</f>
        <v>184</v>
      </c>
      <c r="K185" t="str">
        <f>IF(G185='ANNIVERSAIRE SEMAINE'!$D$3,bd!J185,"")</f>
        <v/>
      </c>
      <c r="L185" t="str">
        <f t="shared" si="11"/>
        <v/>
      </c>
    </row>
    <row r="186" spans="1:12" ht="15" customHeight="1" x14ac:dyDescent="0.25">
      <c r="A186" s="17" t="s">
        <v>398</v>
      </c>
      <c r="B186" s="17" t="s">
        <v>399</v>
      </c>
      <c r="C186" t="s">
        <v>13</v>
      </c>
      <c r="D186">
        <f t="shared" ca="1" si="9"/>
        <v>0</v>
      </c>
      <c r="E186" s="12" t="str">
        <f t="shared" ca="1" si="8"/>
        <v>Cxkxfhlj  T   (mer 02 août  ,  -11G)</v>
      </c>
      <c r="F186" s="11">
        <f>(DAY(I186)&amp;"/"&amp;MONTH(I186)&amp;"/"&amp;YEAR('ANNIVERSAIRE SEMAINE'!$F$1))*1</f>
        <v>45140</v>
      </c>
      <c r="G186" s="1">
        <v>31</v>
      </c>
      <c r="H186" s="12" t="str">
        <f t="shared" si="10"/>
        <v>CXKXFHLJ TGWMVIVZ</v>
      </c>
      <c r="I186" s="13">
        <v>41488</v>
      </c>
      <c r="J186" s="8">
        <f>ROWS($G$2:G186)</f>
        <v>185</v>
      </c>
      <c r="K186" t="str">
        <f>IF(G186='ANNIVERSAIRE SEMAINE'!$D$3,bd!J186,"")</f>
        <v/>
      </c>
      <c r="L186" t="str">
        <f t="shared" si="11"/>
        <v/>
      </c>
    </row>
    <row r="187" spans="1:12" ht="15" customHeight="1" x14ac:dyDescent="0.25">
      <c r="A187" s="17" t="s">
        <v>400</v>
      </c>
      <c r="B187" s="17" t="s">
        <v>401</v>
      </c>
      <c r="C187" t="s">
        <v>21</v>
      </c>
      <c r="D187">
        <f t="shared" ca="1" si="9"/>
        <v>0</v>
      </c>
      <c r="E187" s="12" t="str">
        <f t="shared" ca="1" si="8"/>
        <v>Gfcgj  X   (mer 02 août  ,  Baby)</v>
      </c>
      <c r="F187" s="11">
        <f>(DAY(I187)&amp;"/"&amp;MONTH(I187)&amp;"/"&amp;YEAR('ANNIVERSAIRE SEMAINE'!$F$1))*1</f>
        <v>45140</v>
      </c>
      <c r="G187" s="1">
        <v>31</v>
      </c>
      <c r="H187" s="12" t="str">
        <f t="shared" si="10"/>
        <v>GFCGJ XSVSQ</v>
      </c>
      <c r="I187" s="13">
        <v>43314</v>
      </c>
      <c r="J187" s="8">
        <f>ROWS($G$2:G187)</f>
        <v>186</v>
      </c>
      <c r="K187" t="str">
        <f>IF(G187='ANNIVERSAIRE SEMAINE'!$D$3,bd!J187,"")</f>
        <v/>
      </c>
      <c r="L187" t="str">
        <f t="shared" si="11"/>
        <v/>
      </c>
    </row>
    <row r="188" spans="1:12" ht="15" customHeight="1" x14ac:dyDescent="0.25">
      <c r="A188" s="17" t="s">
        <v>402</v>
      </c>
      <c r="B188" s="17" t="s">
        <v>403</v>
      </c>
      <c r="C188" t="s">
        <v>18</v>
      </c>
      <c r="D188">
        <f t="shared" ca="1" si="9"/>
        <v>0</v>
      </c>
      <c r="E188" s="12" t="str">
        <f t="shared" ca="1" si="8"/>
        <v>Mihm  M   (jeu 03 août  ,  Dirigeant)</v>
      </c>
      <c r="F188" s="11">
        <f>(DAY(I188)&amp;"/"&amp;MONTH(I188)&amp;"/"&amp;YEAR('ANNIVERSAIRE SEMAINE'!$F$1))*1</f>
        <v>45141</v>
      </c>
      <c r="G188" s="1">
        <v>31</v>
      </c>
      <c r="H188" s="12" t="str">
        <f t="shared" si="10"/>
        <v>MIHM MXHKL</v>
      </c>
      <c r="I188" s="13">
        <v>25053</v>
      </c>
      <c r="J188" s="8">
        <f>ROWS($G$2:G188)</f>
        <v>187</v>
      </c>
      <c r="K188" t="str">
        <f>IF(G188='ANNIVERSAIRE SEMAINE'!$D$3,bd!J188,"")</f>
        <v/>
      </c>
      <c r="L188" t="str">
        <f t="shared" si="11"/>
        <v/>
      </c>
    </row>
    <row r="189" spans="1:12" ht="15" customHeight="1" x14ac:dyDescent="0.25">
      <c r="A189" s="17" t="s">
        <v>404</v>
      </c>
      <c r="B189" s="17" t="s">
        <v>405</v>
      </c>
      <c r="C189" t="s">
        <v>20</v>
      </c>
      <c r="D189">
        <f t="shared" ca="1" si="9"/>
        <v>0</v>
      </c>
      <c r="E189" s="12" t="str">
        <f t="shared" ca="1" si="8"/>
        <v>Nmffw  YS   (ven 04 août  ,  -11F)</v>
      </c>
      <c r="F189" s="11">
        <f>(DAY(I189)&amp;"/"&amp;MONTH(I189)&amp;"/"&amp;YEAR('ANNIVERSAIRE SEMAINE'!$F$1))*1</f>
        <v>45142</v>
      </c>
      <c r="G189" s="1">
        <v>31</v>
      </c>
      <c r="H189" s="12" t="str">
        <f t="shared" si="10"/>
        <v>NMFFW YSEBVLYZ SPIKOZ</v>
      </c>
      <c r="I189" s="13">
        <v>41490</v>
      </c>
      <c r="J189" s="8">
        <f>ROWS($G$2:G189)</f>
        <v>188</v>
      </c>
      <c r="K189" t="str">
        <f>IF(G189='ANNIVERSAIRE SEMAINE'!$D$3,bd!J189,"")</f>
        <v/>
      </c>
      <c r="L189" t="str">
        <f t="shared" si="11"/>
        <v/>
      </c>
    </row>
    <row r="190" spans="1:12" ht="15" customHeight="1" x14ac:dyDescent="0.25">
      <c r="A190" s="17" t="s">
        <v>406</v>
      </c>
      <c r="B190" s="17" t="s">
        <v>407</v>
      </c>
      <c r="C190" t="s">
        <v>14</v>
      </c>
      <c r="D190">
        <f t="shared" ca="1" si="9"/>
        <v>0</v>
      </c>
      <c r="E190" s="12" t="str">
        <f t="shared" ca="1" si="8"/>
        <v>Psxf  V   (dim 06 août  ,  Loisirs)</v>
      </c>
      <c r="F190" s="11">
        <f>(DAY(I190)&amp;"/"&amp;MONTH(I190)&amp;"/"&amp;YEAR('ANNIVERSAIRE SEMAINE'!$F$1))*1</f>
        <v>45144</v>
      </c>
      <c r="G190" s="1">
        <v>31</v>
      </c>
      <c r="H190" s="12" t="str">
        <f t="shared" si="10"/>
        <v>PSXF VMTKTPDU</v>
      </c>
      <c r="I190" s="13">
        <v>28708</v>
      </c>
      <c r="J190" s="8">
        <f>ROWS($G$2:G190)</f>
        <v>189</v>
      </c>
      <c r="K190" t="str">
        <f>IF(G190='ANNIVERSAIRE SEMAINE'!$D$3,bd!J190,"")</f>
        <v/>
      </c>
      <c r="L190" t="str">
        <f t="shared" si="11"/>
        <v/>
      </c>
    </row>
    <row r="191" spans="1:12" ht="15" customHeight="1" x14ac:dyDescent="0.25">
      <c r="A191" s="17" t="s">
        <v>408</v>
      </c>
      <c r="B191" s="17" t="s">
        <v>409</v>
      </c>
      <c r="C191" t="s">
        <v>15</v>
      </c>
      <c r="D191">
        <f t="shared" ca="1" si="9"/>
        <v>0</v>
      </c>
      <c r="E191" s="12" t="str">
        <f t="shared" ca="1" si="8"/>
        <v>Qsioyx  D   (mer 09 août  ,  SF)</v>
      </c>
      <c r="F191" s="11">
        <f>(DAY(I191)&amp;"/"&amp;MONTH(I191)&amp;"/"&amp;YEAR('ANNIVERSAIRE SEMAINE'!$F$1))*1</f>
        <v>45147</v>
      </c>
      <c r="G191" s="1">
        <v>32</v>
      </c>
      <c r="H191" s="12" t="str">
        <f t="shared" si="10"/>
        <v>QSIOYX DERPYIO</v>
      </c>
      <c r="I191" s="13">
        <v>34555</v>
      </c>
      <c r="J191" s="8">
        <f>ROWS($G$2:G191)</f>
        <v>190</v>
      </c>
      <c r="K191" t="str">
        <f>IF(G191='ANNIVERSAIRE SEMAINE'!$D$3,bd!J191,"")</f>
        <v/>
      </c>
      <c r="L191" t="str">
        <f t="shared" si="11"/>
        <v/>
      </c>
    </row>
    <row r="192" spans="1:12" ht="15" customHeight="1" x14ac:dyDescent="0.25">
      <c r="A192" s="17" t="s">
        <v>410</v>
      </c>
      <c r="B192" s="17" t="s">
        <v>411</v>
      </c>
      <c r="C192" t="s">
        <v>13</v>
      </c>
      <c r="D192">
        <f t="shared" ca="1" si="9"/>
        <v>0</v>
      </c>
      <c r="E192" s="12" t="str">
        <f t="shared" ca="1" si="8"/>
        <v>Xjox  XS   (mar 15 août  ,  -11G)</v>
      </c>
      <c r="F192" s="11">
        <f>(DAY(I192)&amp;"/"&amp;MONTH(I192)&amp;"/"&amp;YEAR('ANNIVERSAIRE SEMAINE'!$F$1))*1</f>
        <v>45153</v>
      </c>
      <c r="G192" s="1">
        <v>33</v>
      </c>
      <c r="H192" s="12" t="str">
        <f t="shared" si="10"/>
        <v>XJOX XC SZCW</v>
      </c>
      <c r="I192" s="13">
        <v>41501</v>
      </c>
      <c r="J192" s="8">
        <f>ROWS($G$2:G192)</f>
        <v>191</v>
      </c>
      <c r="K192" t="str">
        <f>IF(G192='ANNIVERSAIRE SEMAINE'!$D$3,bd!J192,"")</f>
        <v/>
      </c>
      <c r="L192" t="str">
        <f t="shared" si="11"/>
        <v/>
      </c>
    </row>
    <row r="193" spans="1:12" ht="15" customHeight="1" x14ac:dyDescent="0.25">
      <c r="A193" s="17" t="s">
        <v>412</v>
      </c>
      <c r="B193" s="17" t="s">
        <v>413</v>
      </c>
      <c r="C193" t="s">
        <v>10</v>
      </c>
      <c r="D193">
        <f t="shared" ca="1" si="9"/>
        <v>0</v>
      </c>
      <c r="E193" s="12" t="str">
        <f t="shared" ca="1" si="8"/>
        <v>Pccsnzi  L   (mer 16 août  ,  SG)</v>
      </c>
      <c r="F193" s="11">
        <f>(DAY(I193)&amp;"/"&amp;MONTH(I193)&amp;"/"&amp;YEAR('ANNIVERSAIRE SEMAINE'!$F$1))*1</f>
        <v>45154</v>
      </c>
      <c r="G193" s="1">
        <v>33</v>
      </c>
      <c r="H193" s="12" t="str">
        <f t="shared" si="10"/>
        <v>PCCSNZI LAUWF</v>
      </c>
      <c r="I193" s="13">
        <v>33101</v>
      </c>
      <c r="J193" s="8">
        <f>ROWS($G$2:G193)</f>
        <v>192</v>
      </c>
      <c r="K193" t="str">
        <f>IF(G193='ANNIVERSAIRE SEMAINE'!$D$3,bd!J193,"")</f>
        <v/>
      </c>
      <c r="L193" t="str">
        <f t="shared" si="11"/>
        <v/>
      </c>
    </row>
    <row r="194" spans="1:12" ht="15" customHeight="1" x14ac:dyDescent="0.25">
      <c r="A194" s="17" t="s">
        <v>414</v>
      </c>
      <c r="B194" s="17" t="s">
        <v>415</v>
      </c>
      <c r="C194" t="s">
        <v>24</v>
      </c>
      <c r="D194">
        <f t="shared" ca="1" si="9"/>
        <v>0</v>
      </c>
      <c r="E194" s="12" t="str">
        <f t="shared" ref="E194:E257" ca="1" si="12">IF(D194="","",PROPER(B194)&amp;"  "&amp;TRIM(LEFT(SUBSTITUTE(SUBSTITUTE(SUBSTITUTE(A194,"-"," "),"'"," ")," "," "))&amp;REPT(" ",4))&amp;MID(SUBSTITUTE(SUBSTITUTE(SUBSTITUTE(A194,"-"," "),"'"," ")," "," ")&amp;REPT(" ",4),FIND("µ",SUBSTITUTE(SUBSTITUTE(SUBSTITUTE(SUBSTITUTE(A194,"-"," "),"'"," ")," "," ")&amp;REPT(" ",4)," ","µ",1))+1,1)&amp;MID(SUBSTITUTE(SUBSTITUTE(SUBSTITUTE(A194,"-"," "),"'"," ")," "," ")&amp;REPT(" ",4),FIND("µ",SUBSTITUTE(SUBSTITUTE(SUBSTITUTE(SUBSTITUTE(A194,"-"," "),"'"," ")," "," ")&amp;REPT(" ",4)," ","µ",2))+1,1)&amp;MID(SUBSTITUTE(SUBSTITUTE(SUBSTITUTE(A194,"-"," "),"'"," ")," "," ")&amp;REPT(" ",4),FIND("µ",SUBSTITUTE(SUBSTITUTE(SUBSTITUTE(SUBSTITUTE(A194,"-"," "),"'"," ")," "," ")&amp;REPT(" ",4)," ","µ",3))+1,1)&amp;MID(SUBSTITUTE(SUBSTITUTE(SUBSTITUTE(A194,"-"," "),"'"," ")," "," ")&amp;REPT(" ",4),FIND("µ",SUBSTITUTE(SUBSTITUTE(SUBSTITUTE(SUBSTITUTE(A194,"-"," "),"'"," ")," "," ")&amp;REPT(" ",4)," ","µ",4))+1,1)&amp;"("&amp;TEXT((F194),"jjj jj mmm")&amp;"  ,  ")&amp;(C194)&amp;")"</f>
        <v>Rrsrct  Z   (jeu 17 août  ,  Handfit)</v>
      </c>
      <c r="F194" s="11">
        <f>(DAY(I194)&amp;"/"&amp;MONTH(I194)&amp;"/"&amp;YEAR('ANNIVERSAIRE SEMAINE'!$F$1))*1</f>
        <v>45155</v>
      </c>
      <c r="G194" s="1">
        <v>33</v>
      </c>
      <c r="H194" s="12" t="str">
        <f t="shared" si="10"/>
        <v>RRSRCT ZVOSDM</v>
      </c>
      <c r="I194" s="13">
        <v>32372</v>
      </c>
      <c r="J194" s="8">
        <f>ROWS($G$2:G194)</f>
        <v>193</v>
      </c>
      <c r="K194" t="str">
        <f>IF(G194='ANNIVERSAIRE SEMAINE'!$D$3,bd!J194,"")</f>
        <v/>
      </c>
      <c r="L194" t="str">
        <f t="shared" si="11"/>
        <v/>
      </c>
    </row>
    <row r="195" spans="1:12" ht="15" customHeight="1" x14ac:dyDescent="0.25">
      <c r="A195" s="17" t="s">
        <v>416</v>
      </c>
      <c r="B195" s="17" t="s">
        <v>417</v>
      </c>
      <c r="C195" t="s">
        <v>15</v>
      </c>
      <c r="D195">
        <f t="shared" ref="D195:D258" ca="1" si="13">ROUNDDOWN(DAYS360(F195,TODAY())/360,0)</f>
        <v>0</v>
      </c>
      <c r="E195" s="12" t="str">
        <f t="shared" ca="1" si="12"/>
        <v>Skdk  H   (jeu 17 août  ,  SF)</v>
      </c>
      <c r="F195" s="11">
        <f>(DAY(I195)&amp;"/"&amp;MONTH(I195)&amp;"/"&amp;YEAR('ANNIVERSAIRE SEMAINE'!$F$1))*1</f>
        <v>45155</v>
      </c>
      <c r="G195" s="1">
        <v>33</v>
      </c>
      <c r="H195" s="12" t="str">
        <f t="shared" ref="H195:H258" si="14">CONCATENATE(B195," ",A195)</f>
        <v>SKDK HTBRXJAQ</v>
      </c>
      <c r="I195" s="13">
        <v>36024</v>
      </c>
      <c r="J195" s="8">
        <f>ROWS($G$2:G195)</f>
        <v>194</v>
      </c>
      <c r="K195" t="str">
        <f>IF(G195='ANNIVERSAIRE SEMAINE'!$D$3,bd!J195,"")</f>
        <v/>
      </c>
      <c r="L195" t="str">
        <f t="shared" ref="L195:L258" si="15">IFERROR(SMALL($K$2:$K$314,J195),"")</f>
        <v/>
      </c>
    </row>
    <row r="196" spans="1:12" ht="15" customHeight="1" x14ac:dyDescent="0.25">
      <c r="A196" s="17" t="s">
        <v>418</v>
      </c>
      <c r="B196" s="17" t="s">
        <v>419</v>
      </c>
      <c r="C196" t="s">
        <v>12</v>
      </c>
      <c r="D196">
        <f t="shared" ca="1" si="13"/>
        <v>0</v>
      </c>
      <c r="E196" s="12" t="str">
        <f t="shared" ca="1" si="12"/>
        <v>Jtbjpysu  S   (sam 19 août  ,  -13F)</v>
      </c>
      <c r="F196" s="11">
        <f>(DAY(I196)&amp;"/"&amp;MONTH(I196)&amp;"/"&amp;YEAR('ANNIVERSAIRE SEMAINE'!$F$1))*1</f>
        <v>45157</v>
      </c>
      <c r="G196" s="1">
        <v>33</v>
      </c>
      <c r="H196" s="12" t="str">
        <f t="shared" si="14"/>
        <v>JTBJPYSU SZJE</v>
      </c>
      <c r="I196" s="13">
        <v>40409</v>
      </c>
      <c r="J196" s="8">
        <f>ROWS($G$2:G196)</f>
        <v>195</v>
      </c>
      <c r="K196" t="str">
        <f>IF(G196='ANNIVERSAIRE SEMAINE'!$D$3,bd!J196,"")</f>
        <v/>
      </c>
      <c r="L196" t="str">
        <f t="shared" si="15"/>
        <v/>
      </c>
    </row>
    <row r="197" spans="1:12" ht="15" customHeight="1" x14ac:dyDescent="0.25">
      <c r="A197" s="17" t="s">
        <v>420</v>
      </c>
      <c r="B197" s="17" t="s">
        <v>421</v>
      </c>
      <c r="C197" t="s">
        <v>14</v>
      </c>
      <c r="D197">
        <f t="shared" ca="1" si="13"/>
        <v>0</v>
      </c>
      <c r="E197" s="12" t="str">
        <f t="shared" ca="1" si="12"/>
        <v>Iethjt  DS   (lun 21 août  ,  Loisirs)</v>
      </c>
      <c r="F197" s="11">
        <f>(DAY(I197)&amp;"/"&amp;MONTH(I197)&amp;"/"&amp;YEAR('ANNIVERSAIRE SEMAINE'!$F$1))*1</f>
        <v>45159</v>
      </c>
      <c r="G197" s="1">
        <v>34</v>
      </c>
      <c r="H197" s="12" t="str">
        <f t="shared" si="14"/>
        <v>IETHJT DP SIIR</v>
      </c>
      <c r="I197" s="13">
        <v>27993</v>
      </c>
      <c r="J197" s="8">
        <f>ROWS($G$2:G197)</f>
        <v>196</v>
      </c>
      <c r="K197" t="str">
        <f>IF(G197='ANNIVERSAIRE SEMAINE'!$D$3,bd!J197,"")</f>
        <v/>
      </c>
      <c r="L197" t="str">
        <f t="shared" si="15"/>
        <v/>
      </c>
    </row>
    <row r="198" spans="1:12" ht="15" customHeight="1" x14ac:dyDescent="0.25">
      <c r="A198" s="17" t="s">
        <v>422</v>
      </c>
      <c r="B198" s="17" t="s">
        <v>423</v>
      </c>
      <c r="C198" t="s">
        <v>12</v>
      </c>
      <c r="D198">
        <f t="shared" ca="1" si="13"/>
        <v>0</v>
      </c>
      <c r="E198" s="12" t="str">
        <f t="shared" ca="1" si="12"/>
        <v>Ncinny  Y   (lun 28 août  ,  -13F)</v>
      </c>
      <c r="F198" s="11">
        <f>(DAY(I198)&amp;"/"&amp;MONTH(I198)&amp;"/"&amp;YEAR('ANNIVERSAIRE SEMAINE'!$F$1))*1</f>
        <v>45166</v>
      </c>
      <c r="G198" s="1">
        <v>35</v>
      </c>
      <c r="H198" s="12" t="str">
        <f t="shared" si="14"/>
        <v>NCINNY YTPZJTD</v>
      </c>
      <c r="I198" s="13">
        <v>40783</v>
      </c>
      <c r="J198" s="8">
        <f>ROWS($G$2:G198)</f>
        <v>197</v>
      </c>
      <c r="K198" t="str">
        <f>IF(G198='ANNIVERSAIRE SEMAINE'!$D$3,bd!J198,"")</f>
        <v/>
      </c>
      <c r="L198" t="str">
        <f t="shared" si="15"/>
        <v/>
      </c>
    </row>
    <row r="199" spans="1:12" ht="15" customHeight="1" x14ac:dyDescent="0.25">
      <c r="A199" s="17" t="s">
        <v>424</v>
      </c>
      <c r="B199" s="17" t="s">
        <v>425</v>
      </c>
      <c r="C199" t="s">
        <v>15</v>
      </c>
      <c r="D199">
        <f t="shared" ca="1" si="13"/>
        <v>0</v>
      </c>
      <c r="E199" s="12" t="str">
        <f t="shared" ca="1" si="12"/>
        <v>Ykamejy  M   (jeu 31 août  ,  SF)</v>
      </c>
      <c r="F199" s="11">
        <f>(DAY(I199)&amp;"/"&amp;MONTH(I199)&amp;"/"&amp;YEAR('ANNIVERSAIRE SEMAINE'!$F$1))*1</f>
        <v>45169</v>
      </c>
      <c r="G199" s="1">
        <v>35</v>
      </c>
      <c r="H199" s="12" t="str">
        <f t="shared" si="14"/>
        <v>YKAMEJY MVZNS</v>
      </c>
      <c r="I199" s="13">
        <v>37134</v>
      </c>
      <c r="J199" s="8">
        <f>ROWS($G$2:G199)</f>
        <v>198</v>
      </c>
      <c r="K199" t="str">
        <f>IF(G199='ANNIVERSAIRE SEMAINE'!$D$3,bd!J199,"")</f>
        <v/>
      </c>
      <c r="L199" t="str">
        <f t="shared" si="15"/>
        <v/>
      </c>
    </row>
    <row r="200" spans="1:12" ht="15" customHeight="1" x14ac:dyDescent="0.25">
      <c r="A200" s="17" t="s">
        <v>426</v>
      </c>
      <c r="B200" s="17" t="s">
        <v>427</v>
      </c>
      <c r="C200" t="s">
        <v>10</v>
      </c>
      <c r="D200">
        <f t="shared" ca="1" si="13"/>
        <v>0</v>
      </c>
      <c r="E200" s="12" t="str">
        <f t="shared" ca="1" si="12"/>
        <v>Iocin  U   (jeu 31 août  ,  SG)</v>
      </c>
      <c r="F200" s="11">
        <f>(DAY(I200)&amp;"/"&amp;MONTH(I200)&amp;"/"&amp;YEAR('ANNIVERSAIRE SEMAINE'!$F$1))*1</f>
        <v>45169</v>
      </c>
      <c r="G200" s="1">
        <v>35</v>
      </c>
      <c r="H200" s="12" t="str">
        <f t="shared" si="14"/>
        <v>IOCIN UVEWJJWMMK</v>
      </c>
      <c r="I200" s="13">
        <v>38230</v>
      </c>
      <c r="J200" s="8">
        <f>ROWS($G$2:G200)</f>
        <v>199</v>
      </c>
      <c r="K200" t="str">
        <f>IF(G200='ANNIVERSAIRE SEMAINE'!$D$3,bd!J200,"")</f>
        <v/>
      </c>
      <c r="L200" t="str">
        <f t="shared" si="15"/>
        <v/>
      </c>
    </row>
    <row r="201" spans="1:12" ht="15" customHeight="1" x14ac:dyDescent="0.25">
      <c r="A201" s="17" t="s">
        <v>428</v>
      </c>
      <c r="B201" s="17" t="s">
        <v>429</v>
      </c>
      <c r="C201" t="s">
        <v>18</v>
      </c>
      <c r="D201">
        <f t="shared" ca="1" si="13"/>
        <v>0</v>
      </c>
      <c r="E201" s="12" t="str">
        <f t="shared" ca="1" si="12"/>
        <v>Gngk-Ggvg  L   (sam 02 sept  ,  Dirigeant)</v>
      </c>
      <c r="F201" s="11">
        <f>(DAY(I201)&amp;"/"&amp;MONTH(I201)&amp;"/"&amp;YEAR('ANNIVERSAIRE SEMAINE'!$F$1))*1</f>
        <v>45171</v>
      </c>
      <c r="G201" s="1">
        <v>35</v>
      </c>
      <c r="H201" s="12" t="str">
        <f t="shared" si="14"/>
        <v>GNGK-GGVG LFJLYKCSQ</v>
      </c>
      <c r="I201" s="13">
        <v>23256</v>
      </c>
      <c r="J201" s="8">
        <f>ROWS($G$2:G201)</f>
        <v>200</v>
      </c>
      <c r="K201" t="str">
        <f>IF(G201='ANNIVERSAIRE SEMAINE'!$D$3,bd!J201,"")</f>
        <v/>
      </c>
      <c r="L201" t="str">
        <f t="shared" si="15"/>
        <v/>
      </c>
    </row>
    <row r="202" spans="1:12" ht="15" customHeight="1" x14ac:dyDescent="0.25">
      <c r="A202" s="17" t="s">
        <v>430</v>
      </c>
      <c r="B202" s="17" t="s">
        <v>431</v>
      </c>
      <c r="C202" t="s">
        <v>16</v>
      </c>
      <c r="D202">
        <f t="shared" ca="1" si="13"/>
        <v>0</v>
      </c>
      <c r="E202" s="12" t="str">
        <f t="shared" ca="1" si="12"/>
        <v>Lkac  J   (sam 02 sept  ,  -18G)</v>
      </c>
      <c r="F202" s="11">
        <f>(DAY(I202)&amp;"/"&amp;MONTH(I202)&amp;"/"&amp;YEAR('ANNIVERSAIRE SEMAINE'!$F$1))*1</f>
        <v>45171</v>
      </c>
      <c r="G202" s="1">
        <v>35</v>
      </c>
      <c r="H202" s="12" t="str">
        <f t="shared" si="14"/>
        <v>LKAC JTPWUJ</v>
      </c>
      <c r="I202" s="13">
        <v>39327</v>
      </c>
      <c r="J202" s="8">
        <f>ROWS($G$2:G202)</f>
        <v>201</v>
      </c>
      <c r="K202" t="str">
        <f>IF(G202='ANNIVERSAIRE SEMAINE'!$D$3,bd!J202,"")</f>
        <v/>
      </c>
      <c r="L202" t="str">
        <f t="shared" si="15"/>
        <v/>
      </c>
    </row>
    <row r="203" spans="1:12" ht="15" customHeight="1" x14ac:dyDescent="0.25">
      <c r="A203" s="17" t="s">
        <v>432</v>
      </c>
      <c r="B203" s="17" t="s">
        <v>433</v>
      </c>
      <c r="C203" t="s">
        <v>15</v>
      </c>
      <c r="D203">
        <f t="shared" ca="1" si="13"/>
        <v>0</v>
      </c>
      <c r="E203" s="12" t="str">
        <f t="shared" ca="1" si="12"/>
        <v>Nkxhc  Y   (lun 04 sept  ,  SF)</v>
      </c>
      <c r="F203" s="11">
        <f>(DAY(I203)&amp;"/"&amp;MONTH(I203)&amp;"/"&amp;YEAR('ANNIVERSAIRE SEMAINE'!$F$1))*1</f>
        <v>45173</v>
      </c>
      <c r="G203" s="1">
        <v>36</v>
      </c>
      <c r="H203" s="12" t="str">
        <f t="shared" si="14"/>
        <v>NKXHC YULYFU</v>
      </c>
      <c r="I203" s="13">
        <v>30929</v>
      </c>
      <c r="J203" s="8">
        <f>ROWS($G$2:G203)</f>
        <v>202</v>
      </c>
      <c r="K203" t="str">
        <f>IF(G203='ANNIVERSAIRE SEMAINE'!$D$3,bd!J203,"")</f>
        <v/>
      </c>
      <c r="L203" t="str">
        <f t="shared" si="15"/>
        <v/>
      </c>
    </row>
    <row r="204" spans="1:12" ht="15" customHeight="1" x14ac:dyDescent="0.25">
      <c r="A204" s="17" t="s">
        <v>434</v>
      </c>
      <c r="B204" s="17" t="s">
        <v>435</v>
      </c>
      <c r="C204" t="s">
        <v>24</v>
      </c>
      <c r="D204">
        <f t="shared" ca="1" si="13"/>
        <v>0</v>
      </c>
      <c r="E204" s="12" t="str">
        <f t="shared" ca="1" si="12"/>
        <v>Wnidlmvc  I   (mer 06 sept  ,  Handfit)</v>
      </c>
      <c r="F204" s="11">
        <f>(DAY(I204)&amp;"/"&amp;MONTH(I204)&amp;"/"&amp;YEAR('ANNIVERSAIRE SEMAINE'!$F$1))*1</f>
        <v>45175</v>
      </c>
      <c r="G204" s="1">
        <v>36</v>
      </c>
      <c r="H204" s="12" t="str">
        <f t="shared" si="14"/>
        <v>WNIDLMVC IUYVMYBEH</v>
      </c>
      <c r="I204" s="13">
        <v>24356</v>
      </c>
      <c r="J204" s="8">
        <f>ROWS($G$2:G204)</f>
        <v>203</v>
      </c>
      <c r="K204" t="str">
        <f>IF(G204='ANNIVERSAIRE SEMAINE'!$D$3,bd!J204,"")</f>
        <v/>
      </c>
      <c r="L204" t="str">
        <f t="shared" si="15"/>
        <v/>
      </c>
    </row>
    <row r="205" spans="1:12" ht="15" customHeight="1" x14ac:dyDescent="0.25">
      <c r="A205" s="17" t="s">
        <v>436</v>
      </c>
      <c r="B205" s="17" t="s">
        <v>437</v>
      </c>
      <c r="C205" t="s">
        <v>17</v>
      </c>
      <c r="D205">
        <f t="shared" ca="1" si="13"/>
        <v>0</v>
      </c>
      <c r="E205" s="12" t="str">
        <f t="shared" ca="1" si="12"/>
        <v>Psmadq  TP P (mer 06 sept  ,  -18F)</v>
      </c>
      <c r="F205" s="11">
        <f>(DAY(I205)&amp;"/"&amp;MONTH(I205)&amp;"/"&amp;YEAR('ANNIVERSAIRE SEMAINE'!$F$1))*1</f>
        <v>45175</v>
      </c>
      <c r="G205" s="1">
        <v>36</v>
      </c>
      <c r="H205" s="12" t="str">
        <f t="shared" si="14"/>
        <v>PSMADQ TM PHBZ--PMPVRJ</v>
      </c>
      <c r="I205" s="13">
        <v>39331</v>
      </c>
      <c r="J205" s="8">
        <f>ROWS($G$2:G205)</f>
        <v>204</v>
      </c>
      <c r="K205" t="str">
        <f>IF(G205='ANNIVERSAIRE SEMAINE'!$D$3,bd!J205,"")</f>
        <v/>
      </c>
      <c r="L205" t="str">
        <f t="shared" si="15"/>
        <v/>
      </c>
    </row>
    <row r="206" spans="1:12" ht="15" customHeight="1" x14ac:dyDescent="0.25">
      <c r="A206" s="17" t="s">
        <v>438</v>
      </c>
      <c r="B206" s="17" t="s">
        <v>439</v>
      </c>
      <c r="C206" t="s">
        <v>22</v>
      </c>
      <c r="D206">
        <f t="shared" ca="1" si="13"/>
        <v>0</v>
      </c>
      <c r="E206" s="12" t="str">
        <f t="shared" ca="1" si="12"/>
        <v>Lkxbyfa  Z   (jeu 07 sept  ,  -13G)</v>
      </c>
      <c r="F206" s="11">
        <f>(DAY(I206)&amp;"/"&amp;MONTH(I206)&amp;"/"&amp;YEAR('ANNIVERSAIRE SEMAINE'!$F$1))*1</f>
        <v>45176</v>
      </c>
      <c r="G206" s="1">
        <v>36</v>
      </c>
      <c r="H206" s="12" t="str">
        <f t="shared" si="14"/>
        <v>LKXBYFA ZETEHCG</v>
      </c>
      <c r="I206" s="13">
        <v>40793</v>
      </c>
      <c r="J206" s="8">
        <f>ROWS($G$2:G206)</f>
        <v>205</v>
      </c>
      <c r="K206" t="str">
        <f>IF(G206='ANNIVERSAIRE SEMAINE'!$D$3,bd!J206,"")</f>
        <v/>
      </c>
      <c r="L206" t="str">
        <f t="shared" si="15"/>
        <v/>
      </c>
    </row>
    <row r="207" spans="1:12" ht="15" customHeight="1" x14ac:dyDescent="0.25">
      <c r="A207" s="17" t="s">
        <v>440</v>
      </c>
      <c r="B207" s="17" t="s">
        <v>441</v>
      </c>
      <c r="C207" t="s">
        <v>24</v>
      </c>
      <c r="D207">
        <f t="shared" ca="1" si="13"/>
        <v>0</v>
      </c>
      <c r="E207" s="12" t="str">
        <f t="shared" ca="1" si="12"/>
        <v>Wxtbb  J   (sam 09 sept  ,  Handfit)</v>
      </c>
      <c r="F207" s="11">
        <f>(DAY(I207)&amp;"/"&amp;MONTH(I207)&amp;"/"&amp;YEAR('ANNIVERSAIRE SEMAINE'!$F$1))*1</f>
        <v>45178</v>
      </c>
      <c r="G207" s="1">
        <v>36</v>
      </c>
      <c r="H207" s="12" t="str">
        <f t="shared" si="14"/>
        <v>WXTBB JGILE</v>
      </c>
      <c r="I207" s="13">
        <v>30203</v>
      </c>
      <c r="J207" s="8">
        <f>ROWS($G$2:G207)</f>
        <v>206</v>
      </c>
      <c r="K207" t="str">
        <f>IF(G207='ANNIVERSAIRE SEMAINE'!$D$3,bd!J207,"")</f>
        <v/>
      </c>
      <c r="L207" t="str">
        <f t="shared" si="15"/>
        <v/>
      </c>
    </row>
    <row r="208" spans="1:12" ht="15" customHeight="1" x14ac:dyDescent="0.25">
      <c r="A208" s="17" t="s">
        <v>442</v>
      </c>
      <c r="B208" s="17" t="s">
        <v>443</v>
      </c>
      <c r="C208" t="s">
        <v>11</v>
      </c>
      <c r="D208">
        <f t="shared" ca="1" si="13"/>
        <v>0</v>
      </c>
      <c r="E208" s="12" t="str">
        <f t="shared" ca="1" si="12"/>
        <v>Kgxnqt  O   (sam 09 sept  ,  Ecole de Hand)</v>
      </c>
      <c r="F208" s="11">
        <f>(DAY(I208)&amp;"/"&amp;MONTH(I208)&amp;"/"&amp;YEAR('ANNIVERSAIRE SEMAINE'!$F$1))*1</f>
        <v>45178</v>
      </c>
      <c r="G208" s="1">
        <v>36</v>
      </c>
      <c r="H208" s="12" t="str">
        <f t="shared" si="14"/>
        <v>KGXNQT OOKSQJJQ</v>
      </c>
      <c r="I208" s="13">
        <v>42256</v>
      </c>
      <c r="J208" s="8">
        <f>ROWS($G$2:G208)</f>
        <v>207</v>
      </c>
      <c r="K208" t="str">
        <f>IF(G208='ANNIVERSAIRE SEMAINE'!$D$3,bd!J208,"")</f>
        <v/>
      </c>
      <c r="L208" t="str">
        <f t="shared" si="15"/>
        <v/>
      </c>
    </row>
    <row r="209" spans="1:12" ht="15" customHeight="1" x14ac:dyDescent="0.25">
      <c r="A209" s="17" t="s">
        <v>444</v>
      </c>
      <c r="B209" s="17" t="s">
        <v>445</v>
      </c>
      <c r="C209" t="s">
        <v>10</v>
      </c>
      <c r="D209">
        <f t="shared" ca="1" si="13"/>
        <v>0</v>
      </c>
      <c r="E209" s="12" t="str">
        <f t="shared" ca="1" si="12"/>
        <v>Xtqapy  H   (lun 11 sept  ,  SG)</v>
      </c>
      <c r="F209" s="11">
        <f>(DAY(I209)&amp;"/"&amp;MONTH(I209)&amp;"/"&amp;YEAR('ANNIVERSAIRE SEMAINE'!$F$1))*1</f>
        <v>45180</v>
      </c>
      <c r="G209" s="1">
        <v>37</v>
      </c>
      <c r="H209" s="12" t="str">
        <f t="shared" si="14"/>
        <v>XTQAPY HTTEO</v>
      </c>
      <c r="I209" s="13">
        <v>33858</v>
      </c>
      <c r="J209" s="8">
        <f>ROWS($G$2:G209)</f>
        <v>208</v>
      </c>
      <c r="K209" t="str">
        <f>IF(G209='ANNIVERSAIRE SEMAINE'!$D$3,bd!J209,"")</f>
        <v/>
      </c>
      <c r="L209" t="str">
        <f t="shared" si="15"/>
        <v/>
      </c>
    </row>
    <row r="210" spans="1:12" ht="15" customHeight="1" x14ac:dyDescent="0.25">
      <c r="A210" s="17" t="s">
        <v>446</v>
      </c>
      <c r="B210" s="17" t="s">
        <v>447</v>
      </c>
      <c r="C210" t="s">
        <v>24</v>
      </c>
      <c r="D210">
        <f t="shared" ca="1" si="13"/>
        <v>0</v>
      </c>
      <c r="E210" s="12" t="str">
        <f t="shared" ca="1" si="12"/>
        <v>Daqiclsy  C   (mar 12 sept  ,  Handfit)</v>
      </c>
      <c r="F210" s="11">
        <f>(DAY(I210)&amp;"/"&amp;MONTH(I210)&amp;"/"&amp;YEAR('ANNIVERSAIRE SEMAINE'!$F$1))*1</f>
        <v>45181</v>
      </c>
      <c r="G210" s="1">
        <v>37</v>
      </c>
      <c r="H210" s="12" t="str">
        <f t="shared" si="14"/>
        <v>DAQICLSY CGVDN</v>
      </c>
      <c r="I210" s="13">
        <v>28015</v>
      </c>
      <c r="J210" s="8">
        <f>ROWS($G$2:G210)</f>
        <v>209</v>
      </c>
      <c r="K210" t="str">
        <f>IF(G210='ANNIVERSAIRE SEMAINE'!$D$3,bd!J210,"")</f>
        <v/>
      </c>
      <c r="L210" t="str">
        <f t="shared" si="15"/>
        <v/>
      </c>
    </row>
    <row r="211" spans="1:12" ht="15" customHeight="1" x14ac:dyDescent="0.25">
      <c r="A211" s="17" t="s">
        <v>448</v>
      </c>
      <c r="B211" s="17" t="s">
        <v>449</v>
      </c>
      <c r="C211" t="s">
        <v>11</v>
      </c>
      <c r="D211">
        <f t="shared" ca="1" si="13"/>
        <v>0</v>
      </c>
      <c r="E211" s="12" t="str">
        <f t="shared" ca="1" si="12"/>
        <v>Qjfvqzph  D   (mar 12 sept  ,  Ecole de Hand)</v>
      </c>
      <c r="F211" s="11">
        <f>(DAY(I211)&amp;"/"&amp;MONTH(I211)&amp;"/"&amp;YEAR('ANNIVERSAIRE SEMAINE'!$F$1))*1</f>
        <v>45181</v>
      </c>
      <c r="G211" s="1">
        <v>37</v>
      </c>
      <c r="H211" s="12" t="str">
        <f t="shared" si="14"/>
        <v>QJFVQZPH DBFDOKB</v>
      </c>
      <c r="I211" s="13">
        <v>42259</v>
      </c>
      <c r="J211" s="8">
        <f>ROWS($G$2:G211)</f>
        <v>210</v>
      </c>
      <c r="K211" t="str">
        <f>IF(G211='ANNIVERSAIRE SEMAINE'!$D$3,bd!J211,"")</f>
        <v/>
      </c>
      <c r="L211" t="str">
        <f t="shared" si="15"/>
        <v/>
      </c>
    </row>
    <row r="212" spans="1:12" ht="15" customHeight="1" x14ac:dyDescent="0.25">
      <c r="A212" s="17" t="s">
        <v>450</v>
      </c>
      <c r="B212" s="17" t="s">
        <v>451</v>
      </c>
      <c r="C212" t="s">
        <v>15</v>
      </c>
      <c r="D212">
        <f t="shared" ca="1" si="13"/>
        <v>0</v>
      </c>
      <c r="E212" s="12" t="str">
        <f t="shared" ca="1" si="12"/>
        <v>Xcnnqwus  T   (mer 13 sept  ,  SF)</v>
      </c>
      <c r="F212" s="11">
        <f>(DAY(I212)&amp;"/"&amp;MONTH(I212)&amp;"/"&amp;YEAR('ANNIVERSAIRE SEMAINE'!$F$1))*1</f>
        <v>45182</v>
      </c>
      <c r="G212" s="1">
        <v>37</v>
      </c>
      <c r="H212" s="12" t="str">
        <f t="shared" si="14"/>
        <v>XCNNQWUS TJSC</v>
      </c>
      <c r="I212" s="13">
        <v>34590</v>
      </c>
      <c r="J212" s="8">
        <f>ROWS($G$2:G212)</f>
        <v>211</v>
      </c>
      <c r="K212" t="str">
        <f>IF(G212='ANNIVERSAIRE SEMAINE'!$D$3,bd!J212,"")</f>
        <v/>
      </c>
      <c r="L212" t="str">
        <f t="shared" si="15"/>
        <v/>
      </c>
    </row>
    <row r="213" spans="1:12" ht="15" customHeight="1" x14ac:dyDescent="0.25">
      <c r="A213" s="17" t="s">
        <v>452</v>
      </c>
      <c r="B213" s="17" t="s">
        <v>453</v>
      </c>
      <c r="C213" t="s">
        <v>15</v>
      </c>
      <c r="D213">
        <f t="shared" ca="1" si="13"/>
        <v>0</v>
      </c>
      <c r="E213" s="12" t="str">
        <f t="shared" ca="1" si="12"/>
        <v>Dxvdu  D   (mer 13 sept  ,  SF)</v>
      </c>
      <c r="F213" s="11">
        <f>(DAY(I213)&amp;"/"&amp;MONTH(I213)&amp;"/"&amp;YEAR('ANNIVERSAIRE SEMAINE'!$F$1))*1</f>
        <v>45182</v>
      </c>
      <c r="G213" s="1">
        <v>37</v>
      </c>
      <c r="H213" s="12" t="str">
        <f t="shared" si="14"/>
        <v>DXVDU DWNLBNNU</v>
      </c>
      <c r="I213" s="13">
        <v>37877</v>
      </c>
      <c r="J213" s="8">
        <f>ROWS($G$2:G213)</f>
        <v>212</v>
      </c>
      <c r="K213" t="str">
        <f>IF(G213='ANNIVERSAIRE SEMAINE'!$D$3,bd!J213,"")</f>
        <v/>
      </c>
      <c r="L213" t="str">
        <f t="shared" si="15"/>
        <v/>
      </c>
    </row>
    <row r="214" spans="1:12" ht="15" customHeight="1" x14ac:dyDescent="0.25">
      <c r="A214" s="17" t="s">
        <v>454</v>
      </c>
      <c r="B214" s="17" t="s">
        <v>455</v>
      </c>
      <c r="C214" t="s">
        <v>11</v>
      </c>
      <c r="D214">
        <f t="shared" ca="1" si="13"/>
        <v>0</v>
      </c>
      <c r="E214" s="12" t="str">
        <f t="shared" ca="1" si="12"/>
        <v>Glqgf  K   (mer 13 sept  ,  Ecole de Hand)</v>
      </c>
      <c r="F214" s="11">
        <f>(DAY(I214)&amp;"/"&amp;MONTH(I214)&amp;"/"&amp;YEAR('ANNIVERSAIRE SEMAINE'!$F$1))*1</f>
        <v>45182</v>
      </c>
      <c r="G214" s="1">
        <v>37</v>
      </c>
      <c r="H214" s="12" t="str">
        <f t="shared" si="14"/>
        <v>GLQGF KKQBXRK</v>
      </c>
      <c r="I214" s="13">
        <v>42626</v>
      </c>
      <c r="J214" s="8">
        <f>ROWS($G$2:G214)</f>
        <v>213</v>
      </c>
      <c r="K214" t="str">
        <f>IF(G214='ANNIVERSAIRE SEMAINE'!$D$3,bd!J214,"")</f>
        <v/>
      </c>
      <c r="L214" t="str">
        <f t="shared" si="15"/>
        <v/>
      </c>
    </row>
    <row r="215" spans="1:12" ht="15" customHeight="1" x14ac:dyDescent="0.25">
      <c r="A215" s="17" t="s">
        <v>456</v>
      </c>
      <c r="B215" s="17" t="s">
        <v>457</v>
      </c>
      <c r="C215" t="s">
        <v>15</v>
      </c>
      <c r="D215">
        <f t="shared" ca="1" si="13"/>
        <v>0</v>
      </c>
      <c r="E215" s="12" t="str">
        <f t="shared" ca="1" si="12"/>
        <v>Oriel  X   (jeu 14 sept  ,  SF)</v>
      </c>
      <c r="F215" s="11">
        <f>(DAY(I215)&amp;"/"&amp;MONTH(I215)&amp;"/"&amp;YEAR('ANNIVERSAIRE SEMAINE'!$F$1))*1</f>
        <v>45183</v>
      </c>
      <c r="G215" s="1">
        <v>37</v>
      </c>
      <c r="H215" s="12" t="str">
        <f t="shared" si="14"/>
        <v>ORIEL XRRDFPSC</v>
      </c>
      <c r="I215" s="13">
        <v>35322</v>
      </c>
      <c r="J215" s="8">
        <f>ROWS($G$2:G215)</f>
        <v>214</v>
      </c>
      <c r="K215" t="str">
        <f>IF(G215='ANNIVERSAIRE SEMAINE'!$D$3,bd!J215,"")</f>
        <v/>
      </c>
      <c r="L215" t="str">
        <f t="shared" si="15"/>
        <v/>
      </c>
    </row>
    <row r="216" spans="1:12" ht="15" customHeight="1" x14ac:dyDescent="0.25">
      <c r="A216" s="17" t="s">
        <v>458</v>
      </c>
      <c r="B216" s="17" t="s">
        <v>459</v>
      </c>
      <c r="C216" t="s">
        <v>19</v>
      </c>
      <c r="D216">
        <f t="shared" ca="1" si="13"/>
        <v>0</v>
      </c>
      <c r="E216" s="12" t="str">
        <f t="shared" ca="1" si="12"/>
        <v>Wadvfhuv  K   (sam 16 sept  ,  -15G)</v>
      </c>
      <c r="F216" s="11">
        <f>(DAY(I216)&amp;"/"&amp;MONTH(I216)&amp;"/"&amp;YEAR('ANNIVERSAIRE SEMAINE'!$F$1))*1</f>
        <v>45185</v>
      </c>
      <c r="G216" s="1">
        <v>37</v>
      </c>
      <c r="H216" s="12" t="str">
        <f t="shared" si="14"/>
        <v>WADVFHUV KYRRGOC</v>
      </c>
      <c r="I216" s="13">
        <v>40072</v>
      </c>
      <c r="J216" s="8">
        <f>ROWS($G$2:G216)</f>
        <v>215</v>
      </c>
      <c r="K216" t="str">
        <f>IF(G216='ANNIVERSAIRE SEMAINE'!$D$3,bd!J216,"")</f>
        <v/>
      </c>
      <c r="L216" t="str">
        <f t="shared" si="15"/>
        <v/>
      </c>
    </row>
    <row r="217" spans="1:12" ht="15" customHeight="1" x14ac:dyDescent="0.25">
      <c r="A217" s="17" t="s">
        <v>460</v>
      </c>
      <c r="B217" s="17" t="s">
        <v>461</v>
      </c>
      <c r="C217" t="s">
        <v>10</v>
      </c>
      <c r="D217">
        <f t="shared" ca="1" si="13"/>
        <v>0</v>
      </c>
      <c r="E217" s="12" t="str">
        <f t="shared" ca="1" si="12"/>
        <v>Buvzwo  K   (dim 17 sept  ,  SG)</v>
      </c>
      <c r="F217" s="11">
        <f>(DAY(I217)&amp;"/"&amp;MONTH(I217)&amp;"/"&amp;YEAR('ANNIVERSAIRE SEMAINE'!$F$1))*1</f>
        <v>45186</v>
      </c>
      <c r="G217" s="1">
        <v>37</v>
      </c>
      <c r="H217" s="12" t="str">
        <f t="shared" si="14"/>
        <v>BUVZWO KIFFJMUS</v>
      </c>
      <c r="I217" s="13">
        <v>33133</v>
      </c>
      <c r="J217" s="8">
        <f>ROWS($G$2:G217)</f>
        <v>216</v>
      </c>
      <c r="K217" t="str">
        <f>IF(G217='ANNIVERSAIRE SEMAINE'!$D$3,bd!J217,"")</f>
        <v/>
      </c>
      <c r="L217" t="str">
        <f t="shared" si="15"/>
        <v/>
      </c>
    </row>
    <row r="218" spans="1:12" ht="15" customHeight="1" x14ac:dyDescent="0.25">
      <c r="A218" s="17" t="s">
        <v>462</v>
      </c>
      <c r="B218" s="17" t="s">
        <v>463</v>
      </c>
      <c r="C218" t="s">
        <v>23</v>
      </c>
      <c r="D218">
        <f t="shared" ca="1" si="13"/>
        <v>0</v>
      </c>
      <c r="E218" s="12" t="str">
        <f t="shared" ca="1" si="12"/>
        <v>Vfzebo  GD   (mer 20 sept  ,  -15F)</v>
      </c>
      <c r="F218" s="11">
        <f>(DAY(I218)&amp;"/"&amp;MONTH(I218)&amp;"/"&amp;YEAR('ANNIVERSAIRE SEMAINE'!$F$1))*1</f>
        <v>45189</v>
      </c>
      <c r="G218" s="1">
        <v>38</v>
      </c>
      <c r="H218" s="12" t="str">
        <f t="shared" si="14"/>
        <v>VFZEBO GL DQZL</v>
      </c>
      <c r="I218" s="13">
        <v>40076</v>
      </c>
      <c r="J218" s="8">
        <f>ROWS($G$2:G218)</f>
        <v>217</v>
      </c>
      <c r="K218" t="str">
        <f>IF(G218='ANNIVERSAIRE SEMAINE'!$D$3,bd!J218,"")</f>
        <v/>
      </c>
      <c r="L218" t="str">
        <f t="shared" si="15"/>
        <v/>
      </c>
    </row>
    <row r="219" spans="1:12" ht="15" customHeight="1" x14ac:dyDescent="0.25">
      <c r="A219" s="17" t="s">
        <v>464</v>
      </c>
      <c r="B219" s="17" t="s">
        <v>465</v>
      </c>
      <c r="C219" t="s">
        <v>20</v>
      </c>
      <c r="D219">
        <f t="shared" ca="1" si="13"/>
        <v>0</v>
      </c>
      <c r="E219" s="12" t="str">
        <f t="shared" ca="1" si="12"/>
        <v>Ulwq  U   (mer 20 sept  ,  -11F)</v>
      </c>
      <c r="F219" s="11">
        <f>(DAY(I219)&amp;"/"&amp;MONTH(I219)&amp;"/"&amp;YEAR('ANNIVERSAIRE SEMAINE'!$F$1))*1</f>
        <v>45189</v>
      </c>
      <c r="G219" s="1">
        <v>38</v>
      </c>
      <c r="H219" s="12" t="str">
        <f t="shared" si="14"/>
        <v>ULWQ UNIHUW</v>
      </c>
      <c r="I219" s="13">
        <v>41172</v>
      </c>
      <c r="J219" s="8">
        <f>ROWS($G$2:G219)</f>
        <v>218</v>
      </c>
      <c r="K219" t="str">
        <f>IF(G219='ANNIVERSAIRE SEMAINE'!$D$3,bd!J219,"")</f>
        <v/>
      </c>
      <c r="L219" t="str">
        <f t="shared" si="15"/>
        <v/>
      </c>
    </row>
    <row r="220" spans="1:12" ht="15" customHeight="1" x14ac:dyDescent="0.25">
      <c r="A220" s="17" t="s">
        <v>466</v>
      </c>
      <c r="B220" s="17" t="s">
        <v>467</v>
      </c>
      <c r="C220" t="s">
        <v>12</v>
      </c>
      <c r="D220">
        <f t="shared" ca="1" si="13"/>
        <v>0</v>
      </c>
      <c r="E220" s="12" t="str">
        <f t="shared" ca="1" si="12"/>
        <v>Mqnygmi  E R  (jeu 21 sept  ,  -13F)</v>
      </c>
      <c r="F220" s="11">
        <f>(DAY(I220)&amp;"/"&amp;MONTH(I220)&amp;"/"&amp;YEAR('ANNIVERSAIRE SEMAINE'!$F$1))*1</f>
        <v>45190</v>
      </c>
      <c r="G220" s="1">
        <v>38</v>
      </c>
      <c r="H220" s="12" t="str">
        <f t="shared" si="14"/>
        <v>MQNYGMI ETYHVLC--REKVW</v>
      </c>
      <c r="I220" s="13">
        <v>40442</v>
      </c>
      <c r="J220" s="8">
        <f>ROWS($G$2:G220)</f>
        <v>219</v>
      </c>
      <c r="K220" t="str">
        <f>IF(G220='ANNIVERSAIRE SEMAINE'!$D$3,bd!J220,"")</f>
        <v/>
      </c>
      <c r="L220" t="str">
        <f t="shared" si="15"/>
        <v/>
      </c>
    </row>
    <row r="221" spans="1:12" ht="15" customHeight="1" x14ac:dyDescent="0.25">
      <c r="A221" s="17" t="s">
        <v>468</v>
      </c>
      <c r="B221" s="17" t="s">
        <v>469</v>
      </c>
      <c r="C221" t="s">
        <v>13</v>
      </c>
      <c r="D221">
        <f t="shared" ca="1" si="13"/>
        <v>0</v>
      </c>
      <c r="E221" s="12" t="str">
        <f t="shared" ca="1" si="12"/>
        <v>Whoc  L   (jeu 21 sept  ,  -11G)</v>
      </c>
      <c r="F221" s="11">
        <f>(DAY(I221)&amp;"/"&amp;MONTH(I221)&amp;"/"&amp;YEAR('ANNIVERSAIRE SEMAINE'!$F$1))*1</f>
        <v>45190</v>
      </c>
      <c r="G221" s="1">
        <v>38</v>
      </c>
      <c r="H221" s="12" t="str">
        <f t="shared" si="14"/>
        <v>WHOC LDILB</v>
      </c>
      <c r="I221" s="13">
        <v>41173</v>
      </c>
      <c r="J221" s="8">
        <f>ROWS($G$2:G221)</f>
        <v>220</v>
      </c>
      <c r="K221" t="str">
        <f>IF(G221='ANNIVERSAIRE SEMAINE'!$D$3,bd!J221,"")</f>
        <v/>
      </c>
      <c r="L221" t="str">
        <f t="shared" si="15"/>
        <v/>
      </c>
    </row>
    <row r="222" spans="1:12" ht="15" customHeight="1" x14ac:dyDescent="0.25">
      <c r="A222" s="17" t="s">
        <v>470</v>
      </c>
      <c r="B222" s="17" t="s">
        <v>471</v>
      </c>
      <c r="C222" t="s">
        <v>18</v>
      </c>
      <c r="D222">
        <f t="shared" ca="1" si="13"/>
        <v>0</v>
      </c>
      <c r="E222" s="12" t="str">
        <f t="shared" ca="1" si="12"/>
        <v>Vjsgpna  R   (ven 22 sept  ,  Dirigeant)</v>
      </c>
      <c r="F222" s="11">
        <f>(DAY(I222)&amp;"/"&amp;MONTH(I222)&amp;"/"&amp;YEAR('ANNIVERSAIRE SEMAINE'!$F$1))*1</f>
        <v>45191</v>
      </c>
      <c r="G222" s="1">
        <v>38</v>
      </c>
      <c r="H222" s="12" t="str">
        <f t="shared" si="14"/>
        <v>VJSGPNA RRJVSL</v>
      </c>
      <c r="I222" s="13">
        <v>29851</v>
      </c>
      <c r="J222" s="8">
        <f>ROWS($G$2:G222)</f>
        <v>221</v>
      </c>
      <c r="K222" t="str">
        <f>IF(G222='ANNIVERSAIRE SEMAINE'!$D$3,bd!J222,"")</f>
        <v/>
      </c>
      <c r="L222" t="str">
        <f t="shared" si="15"/>
        <v/>
      </c>
    </row>
    <row r="223" spans="1:12" ht="15" customHeight="1" x14ac:dyDescent="0.25">
      <c r="A223" s="17" t="s">
        <v>472</v>
      </c>
      <c r="B223" s="17" t="s">
        <v>473</v>
      </c>
      <c r="C223" t="s">
        <v>20</v>
      </c>
      <c r="D223">
        <f t="shared" ca="1" si="13"/>
        <v>0</v>
      </c>
      <c r="E223" s="12" t="str">
        <f t="shared" ca="1" si="12"/>
        <v>Yzvk  P   (ven 22 sept  ,  -11F)</v>
      </c>
      <c r="F223" s="11">
        <f>(DAY(I223)&amp;"/"&amp;MONTH(I223)&amp;"/"&amp;YEAR('ANNIVERSAIRE SEMAINE'!$F$1))*1</f>
        <v>45191</v>
      </c>
      <c r="G223" s="1">
        <v>38</v>
      </c>
      <c r="H223" s="12" t="str">
        <f t="shared" si="14"/>
        <v>YZVK PQITQMDGV</v>
      </c>
      <c r="I223" s="13">
        <v>41174</v>
      </c>
      <c r="J223" s="8">
        <f>ROWS($G$2:G223)</f>
        <v>222</v>
      </c>
      <c r="K223" t="str">
        <f>IF(G223='ANNIVERSAIRE SEMAINE'!$D$3,bd!J223,"")</f>
        <v/>
      </c>
      <c r="L223" t="str">
        <f t="shared" si="15"/>
        <v/>
      </c>
    </row>
    <row r="224" spans="1:12" ht="15" customHeight="1" x14ac:dyDescent="0.25">
      <c r="A224" s="17" t="s">
        <v>474</v>
      </c>
      <c r="B224" s="17" t="s">
        <v>475</v>
      </c>
      <c r="C224" t="s">
        <v>20</v>
      </c>
      <c r="D224">
        <f t="shared" ca="1" si="13"/>
        <v>0</v>
      </c>
      <c r="E224" s="12" t="str">
        <f t="shared" ca="1" si="12"/>
        <v>Elccynsv  U   (ven 22 sept  ,  -11F)</v>
      </c>
      <c r="F224" s="11">
        <f>(DAY(I224)&amp;"/"&amp;MONTH(I224)&amp;"/"&amp;YEAR('ANNIVERSAIRE SEMAINE'!$F$1))*1</f>
        <v>45191</v>
      </c>
      <c r="G224" s="1">
        <v>38</v>
      </c>
      <c r="H224" s="12" t="str">
        <f t="shared" si="14"/>
        <v>ELCCYNSV UVYEQT</v>
      </c>
      <c r="I224" s="13">
        <v>41904</v>
      </c>
      <c r="J224" s="8">
        <f>ROWS($G$2:G224)</f>
        <v>223</v>
      </c>
      <c r="K224" t="str">
        <f>IF(G224='ANNIVERSAIRE SEMAINE'!$D$3,bd!J224,"")</f>
        <v/>
      </c>
      <c r="L224" t="str">
        <f t="shared" si="15"/>
        <v/>
      </c>
    </row>
    <row r="225" spans="1:12" ht="15" customHeight="1" x14ac:dyDescent="0.25">
      <c r="A225" s="17" t="s">
        <v>476</v>
      </c>
      <c r="B225" s="17" t="s">
        <v>477</v>
      </c>
      <c r="C225" t="s">
        <v>16</v>
      </c>
      <c r="D225">
        <f t="shared" ca="1" si="13"/>
        <v>0</v>
      </c>
      <c r="E225" s="12" t="str">
        <f t="shared" ca="1" si="12"/>
        <v>Bkuefhb  B   (dim 24 sept  ,  -18G)</v>
      </c>
      <c r="F225" s="11">
        <f>(DAY(I225)&amp;"/"&amp;MONTH(I225)&amp;"/"&amp;YEAR('ANNIVERSAIRE SEMAINE'!$F$1))*1</f>
        <v>45193</v>
      </c>
      <c r="G225" s="1">
        <v>38</v>
      </c>
      <c r="H225" s="12" t="str">
        <f t="shared" si="14"/>
        <v>BKUEFHB BZKYBRDAMX</v>
      </c>
      <c r="I225" s="13">
        <v>39349</v>
      </c>
      <c r="J225" s="8">
        <f>ROWS($G$2:G225)</f>
        <v>224</v>
      </c>
      <c r="K225" t="str">
        <f>IF(G225='ANNIVERSAIRE SEMAINE'!$D$3,bd!J225,"")</f>
        <v/>
      </c>
      <c r="L225" t="str">
        <f t="shared" si="15"/>
        <v/>
      </c>
    </row>
    <row r="226" spans="1:12" ht="15" customHeight="1" x14ac:dyDescent="0.25">
      <c r="A226" s="17" t="s">
        <v>478</v>
      </c>
      <c r="B226" s="17" t="s">
        <v>479</v>
      </c>
      <c r="C226" t="s">
        <v>12</v>
      </c>
      <c r="D226">
        <f t="shared" ca="1" si="13"/>
        <v>0</v>
      </c>
      <c r="E226" s="12" t="str">
        <f t="shared" ca="1" si="12"/>
        <v>Zjszzuqz  K   (dim 24 sept  ,  -13F)</v>
      </c>
      <c r="F226" s="11">
        <f>(DAY(I226)&amp;"/"&amp;MONTH(I226)&amp;"/"&amp;YEAR('ANNIVERSAIRE SEMAINE'!$F$1))*1</f>
        <v>45193</v>
      </c>
      <c r="G226" s="1">
        <v>38</v>
      </c>
      <c r="H226" s="12" t="str">
        <f t="shared" si="14"/>
        <v>ZJSZZUQZ KSRBERA</v>
      </c>
      <c r="I226" s="13">
        <v>40810</v>
      </c>
      <c r="J226" s="8">
        <f>ROWS($G$2:G226)</f>
        <v>225</v>
      </c>
      <c r="K226" t="str">
        <f>IF(G226='ANNIVERSAIRE SEMAINE'!$D$3,bd!J226,"")</f>
        <v/>
      </c>
      <c r="L226" t="str">
        <f t="shared" si="15"/>
        <v/>
      </c>
    </row>
    <row r="227" spans="1:12" ht="15" customHeight="1" x14ac:dyDescent="0.25">
      <c r="A227" s="17" t="s">
        <v>480</v>
      </c>
      <c r="B227" s="17" t="s">
        <v>481</v>
      </c>
      <c r="C227" t="s">
        <v>18</v>
      </c>
      <c r="D227">
        <f t="shared" ca="1" si="13"/>
        <v>0</v>
      </c>
      <c r="E227" s="12" t="str">
        <f t="shared" ca="1" si="12"/>
        <v>Ayewc  Q   (lun 02 oct  ,  Dirigeant)</v>
      </c>
      <c r="F227" s="11">
        <f>(DAY(I227)&amp;"/"&amp;MONTH(I227)&amp;"/"&amp;YEAR('ANNIVERSAIRE SEMAINE'!$F$1))*1</f>
        <v>45201</v>
      </c>
      <c r="G227" s="1">
        <v>40</v>
      </c>
      <c r="H227" s="12" t="str">
        <f t="shared" si="14"/>
        <v>AYEWC QFPHPGQGRX</v>
      </c>
      <c r="I227" s="13">
        <v>26208</v>
      </c>
      <c r="J227" s="8">
        <f>ROWS($G$2:G227)</f>
        <v>226</v>
      </c>
      <c r="K227" t="str">
        <f>IF(G227='ANNIVERSAIRE SEMAINE'!$D$3,bd!J227,"")</f>
        <v/>
      </c>
      <c r="L227" t="str">
        <f t="shared" si="15"/>
        <v/>
      </c>
    </row>
    <row r="228" spans="1:12" ht="15" customHeight="1" x14ac:dyDescent="0.25">
      <c r="A228" s="17" t="s">
        <v>482</v>
      </c>
      <c r="B228" s="17" t="s">
        <v>483</v>
      </c>
      <c r="C228" t="s">
        <v>23</v>
      </c>
      <c r="D228">
        <f t="shared" ca="1" si="13"/>
        <v>0</v>
      </c>
      <c r="E228" s="12" t="str">
        <f t="shared" ca="1" si="12"/>
        <v>Pgyj  K   (mar 03 oct  ,  -15F)</v>
      </c>
      <c r="F228" s="11">
        <f>(DAY(I228)&amp;"/"&amp;MONTH(I228)&amp;"/"&amp;YEAR('ANNIVERSAIRE SEMAINE'!$F$1))*1</f>
        <v>45202</v>
      </c>
      <c r="G228" s="1">
        <v>40</v>
      </c>
      <c r="H228" s="12" t="str">
        <f t="shared" si="14"/>
        <v>PGYJ KXNBV</v>
      </c>
      <c r="I228" s="13">
        <v>39724</v>
      </c>
      <c r="J228" s="8">
        <f>ROWS($G$2:G228)</f>
        <v>227</v>
      </c>
      <c r="K228" t="str">
        <f>IF(G228='ANNIVERSAIRE SEMAINE'!$D$3,bd!J228,"")</f>
        <v/>
      </c>
      <c r="L228" t="str">
        <f t="shared" si="15"/>
        <v/>
      </c>
    </row>
    <row r="229" spans="1:12" ht="15" customHeight="1" x14ac:dyDescent="0.25">
      <c r="A229" s="17" t="s">
        <v>484</v>
      </c>
      <c r="B229" s="17" t="s">
        <v>485</v>
      </c>
      <c r="C229" t="s">
        <v>19</v>
      </c>
      <c r="D229">
        <f t="shared" ca="1" si="13"/>
        <v>0</v>
      </c>
      <c r="E229" s="12" t="str">
        <f t="shared" ca="1" si="12"/>
        <v>Pvdti  W   (jeu 05 oct  ,  -15G)</v>
      </c>
      <c r="F229" s="11">
        <f>(DAY(I229)&amp;"/"&amp;MONTH(I229)&amp;"/"&amp;YEAR('ANNIVERSAIRE SEMAINE'!$F$1))*1</f>
        <v>45204</v>
      </c>
      <c r="G229" s="1">
        <v>40</v>
      </c>
      <c r="H229" s="12" t="str">
        <f t="shared" si="14"/>
        <v>PVDTI WBWNIZD</v>
      </c>
      <c r="I229" s="13">
        <v>40091</v>
      </c>
      <c r="J229" s="8">
        <f>ROWS($G$2:G229)</f>
        <v>228</v>
      </c>
      <c r="K229" t="str">
        <f>IF(G229='ANNIVERSAIRE SEMAINE'!$D$3,bd!J229,"")</f>
        <v/>
      </c>
      <c r="L229" t="str">
        <f t="shared" si="15"/>
        <v/>
      </c>
    </row>
    <row r="230" spans="1:12" ht="15" customHeight="1" x14ac:dyDescent="0.25">
      <c r="A230" s="17" t="s">
        <v>486</v>
      </c>
      <c r="B230" s="17" t="s">
        <v>487</v>
      </c>
      <c r="C230" t="s">
        <v>14</v>
      </c>
      <c r="D230">
        <f t="shared" ca="1" si="13"/>
        <v>0</v>
      </c>
      <c r="E230" s="12" t="str">
        <f t="shared" ca="1" si="12"/>
        <v>Yndzic  K   (sam 07 oct  ,  Loisirs)</v>
      </c>
      <c r="F230" s="11">
        <f>(DAY(I230)&amp;"/"&amp;MONTH(I230)&amp;"/"&amp;YEAR('ANNIVERSAIRE SEMAINE'!$F$1))*1</f>
        <v>45206</v>
      </c>
      <c r="G230" s="1">
        <v>40</v>
      </c>
      <c r="H230" s="12" t="str">
        <f t="shared" si="14"/>
        <v>YNDZIC KEUFWM</v>
      </c>
      <c r="I230" s="13">
        <v>30596</v>
      </c>
      <c r="J230" s="8">
        <f>ROWS($G$2:G230)</f>
        <v>229</v>
      </c>
      <c r="K230" t="str">
        <f>IF(G230='ANNIVERSAIRE SEMAINE'!$D$3,bd!J230,"")</f>
        <v/>
      </c>
      <c r="L230" t="str">
        <f t="shared" si="15"/>
        <v/>
      </c>
    </row>
    <row r="231" spans="1:12" ht="15" customHeight="1" x14ac:dyDescent="0.25">
      <c r="A231" s="17" t="s">
        <v>488</v>
      </c>
      <c r="B231" s="17" t="s">
        <v>489</v>
      </c>
      <c r="C231" t="s">
        <v>14</v>
      </c>
      <c r="D231">
        <f t="shared" ca="1" si="13"/>
        <v>0</v>
      </c>
      <c r="E231" s="12" t="str">
        <f t="shared" ca="1" si="12"/>
        <v>Gaphyn  G   (sam 07 oct  ,  Loisirs)</v>
      </c>
      <c r="F231" s="11">
        <f>(DAY(I231)&amp;"/"&amp;MONTH(I231)&amp;"/"&amp;YEAR('ANNIVERSAIRE SEMAINE'!$F$1))*1</f>
        <v>45206</v>
      </c>
      <c r="G231" s="1">
        <v>40</v>
      </c>
      <c r="H231" s="12" t="str">
        <f t="shared" si="14"/>
        <v>GAPHYN GNAJTYQP</v>
      </c>
      <c r="I231" s="13">
        <v>34979</v>
      </c>
      <c r="J231" s="8">
        <f>ROWS($G$2:G231)</f>
        <v>230</v>
      </c>
      <c r="K231" t="str">
        <f>IF(G231='ANNIVERSAIRE SEMAINE'!$D$3,bd!J231,"")</f>
        <v/>
      </c>
      <c r="L231" t="str">
        <f t="shared" si="15"/>
        <v/>
      </c>
    </row>
    <row r="232" spans="1:12" ht="15" customHeight="1" x14ac:dyDescent="0.25">
      <c r="A232" s="17" t="s">
        <v>490</v>
      </c>
      <c r="B232" s="17" t="s">
        <v>491</v>
      </c>
      <c r="C232" t="s">
        <v>18</v>
      </c>
      <c r="D232">
        <f t="shared" ca="1" si="13"/>
        <v>0</v>
      </c>
      <c r="E232" s="12" t="str">
        <f t="shared" ca="1" si="12"/>
        <v>Sycirb  PT   (mar 10 oct  ,  Dirigeant)</v>
      </c>
      <c r="F232" s="11">
        <f>(DAY(I232)&amp;"/"&amp;MONTH(I232)&amp;"/"&amp;YEAR('ANNIVERSAIRE SEMAINE'!$F$1))*1</f>
        <v>45209</v>
      </c>
      <c r="G232" s="1">
        <v>41</v>
      </c>
      <c r="H232" s="12" t="str">
        <f t="shared" si="14"/>
        <v>SYCIRB PO TCTYIK</v>
      </c>
      <c r="I232" s="13">
        <v>38635</v>
      </c>
      <c r="J232" s="8">
        <f>ROWS($G$2:G232)</f>
        <v>231</v>
      </c>
      <c r="K232" t="str">
        <f>IF(G232='ANNIVERSAIRE SEMAINE'!$D$3,bd!J232,"")</f>
        <v/>
      </c>
      <c r="L232" t="str">
        <f t="shared" si="15"/>
        <v/>
      </c>
    </row>
    <row r="233" spans="1:12" ht="15" customHeight="1" x14ac:dyDescent="0.25">
      <c r="A233" s="17" t="s">
        <v>492</v>
      </c>
      <c r="B233" s="17" t="s">
        <v>493</v>
      </c>
      <c r="C233" t="s">
        <v>14</v>
      </c>
      <c r="D233">
        <f t="shared" ca="1" si="13"/>
        <v>0</v>
      </c>
      <c r="E233" s="12" t="str">
        <f t="shared" ca="1" si="12"/>
        <v>Gjcd  K   (jeu 12 oct  ,  Loisirs)</v>
      </c>
      <c r="F233" s="11">
        <f>(DAY(I233)&amp;"/"&amp;MONTH(I233)&amp;"/"&amp;YEAR('ANNIVERSAIRE SEMAINE'!$F$1))*1</f>
        <v>45211</v>
      </c>
      <c r="G233" s="1">
        <v>41</v>
      </c>
      <c r="H233" s="12" t="str">
        <f t="shared" si="14"/>
        <v>GJCD KXBXJT</v>
      </c>
      <c r="I233" s="13">
        <v>28410</v>
      </c>
      <c r="J233" s="8">
        <f>ROWS($G$2:G233)</f>
        <v>232</v>
      </c>
      <c r="K233" t="str">
        <f>IF(G233='ANNIVERSAIRE SEMAINE'!$D$3,bd!J233,"")</f>
        <v/>
      </c>
      <c r="L233" t="str">
        <f t="shared" si="15"/>
        <v/>
      </c>
    </row>
    <row r="234" spans="1:12" ht="15" customHeight="1" x14ac:dyDescent="0.25">
      <c r="A234" s="17" t="s">
        <v>494</v>
      </c>
      <c r="B234" s="17" t="s">
        <v>495</v>
      </c>
      <c r="C234" t="s">
        <v>23</v>
      </c>
      <c r="D234">
        <f t="shared" ca="1" si="13"/>
        <v>0</v>
      </c>
      <c r="E234" s="12" t="str">
        <f t="shared" ca="1" si="12"/>
        <v>Gdknu  L   (dim 15 oct  ,  -15F)</v>
      </c>
      <c r="F234" s="11">
        <f>(DAY(I234)&amp;"/"&amp;MONTH(I234)&amp;"/"&amp;YEAR('ANNIVERSAIRE SEMAINE'!$F$1))*1</f>
        <v>45214</v>
      </c>
      <c r="G234" s="1">
        <v>41</v>
      </c>
      <c r="H234" s="12" t="str">
        <f t="shared" si="14"/>
        <v>GDKNU LMCFEK</v>
      </c>
      <c r="I234" s="13">
        <v>39736</v>
      </c>
      <c r="J234" s="8">
        <f>ROWS($G$2:G234)</f>
        <v>233</v>
      </c>
      <c r="K234" t="str">
        <f>IF(G234='ANNIVERSAIRE SEMAINE'!$D$3,bd!J234,"")</f>
        <v/>
      </c>
      <c r="L234" t="str">
        <f t="shared" si="15"/>
        <v/>
      </c>
    </row>
    <row r="235" spans="1:12" ht="15" customHeight="1" x14ac:dyDescent="0.25">
      <c r="A235" s="17" t="s">
        <v>496</v>
      </c>
      <c r="B235" s="17" t="s">
        <v>497</v>
      </c>
      <c r="C235" t="s">
        <v>10</v>
      </c>
      <c r="D235">
        <f t="shared" ca="1" si="13"/>
        <v>0</v>
      </c>
      <c r="E235" s="12" t="str">
        <f t="shared" ca="1" si="12"/>
        <v>Nccwgfm  I   (lun 16 oct  ,  SG)</v>
      </c>
      <c r="F235" s="11">
        <f>(DAY(I235)&amp;"/"&amp;MONTH(I235)&amp;"/"&amp;YEAR('ANNIVERSAIRE SEMAINE'!$F$1))*1</f>
        <v>45215</v>
      </c>
      <c r="G235" s="1">
        <v>42</v>
      </c>
      <c r="H235" s="12" t="str">
        <f t="shared" si="14"/>
        <v>NCCWGFM IVBIGY</v>
      </c>
      <c r="I235" s="13">
        <v>34258</v>
      </c>
      <c r="J235" s="8">
        <f>ROWS($G$2:G235)</f>
        <v>234</v>
      </c>
      <c r="K235" t="str">
        <f>IF(G235='ANNIVERSAIRE SEMAINE'!$D$3,bd!J235,"")</f>
        <v/>
      </c>
      <c r="L235" t="str">
        <f t="shared" si="15"/>
        <v/>
      </c>
    </row>
    <row r="236" spans="1:12" ht="15" customHeight="1" x14ac:dyDescent="0.25">
      <c r="A236" s="17" t="s">
        <v>498</v>
      </c>
      <c r="B236" s="17" t="s">
        <v>499</v>
      </c>
      <c r="C236" t="s">
        <v>15</v>
      </c>
      <c r="D236">
        <f t="shared" ca="1" si="13"/>
        <v>0</v>
      </c>
      <c r="E236" s="12" t="str">
        <f t="shared" ca="1" si="12"/>
        <v>Wsm  I   (mar 17 oct  ,  SF)</v>
      </c>
      <c r="F236" s="11">
        <f>(DAY(I236)&amp;"/"&amp;MONTH(I236)&amp;"/"&amp;YEAR('ANNIVERSAIRE SEMAINE'!$F$1))*1</f>
        <v>45216</v>
      </c>
      <c r="G236" s="1">
        <v>42</v>
      </c>
      <c r="H236" s="12" t="str">
        <f t="shared" si="14"/>
        <v>WSM IBAYTMW</v>
      </c>
      <c r="I236" s="13">
        <v>36085</v>
      </c>
      <c r="J236" s="8">
        <f>ROWS($G$2:G236)</f>
        <v>235</v>
      </c>
      <c r="K236" t="str">
        <f>IF(G236='ANNIVERSAIRE SEMAINE'!$D$3,bd!J236,"")</f>
        <v/>
      </c>
      <c r="L236" t="str">
        <f t="shared" si="15"/>
        <v/>
      </c>
    </row>
    <row r="237" spans="1:12" ht="15" customHeight="1" x14ac:dyDescent="0.25">
      <c r="A237" s="17" t="s">
        <v>500</v>
      </c>
      <c r="B237" s="17" t="s">
        <v>501</v>
      </c>
      <c r="C237" t="s">
        <v>10</v>
      </c>
      <c r="D237">
        <f t="shared" ca="1" si="13"/>
        <v>0</v>
      </c>
      <c r="E237" s="12" t="str">
        <f t="shared" ca="1" si="12"/>
        <v>Uxgdid  D   (mar 17 oct  ,  SG)</v>
      </c>
      <c r="F237" s="11">
        <f>(DAY(I237)&amp;"/"&amp;MONTH(I237)&amp;"/"&amp;YEAR('ANNIVERSAIRE SEMAINE'!$F$1))*1</f>
        <v>45216</v>
      </c>
      <c r="G237" s="1">
        <v>42</v>
      </c>
      <c r="H237" s="12" t="str">
        <f t="shared" si="14"/>
        <v>UXGDID DZJGSMSFE</v>
      </c>
      <c r="I237" s="13">
        <v>37181</v>
      </c>
      <c r="J237" s="8">
        <f>ROWS($G$2:G237)</f>
        <v>236</v>
      </c>
      <c r="K237" t="str">
        <f>IF(G237='ANNIVERSAIRE SEMAINE'!$D$3,bd!J237,"")</f>
        <v/>
      </c>
      <c r="L237" t="str">
        <f t="shared" si="15"/>
        <v/>
      </c>
    </row>
    <row r="238" spans="1:12" ht="15" customHeight="1" x14ac:dyDescent="0.25">
      <c r="A238" s="17" t="s">
        <v>502</v>
      </c>
      <c r="B238" s="17" t="s">
        <v>503</v>
      </c>
      <c r="C238" t="s">
        <v>19</v>
      </c>
      <c r="D238">
        <f t="shared" ca="1" si="13"/>
        <v>0</v>
      </c>
      <c r="E238" s="12" t="str">
        <f t="shared" ca="1" si="12"/>
        <v>Vmtnsc  M   (mar 17 oct  ,  -15G)</v>
      </c>
      <c r="F238" s="11">
        <f>(DAY(I238)&amp;"/"&amp;MONTH(I238)&amp;"/"&amp;YEAR('ANNIVERSAIRE SEMAINE'!$F$1))*1</f>
        <v>45216</v>
      </c>
      <c r="G238" s="1">
        <v>42</v>
      </c>
      <c r="H238" s="12" t="str">
        <f t="shared" si="14"/>
        <v>VMTNSC MJEAHJS</v>
      </c>
      <c r="I238" s="13">
        <v>39738</v>
      </c>
      <c r="J238" s="8">
        <f>ROWS($G$2:G238)</f>
        <v>237</v>
      </c>
      <c r="K238" t="str">
        <f>IF(G238='ANNIVERSAIRE SEMAINE'!$D$3,bd!J238,"")</f>
        <v/>
      </c>
      <c r="L238" t="str">
        <f t="shared" si="15"/>
        <v/>
      </c>
    </row>
    <row r="239" spans="1:12" ht="15" customHeight="1" x14ac:dyDescent="0.25">
      <c r="A239" s="17" t="s">
        <v>504</v>
      </c>
      <c r="B239" s="17" t="s">
        <v>505</v>
      </c>
      <c r="C239" t="s">
        <v>13</v>
      </c>
      <c r="D239">
        <f t="shared" ca="1" si="13"/>
        <v>0</v>
      </c>
      <c r="E239" s="12" t="str">
        <f t="shared" ca="1" si="12"/>
        <v>Ubxpkyi  YBG  (mer 18 oct  ,  -11G)</v>
      </c>
      <c r="F239" s="11">
        <f>(DAY(I239)&amp;"/"&amp;MONTH(I239)&amp;"/"&amp;YEAR('ANNIVERSAIRE SEMAINE'!$F$1))*1</f>
        <v>45217</v>
      </c>
      <c r="G239" s="1">
        <v>42</v>
      </c>
      <c r="H239" s="12" t="str">
        <f t="shared" si="14"/>
        <v>UBXPKYI YR BLAXH GLQUSX</v>
      </c>
      <c r="I239" s="13">
        <v>41565</v>
      </c>
      <c r="J239" s="8">
        <f>ROWS($G$2:G239)</f>
        <v>238</v>
      </c>
      <c r="K239" t="str">
        <f>IF(G239='ANNIVERSAIRE SEMAINE'!$D$3,bd!J239,"")</f>
        <v/>
      </c>
      <c r="L239" t="str">
        <f t="shared" si="15"/>
        <v/>
      </c>
    </row>
    <row r="240" spans="1:12" ht="15" customHeight="1" x14ac:dyDescent="0.25">
      <c r="A240" s="17" t="s">
        <v>506</v>
      </c>
      <c r="B240" s="17" t="s">
        <v>507</v>
      </c>
      <c r="C240" t="s">
        <v>18</v>
      </c>
      <c r="D240">
        <f t="shared" ca="1" si="13"/>
        <v>0</v>
      </c>
      <c r="E240" s="12" t="str">
        <f t="shared" ca="1" si="12"/>
        <v>Wpopdm  R   (jeu 19 oct  ,  Dirigeant)</v>
      </c>
      <c r="F240" s="11">
        <f>(DAY(I240)&amp;"/"&amp;MONTH(I240)&amp;"/"&amp;YEAR('ANNIVERSAIRE SEMAINE'!$F$1))*1</f>
        <v>45218</v>
      </c>
      <c r="G240" s="1">
        <v>42</v>
      </c>
      <c r="H240" s="12" t="str">
        <f t="shared" si="14"/>
        <v>WPOPDM RBJLSHXZBW</v>
      </c>
      <c r="I240" s="13">
        <v>23669</v>
      </c>
      <c r="J240" s="8">
        <f>ROWS($G$2:G240)</f>
        <v>239</v>
      </c>
      <c r="K240" t="str">
        <f>IF(G240='ANNIVERSAIRE SEMAINE'!$D$3,bd!J240,"")</f>
        <v/>
      </c>
      <c r="L240" t="str">
        <f t="shared" si="15"/>
        <v/>
      </c>
    </row>
    <row r="241" spans="1:12" ht="15" customHeight="1" x14ac:dyDescent="0.25">
      <c r="A241" s="17" t="s">
        <v>508</v>
      </c>
      <c r="B241" s="17" t="s">
        <v>509</v>
      </c>
      <c r="C241" t="s">
        <v>20</v>
      </c>
      <c r="D241">
        <f t="shared" ca="1" si="13"/>
        <v>0</v>
      </c>
      <c r="E241" s="12" t="str">
        <f t="shared" ca="1" si="12"/>
        <v>Daddkjf  LY   (jeu 19 oct  ,  -11F)</v>
      </c>
      <c r="F241" s="11">
        <f>(DAY(I241)&amp;"/"&amp;MONTH(I241)&amp;"/"&amp;YEAR('ANNIVERSAIRE SEMAINE'!$F$1))*1</f>
        <v>45218</v>
      </c>
      <c r="G241" s="1">
        <v>42</v>
      </c>
      <c r="H241" s="12" t="str">
        <f t="shared" si="14"/>
        <v>DADDKJF LH YCFN</v>
      </c>
      <c r="I241" s="13">
        <v>41201</v>
      </c>
      <c r="J241" s="8">
        <f>ROWS($G$2:G241)</f>
        <v>240</v>
      </c>
      <c r="K241" t="str">
        <f>IF(G241='ANNIVERSAIRE SEMAINE'!$D$3,bd!J241,"")</f>
        <v/>
      </c>
      <c r="L241" t="str">
        <f t="shared" si="15"/>
        <v/>
      </c>
    </row>
    <row r="242" spans="1:12" ht="15" customHeight="1" x14ac:dyDescent="0.25">
      <c r="A242" s="17" t="s">
        <v>510</v>
      </c>
      <c r="B242" s="17" t="s">
        <v>511</v>
      </c>
      <c r="C242" t="s">
        <v>19</v>
      </c>
      <c r="D242">
        <f t="shared" ca="1" si="13"/>
        <v>0</v>
      </c>
      <c r="E242" s="12" t="str">
        <f t="shared" ca="1" si="12"/>
        <v>Yhquivnp  R   (ven 20 oct  ,  -15G)</v>
      </c>
      <c r="F242" s="11">
        <f>(DAY(I242)&amp;"/"&amp;MONTH(I242)&amp;"/"&amp;YEAR('ANNIVERSAIRE SEMAINE'!$F$1))*1</f>
        <v>45219</v>
      </c>
      <c r="G242" s="1">
        <v>42</v>
      </c>
      <c r="H242" s="12" t="str">
        <f t="shared" si="14"/>
        <v>YHQUIVNP ROLAD</v>
      </c>
      <c r="I242" s="13">
        <v>39741</v>
      </c>
      <c r="J242" s="8">
        <f>ROWS($G$2:G242)</f>
        <v>241</v>
      </c>
      <c r="K242" t="str">
        <f>IF(G242='ANNIVERSAIRE SEMAINE'!$D$3,bd!J242,"")</f>
        <v/>
      </c>
      <c r="L242" t="str">
        <f t="shared" si="15"/>
        <v/>
      </c>
    </row>
    <row r="243" spans="1:12" ht="15" customHeight="1" x14ac:dyDescent="0.25">
      <c r="A243" s="17" t="s">
        <v>512</v>
      </c>
      <c r="B243" s="17" t="s">
        <v>513</v>
      </c>
      <c r="C243" t="s">
        <v>21</v>
      </c>
      <c r="D243">
        <f t="shared" ca="1" si="13"/>
        <v>0</v>
      </c>
      <c r="E243" s="12" t="str">
        <f t="shared" ca="1" si="12"/>
        <v>Thg  HC   (ven 20 oct  ,  Baby)</v>
      </c>
      <c r="F243" s="11">
        <f>(DAY(I243)&amp;"/"&amp;MONTH(I243)&amp;"/"&amp;YEAR('ANNIVERSAIRE SEMAINE'!$F$1))*1</f>
        <v>45219</v>
      </c>
      <c r="G243" s="1">
        <v>42</v>
      </c>
      <c r="H243" s="12" t="str">
        <f t="shared" si="14"/>
        <v>THG HU CUKGP</v>
      </c>
      <c r="I243" s="13">
        <v>43758</v>
      </c>
      <c r="J243" s="8">
        <f>ROWS($G$2:G243)</f>
        <v>242</v>
      </c>
      <c r="K243" t="str">
        <f>IF(G243='ANNIVERSAIRE SEMAINE'!$D$3,bd!J243,"")</f>
        <v/>
      </c>
      <c r="L243" t="str">
        <f t="shared" si="15"/>
        <v/>
      </c>
    </row>
    <row r="244" spans="1:12" ht="15" customHeight="1" x14ac:dyDescent="0.25">
      <c r="A244" s="17" t="s">
        <v>514</v>
      </c>
      <c r="B244" s="17" t="s">
        <v>515</v>
      </c>
      <c r="C244" t="s">
        <v>20</v>
      </c>
      <c r="D244">
        <f t="shared" ca="1" si="13"/>
        <v>0</v>
      </c>
      <c r="E244" s="12" t="str">
        <f t="shared" ca="1" si="12"/>
        <v>Fpbe  JB   (sam 21 oct  ,  -11F)</v>
      </c>
      <c r="F244" s="11">
        <f>(DAY(I244)&amp;"/"&amp;MONTH(I244)&amp;"/"&amp;YEAR('ANNIVERSAIRE SEMAINE'!$F$1))*1</f>
        <v>45220</v>
      </c>
      <c r="G244" s="1">
        <v>42</v>
      </c>
      <c r="H244" s="12" t="str">
        <f t="shared" si="14"/>
        <v>FPBE JDYREL-BCZNFDFSF</v>
      </c>
      <c r="I244" s="13">
        <v>41203</v>
      </c>
      <c r="J244" s="8">
        <f>ROWS($G$2:G244)</f>
        <v>243</v>
      </c>
      <c r="K244" t="str">
        <f>IF(G244='ANNIVERSAIRE SEMAINE'!$D$3,bd!J244,"")</f>
        <v/>
      </c>
      <c r="L244" t="str">
        <f t="shared" si="15"/>
        <v/>
      </c>
    </row>
    <row r="245" spans="1:12" ht="15" customHeight="1" x14ac:dyDescent="0.25">
      <c r="A245" s="17" t="s">
        <v>516</v>
      </c>
      <c r="B245" s="17" t="s">
        <v>517</v>
      </c>
      <c r="C245" t="s">
        <v>23</v>
      </c>
      <c r="D245">
        <f t="shared" ca="1" si="13"/>
        <v>0</v>
      </c>
      <c r="E245" s="12" t="str">
        <f t="shared" ca="1" si="12"/>
        <v>Pab  J   (dim 22 oct  ,  -15F)</v>
      </c>
      <c r="F245" s="11">
        <f>(DAY(I245)&amp;"/"&amp;MONTH(I245)&amp;"/"&amp;YEAR('ANNIVERSAIRE SEMAINE'!$F$1))*1</f>
        <v>45221</v>
      </c>
      <c r="G245" s="1">
        <v>42</v>
      </c>
      <c r="H245" s="12" t="str">
        <f t="shared" si="14"/>
        <v>PAB JJHRJ</v>
      </c>
      <c r="I245" s="13">
        <v>39743</v>
      </c>
      <c r="J245" s="8">
        <f>ROWS($G$2:G245)</f>
        <v>244</v>
      </c>
      <c r="K245" t="str">
        <f>IF(G245='ANNIVERSAIRE SEMAINE'!$D$3,bd!J245,"")</f>
        <v/>
      </c>
      <c r="L245" t="str">
        <f t="shared" si="15"/>
        <v/>
      </c>
    </row>
    <row r="246" spans="1:12" ht="15" customHeight="1" x14ac:dyDescent="0.25">
      <c r="A246" s="17" t="s">
        <v>518</v>
      </c>
      <c r="B246" s="17" t="s">
        <v>519</v>
      </c>
      <c r="C246" t="s">
        <v>20</v>
      </c>
      <c r="D246">
        <f t="shared" ca="1" si="13"/>
        <v>0</v>
      </c>
      <c r="E246" s="12" t="str">
        <f t="shared" ca="1" si="12"/>
        <v>Pwvyqu  BJW  (mar 24 oct  ,  -11F)</v>
      </c>
      <c r="F246" s="11">
        <f>(DAY(I246)&amp;"/"&amp;MONTH(I246)&amp;"/"&amp;YEAR('ANNIVERSAIRE SEMAINE'!$F$1))*1</f>
        <v>45223</v>
      </c>
      <c r="G246" s="1">
        <v>43</v>
      </c>
      <c r="H246" s="12" t="str">
        <f t="shared" si="14"/>
        <v>PWVYQU BKQJDDH JS WGS</v>
      </c>
      <c r="I246" s="13">
        <v>41206</v>
      </c>
      <c r="J246" s="8">
        <f>ROWS($G$2:G246)</f>
        <v>245</v>
      </c>
      <c r="K246" t="str">
        <f>IF(G246='ANNIVERSAIRE SEMAINE'!$D$3,bd!J246,"")</f>
        <v/>
      </c>
      <c r="L246" t="str">
        <f t="shared" si="15"/>
        <v/>
      </c>
    </row>
    <row r="247" spans="1:12" ht="15" customHeight="1" x14ac:dyDescent="0.25">
      <c r="A247" s="17" t="s">
        <v>520</v>
      </c>
      <c r="B247" s="17" t="s">
        <v>521</v>
      </c>
      <c r="C247" t="s">
        <v>10</v>
      </c>
      <c r="D247">
        <f t="shared" ca="1" si="13"/>
        <v>0</v>
      </c>
      <c r="E247" s="12" t="str">
        <f t="shared" ca="1" si="12"/>
        <v>Nryqhy  G   (mer 25 oct  ,  SG)</v>
      </c>
      <c r="F247" s="11">
        <f>(DAY(I247)&amp;"/"&amp;MONTH(I247)&amp;"/"&amp;YEAR('ANNIVERSAIRE SEMAINE'!$F$1))*1</f>
        <v>45224</v>
      </c>
      <c r="G247" s="1">
        <v>43</v>
      </c>
      <c r="H247" s="12" t="str">
        <f t="shared" si="14"/>
        <v>NRYQHY GFWSZS</v>
      </c>
      <c r="I247" s="13">
        <v>38285</v>
      </c>
      <c r="J247" s="8">
        <f>ROWS($G$2:G247)</f>
        <v>246</v>
      </c>
      <c r="K247" t="str">
        <f>IF(G247='ANNIVERSAIRE SEMAINE'!$D$3,bd!J247,"")</f>
        <v/>
      </c>
      <c r="L247" t="str">
        <f t="shared" si="15"/>
        <v/>
      </c>
    </row>
    <row r="248" spans="1:12" ht="15" customHeight="1" x14ac:dyDescent="0.25">
      <c r="A248" s="17" t="s">
        <v>522</v>
      </c>
      <c r="B248" s="17" t="s">
        <v>523</v>
      </c>
      <c r="C248" t="s">
        <v>17</v>
      </c>
      <c r="D248">
        <f t="shared" ca="1" si="13"/>
        <v>0</v>
      </c>
      <c r="E248" s="12" t="str">
        <f t="shared" ca="1" si="12"/>
        <v>Urjhds  R   (mer 25 oct  ,  -18F)</v>
      </c>
      <c r="F248" s="11">
        <f>(DAY(I248)&amp;"/"&amp;MONTH(I248)&amp;"/"&amp;YEAR('ANNIVERSAIRE SEMAINE'!$F$1))*1</f>
        <v>45224</v>
      </c>
      <c r="G248" s="1">
        <v>43</v>
      </c>
      <c r="H248" s="12" t="str">
        <f t="shared" si="14"/>
        <v>URJHDS RPPTJD</v>
      </c>
      <c r="I248" s="13">
        <v>39380</v>
      </c>
      <c r="J248" s="8">
        <f>ROWS($G$2:G248)</f>
        <v>247</v>
      </c>
      <c r="K248" t="str">
        <f>IF(G248='ANNIVERSAIRE SEMAINE'!$D$3,bd!J248,"")</f>
        <v/>
      </c>
      <c r="L248" t="str">
        <f t="shared" si="15"/>
        <v/>
      </c>
    </row>
    <row r="249" spans="1:12" ht="15" customHeight="1" x14ac:dyDescent="0.25">
      <c r="A249" s="17" t="s">
        <v>524</v>
      </c>
      <c r="B249" s="17" t="s">
        <v>525</v>
      </c>
      <c r="C249" t="s">
        <v>18</v>
      </c>
      <c r="D249">
        <f t="shared" ca="1" si="13"/>
        <v>0</v>
      </c>
      <c r="E249" s="12" t="str">
        <f t="shared" ca="1" si="12"/>
        <v>Ceun  W   (jeu 26 oct  ,  Dirigeant)</v>
      </c>
      <c r="F249" s="11">
        <f>(DAY(I249)&amp;"/"&amp;MONTH(I249)&amp;"/"&amp;YEAR('ANNIVERSAIRE SEMAINE'!$F$1))*1</f>
        <v>45225</v>
      </c>
      <c r="G249" s="1">
        <v>43</v>
      </c>
      <c r="H249" s="12" t="str">
        <f t="shared" si="14"/>
        <v>CEUN WZZJXK</v>
      </c>
      <c r="I249" s="13">
        <v>28789</v>
      </c>
      <c r="J249" s="8">
        <f>ROWS($G$2:G249)</f>
        <v>248</v>
      </c>
      <c r="K249" t="str">
        <f>IF(G249='ANNIVERSAIRE SEMAINE'!$D$3,bd!J249,"")</f>
        <v/>
      </c>
      <c r="L249" t="str">
        <f t="shared" si="15"/>
        <v/>
      </c>
    </row>
    <row r="250" spans="1:12" ht="15" customHeight="1" x14ac:dyDescent="0.25">
      <c r="A250" s="17" t="s">
        <v>526</v>
      </c>
      <c r="B250" s="17" t="s">
        <v>527</v>
      </c>
      <c r="C250" t="s">
        <v>23</v>
      </c>
      <c r="D250">
        <f t="shared" ca="1" si="13"/>
        <v>0</v>
      </c>
      <c r="E250" s="12" t="str">
        <f t="shared" ca="1" si="12"/>
        <v>Eggue  B   (ven 27 oct  ,  -15F)</v>
      </c>
      <c r="F250" s="11">
        <f>(DAY(I250)&amp;"/"&amp;MONTH(I250)&amp;"/"&amp;YEAR('ANNIVERSAIRE SEMAINE'!$F$1))*1</f>
        <v>45226</v>
      </c>
      <c r="G250" s="1">
        <v>43</v>
      </c>
      <c r="H250" s="12" t="str">
        <f t="shared" si="14"/>
        <v>EGGUE BBLXRR</v>
      </c>
      <c r="I250" s="13">
        <v>39748</v>
      </c>
      <c r="J250" s="8">
        <f>ROWS($G$2:G250)</f>
        <v>249</v>
      </c>
      <c r="K250" t="str">
        <f>IF(G250='ANNIVERSAIRE SEMAINE'!$D$3,bd!J250,"")</f>
        <v/>
      </c>
      <c r="L250" t="str">
        <f t="shared" si="15"/>
        <v/>
      </c>
    </row>
    <row r="251" spans="1:12" ht="15" customHeight="1" x14ac:dyDescent="0.25">
      <c r="A251" s="17" t="s">
        <v>528</v>
      </c>
      <c r="B251" s="17" t="s">
        <v>529</v>
      </c>
      <c r="C251" t="s">
        <v>22</v>
      </c>
      <c r="D251">
        <f t="shared" ca="1" si="13"/>
        <v>0</v>
      </c>
      <c r="E251" s="12" t="str">
        <f t="shared" ca="1" si="12"/>
        <v>Vqrdyh  K   (ven 27 oct  ,  -13G)</v>
      </c>
      <c r="F251" s="11">
        <f>(DAY(I251)&amp;"/"&amp;MONTH(I251)&amp;"/"&amp;YEAR('ANNIVERSAIRE SEMAINE'!$F$1))*1</f>
        <v>45226</v>
      </c>
      <c r="G251" s="1">
        <v>43</v>
      </c>
      <c r="H251" s="12" t="str">
        <f t="shared" si="14"/>
        <v>VQRDYH KCUYJDJC</v>
      </c>
      <c r="I251" s="13">
        <v>40478</v>
      </c>
      <c r="J251" s="8">
        <f>ROWS($G$2:G251)</f>
        <v>250</v>
      </c>
      <c r="K251" t="str">
        <f>IF(G251='ANNIVERSAIRE SEMAINE'!$D$3,bd!J251,"")</f>
        <v/>
      </c>
      <c r="L251" t="str">
        <f t="shared" si="15"/>
        <v/>
      </c>
    </row>
    <row r="252" spans="1:12" ht="15" customHeight="1" x14ac:dyDescent="0.25">
      <c r="A252" s="17" t="s">
        <v>530</v>
      </c>
      <c r="B252" s="17" t="s">
        <v>531</v>
      </c>
      <c r="C252" t="s">
        <v>12</v>
      </c>
      <c r="D252">
        <f t="shared" ca="1" si="13"/>
        <v>0</v>
      </c>
      <c r="E252" s="12" t="str">
        <f t="shared" ca="1" si="12"/>
        <v>Scfctov  M   (sam 28 oct  ,  -13F)</v>
      </c>
      <c r="F252" s="11">
        <f>(DAY(I252)&amp;"/"&amp;MONTH(I252)&amp;"/"&amp;YEAR('ANNIVERSAIRE SEMAINE'!$F$1))*1</f>
        <v>45227</v>
      </c>
      <c r="G252" s="1">
        <v>43</v>
      </c>
      <c r="H252" s="12" t="str">
        <f t="shared" si="14"/>
        <v>SCFCTOV MDPURT</v>
      </c>
      <c r="I252" s="13">
        <v>40844</v>
      </c>
      <c r="J252" s="8">
        <f>ROWS($G$2:G252)</f>
        <v>251</v>
      </c>
      <c r="K252" t="str">
        <f>IF(G252='ANNIVERSAIRE SEMAINE'!$D$3,bd!J252,"")</f>
        <v/>
      </c>
      <c r="L252" t="str">
        <f t="shared" si="15"/>
        <v/>
      </c>
    </row>
    <row r="253" spans="1:12" ht="15" customHeight="1" x14ac:dyDescent="0.25">
      <c r="A253" s="17" t="s">
        <v>532</v>
      </c>
      <c r="B253" s="17" t="s">
        <v>533</v>
      </c>
      <c r="C253" t="s">
        <v>18</v>
      </c>
      <c r="D253">
        <f t="shared" ca="1" si="13"/>
        <v>0</v>
      </c>
      <c r="E253" s="12" t="str">
        <f t="shared" ca="1" si="12"/>
        <v>Vxfebx  H   (mer 01 nov  ,  Dirigeant)</v>
      </c>
      <c r="F253" s="11">
        <f>(DAY(I253)&amp;"/"&amp;MONTH(I253)&amp;"/"&amp;YEAR('ANNIVERSAIRE SEMAINE'!$F$1))*1</f>
        <v>45231</v>
      </c>
      <c r="G253" s="1">
        <v>44</v>
      </c>
      <c r="H253" s="12" t="str">
        <f t="shared" si="14"/>
        <v>VXFEBX HOXMW</v>
      </c>
      <c r="I253" s="13">
        <v>25873</v>
      </c>
      <c r="J253" s="8">
        <f>ROWS($G$2:G253)</f>
        <v>252</v>
      </c>
      <c r="K253" t="str">
        <f>IF(G253='ANNIVERSAIRE SEMAINE'!$D$3,bd!J253,"")</f>
        <v/>
      </c>
      <c r="L253" t="str">
        <f t="shared" si="15"/>
        <v/>
      </c>
    </row>
    <row r="254" spans="1:12" ht="15" customHeight="1" x14ac:dyDescent="0.25">
      <c r="A254" s="17" t="s">
        <v>534</v>
      </c>
      <c r="B254" s="17" t="s">
        <v>535</v>
      </c>
      <c r="C254" t="s">
        <v>15</v>
      </c>
      <c r="D254">
        <f t="shared" ca="1" si="13"/>
        <v>0</v>
      </c>
      <c r="E254" s="12" t="str">
        <f t="shared" ca="1" si="12"/>
        <v>Tsrei  U   (mer 01 nov  ,  SF)</v>
      </c>
      <c r="F254" s="11">
        <f>(DAY(I254)&amp;"/"&amp;MONTH(I254)&amp;"/"&amp;YEAR('ANNIVERSAIRE SEMAINE'!$F$1))*1</f>
        <v>45231</v>
      </c>
      <c r="G254" s="1">
        <v>44</v>
      </c>
      <c r="H254" s="12" t="str">
        <f t="shared" si="14"/>
        <v>TSREI UAIT</v>
      </c>
      <c r="I254" s="13">
        <v>35370</v>
      </c>
      <c r="J254" s="8">
        <f>ROWS($G$2:G254)</f>
        <v>253</v>
      </c>
      <c r="K254" t="str">
        <f>IF(G254='ANNIVERSAIRE SEMAINE'!$D$3,bd!J254,"")</f>
        <v/>
      </c>
      <c r="L254" t="str">
        <f t="shared" si="15"/>
        <v/>
      </c>
    </row>
    <row r="255" spans="1:12" ht="15" customHeight="1" x14ac:dyDescent="0.25">
      <c r="A255" s="17" t="s">
        <v>536</v>
      </c>
      <c r="B255" s="17" t="s">
        <v>537</v>
      </c>
      <c r="C255" t="s">
        <v>15</v>
      </c>
      <c r="D255">
        <f t="shared" ca="1" si="13"/>
        <v>0</v>
      </c>
      <c r="E255" s="12" t="str">
        <f t="shared" ca="1" si="12"/>
        <v>Elwlth  E   (mer 01 nov  ,  SF)</v>
      </c>
      <c r="F255" s="11">
        <f>(DAY(I255)&amp;"/"&amp;MONTH(I255)&amp;"/"&amp;YEAR('ANNIVERSAIRE SEMAINE'!$F$1))*1</f>
        <v>45231</v>
      </c>
      <c r="G255" s="1">
        <v>44</v>
      </c>
      <c r="H255" s="12" t="str">
        <f t="shared" si="14"/>
        <v>ELWLTH EMOP</v>
      </c>
      <c r="I255" s="13">
        <v>35735</v>
      </c>
      <c r="J255" s="8">
        <f>ROWS($G$2:G255)</f>
        <v>254</v>
      </c>
      <c r="K255" t="str">
        <f>IF(G255='ANNIVERSAIRE SEMAINE'!$D$3,bd!J255,"")</f>
        <v/>
      </c>
      <c r="L255" t="str">
        <f t="shared" si="15"/>
        <v/>
      </c>
    </row>
    <row r="256" spans="1:12" ht="15" customHeight="1" x14ac:dyDescent="0.25">
      <c r="A256" s="17" t="s">
        <v>538</v>
      </c>
      <c r="B256" s="17" t="s">
        <v>539</v>
      </c>
      <c r="C256" t="s">
        <v>13</v>
      </c>
      <c r="D256">
        <f t="shared" ca="1" si="13"/>
        <v>0</v>
      </c>
      <c r="E256" s="12" t="str">
        <f t="shared" ca="1" si="12"/>
        <v>Bsdxivw  I   (mer 01 nov  ,  -11G)</v>
      </c>
      <c r="F256" s="11">
        <f>(DAY(I256)&amp;"/"&amp;MONTH(I256)&amp;"/"&amp;YEAR('ANNIVERSAIRE SEMAINE'!$F$1))*1</f>
        <v>45231</v>
      </c>
      <c r="G256" s="1">
        <v>44</v>
      </c>
      <c r="H256" s="12" t="str">
        <f t="shared" si="14"/>
        <v>BSDXIVW ISYGGUZZ</v>
      </c>
      <c r="I256" s="13">
        <v>41214</v>
      </c>
      <c r="J256" s="8">
        <f>ROWS($G$2:G256)</f>
        <v>255</v>
      </c>
      <c r="K256" t="str">
        <f>IF(G256='ANNIVERSAIRE SEMAINE'!$D$3,bd!J256,"")</f>
        <v/>
      </c>
      <c r="L256" t="str">
        <f t="shared" si="15"/>
        <v/>
      </c>
    </row>
    <row r="257" spans="1:12" ht="15" customHeight="1" x14ac:dyDescent="0.25">
      <c r="A257" s="17" t="s">
        <v>540</v>
      </c>
      <c r="B257" s="17" t="s">
        <v>541</v>
      </c>
      <c r="C257" t="s">
        <v>20</v>
      </c>
      <c r="D257">
        <f t="shared" ca="1" si="13"/>
        <v>0</v>
      </c>
      <c r="E257" s="12" t="str">
        <f t="shared" ca="1" si="12"/>
        <v>Sovtzt  P   (mer 01 nov  ,  -11F)</v>
      </c>
      <c r="F257" s="11">
        <f>(DAY(I257)&amp;"/"&amp;MONTH(I257)&amp;"/"&amp;YEAR('ANNIVERSAIRE SEMAINE'!$F$1))*1</f>
        <v>45231</v>
      </c>
      <c r="G257" s="1">
        <v>44</v>
      </c>
      <c r="H257" s="12" t="str">
        <f t="shared" si="14"/>
        <v>SOVTZT PCFARLBAF</v>
      </c>
      <c r="I257" s="13">
        <v>41214</v>
      </c>
      <c r="J257" s="8">
        <f>ROWS($G$2:G257)</f>
        <v>256</v>
      </c>
      <c r="K257" t="str">
        <f>IF(G257='ANNIVERSAIRE SEMAINE'!$D$3,bd!J257,"")</f>
        <v/>
      </c>
      <c r="L257" t="str">
        <f t="shared" si="15"/>
        <v/>
      </c>
    </row>
    <row r="258" spans="1:12" ht="15" customHeight="1" x14ac:dyDescent="0.25">
      <c r="A258" s="17" t="s">
        <v>542</v>
      </c>
      <c r="B258" s="17" t="s">
        <v>543</v>
      </c>
      <c r="C258" t="s">
        <v>24</v>
      </c>
      <c r="D258">
        <f t="shared" ca="1" si="13"/>
        <v>0</v>
      </c>
      <c r="E258" s="12" t="str">
        <f t="shared" ref="E258:E314" ca="1" si="16">IF(D258="","",PROPER(B258)&amp;"  "&amp;TRIM(LEFT(SUBSTITUTE(SUBSTITUTE(SUBSTITUTE(A258,"-"," "),"'"," ")," "," "))&amp;REPT(" ",4))&amp;MID(SUBSTITUTE(SUBSTITUTE(SUBSTITUTE(A258,"-"," "),"'"," ")," "," ")&amp;REPT(" ",4),FIND("µ",SUBSTITUTE(SUBSTITUTE(SUBSTITUTE(SUBSTITUTE(A258,"-"," "),"'"," ")," "," ")&amp;REPT(" ",4)," ","µ",1))+1,1)&amp;MID(SUBSTITUTE(SUBSTITUTE(SUBSTITUTE(A258,"-"," "),"'"," ")," "," ")&amp;REPT(" ",4),FIND("µ",SUBSTITUTE(SUBSTITUTE(SUBSTITUTE(SUBSTITUTE(A258,"-"," "),"'"," ")," "," ")&amp;REPT(" ",4)," ","µ",2))+1,1)&amp;MID(SUBSTITUTE(SUBSTITUTE(SUBSTITUTE(A258,"-"," "),"'"," ")," "," ")&amp;REPT(" ",4),FIND("µ",SUBSTITUTE(SUBSTITUTE(SUBSTITUTE(SUBSTITUTE(A258,"-"," "),"'"," ")," "," ")&amp;REPT(" ",4)," ","µ",3))+1,1)&amp;MID(SUBSTITUTE(SUBSTITUTE(SUBSTITUTE(A258,"-"," "),"'"," ")," "," ")&amp;REPT(" ",4),FIND("µ",SUBSTITUTE(SUBSTITUTE(SUBSTITUTE(SUBSTITUTE(A258,"-"," "),"'"," ")," "," ")&amp;REPT(" ",4)," ","µ",4))+1,1)&amp;"("&amp;TEXT((F258),"jjj jj mmm")&amp;"  ,  ")&amp;(C258)&amp;")"</f>
        <v>Vvodfxeru  C   (jeu 02 nov  ,  Handfit)</v>
      </c>
      <c r="F258" s="11">
        <f>(DAY(I258)&amp;"/"&amp;MONTH(I258)&amp;"/"&amp;YEAR('ANNIVERSAIRE SEMAINE'!$F$1))*1</f>
        <v>45232</v>
      </c>
      <c r="G258" s="1">
        <v>44</v>
      </c>
      <c r="H258" s="12" t="str">
        <f t="shared" si="14"/>
        <v>VVODFXERU CHKAVPCL</v>
      </c>
      <c r="I258" s="13">
        <v>25509</v>
      </c>
      <c r="J258" s="8">
        <f>ROWS($G$2:G258)</f>
        <v>257</v>
      </c>
      <c r="K258" t="str">
        <f>IF(G258='ANNIVERSAIRE SEMAINE'!$D$3,bd!J258,"")</f>
        <v/>
      </c>
      <c r="L258" t="str">
        <f t="shared" si="15"/>
        <v/>
      </c>
    </row>
    <row r="259" spans="1:12" ht="15" customHeight="1" x14ac:dyDescent="0.25">
      <c r="A259" s="17" t="s">
        <v>544</v>
      </c>
      <c r="B259" s="17" t="s">
        <v>545</v>
      </c>
      <c r="C259" t="s">
        <v>23</v>
      </c>
      <c r="D259">
        <f t="shared" ref="D259:D314" ca="1" si="17">ROUNDDOWN(DAYS360(F259,TODAY())/360,0)</f>
        <v>0</v>
      </c>
      <c r="E259" s="12" t="str">
        <f t="shared" ca="1" si="16"/>
        <v>Wnugl  E   (jeu 02 nov  ,  -15F)</v>
      </c>
      <c r="F259" s="11">
        <f>(DAY(I259)&amp;"/"&amp;MONTH(I259)&amp;"/"&amp;YEAR('ANNIVERSAIRE SEMAINE'!$F$1))*1</f>
        <v>45232</v>
      </c>
      <c r="G259" s="1">
        <v>44</v>
      </c>
      <c r="H259" s="12" t="str">
        <f t="shared" ref="H259:H314" si="18">CONCATENATE(B259," ",A259)</f>
        <v>WNUGL ENNRIJ</v>
      </c>
      <c r="I259" s="13">
        <v>39754</v>
      </c>
      <c r="J259" s="8">
        <f>ROWS($G$2:G259)</f>
        <v>258</v>
      </c>
      <c r="K259" t="str">
        <f>IF(G259='ANNIVERSAIRE SEMAINE'!$D$3,bd!J259,"")</f>
        <v/>
      </c>
      <c r="L259" t="str">
        <f t="shared" ref="L259:L314" si="19">IFERROR(SMALL($K$2:$K$314,J259),"")</f>
        <v/>
      </c>
    </row>
    <row r="260" spans="1:12" ht="15" customHeight="1" x14ac:dyDescent="0.25">
      <c r="A260" s="17" t="s">
        <v>546</v>
      </c>
      <c r="B260" s="17" t="s">
        <v>547</v>
      </c>
      <c r="C260" t="s">
        <v>10</v>
      </c>
      <c r="D260">
        <f t="shared" ca="1" si="17"/>
        <v>0</v>
      </c>
      <c r="E260" s="12" t="str">
        <f t="shared" ca="1" si="16"/>
        <v>Subwoa  C   (sam 04 nov  ,  SG)</v>
      </c>
      <c r="F260" s="11">
        <f>(DAY(I260)&amp;"/"&amp;MONTH(I260)&amp;"/"&amp;YEAR('ANNIVERSAIRE SEMAINE'!$F$1))*1</f>
        <v>45234</v>
      </c>
      <c r="G260" s="1">
        <v>44</v>
      </c>
      <c r="H260" s="12" t="str">
        <f t="shared" si="18"/>
        <v>SUBWOA CTKAI</v>
      </c>
      <c r="I260" s="13">
        <v>35738</v>
      </c>
      <c r="J260" s="8">
        <f>ROWS($G$2:G260)</f>
        <v>259</v>
      </c>
      <c r="K260" t="str">
        <f>IF(G260='ANNIVERSAIRE SEMAINE'!$D$3,bd!J260,"")</f>
        <v/>
      </c>
      <c r="L260" t="str">
        <f t="shared" si="19"/>
        <v/>
      </c>
    </row>
    <row r="261" spans="1:12" ht="15" customHeight="1" x14ac:dyDescent="0.25">
      <c r="A261" s="17" t="s">
        <v>548</v>
      </c>
      <c r="B261" s="17" t="s">
        <v>549</v>
      </c>
      <c r="C261" t="s">
        <v>14</v>
      </c>
      <c r="D261">
        <f t="shared" ca="1" si="17"/>
        <v>0</v>
      </c>
      <c r="E261" s="12" t="str">
        <f t="shared" ca="1" si="16"/>
        <v>Kvnrxlr  L   (mar 07 nov  ,  Loisirs)</v>
      </c>
      <c r="F261" s="11">
        <f>(DAY(I261)&amp;"/"&amp;MONTH(I261)&amp;"/"&amp;YEAR('ANNIVERSAIRE SEMAINE'!$F$1))*1</f>
        <v>45237</v>
      </c>
      <c r="G261" s="1">
        <v>45</v>
      </c>
      <c r="H261" s="12" t="str">
        <f t="shared" si="18"/>
        <v>KVNRXLR LKDFPUDP</v>
      </c>
      <c r="I261" s="13">
        <v>30993</v>
      </c>
      <c r="J261" s="8">
        <f>ROWS($G$2:G261)</f>
        <v>260</v>
      </c>
      <c r="K261" t="str">
        <f>IF(G261='ANNIVERSAIRE SEMAINE'!$D$3,bd!J261,"")</f>
        <v/>
      </c>
      <c r="L261" t="str">
        <f t="shared" si="19"/>
        <v/>
      </c>
    </row>
    <row r="262" spans="1:12" ht="15" customHeight="1" x14ac:dyDescent="0.25">
      <c r="A262" s="17" t="s">
        <v>550</v>
      </c>
      <c r="B262" s="17" t="s">
        <v>551</v>
      </c>
      <c r="C262" t="s">
        <v>18</v>
      </c>
      <c r="D262">
        <f t="shared" ca="1" si="17"/>
        <v>0</v>
      </c>
      <c r="E262" s="12" t="str">
        <f t="shared" ca="1" si="16"/>
        <v>Nlasc  O   (mer 08 nov  ,  Dirigeant)</v>
      </c>
      <c r="F262" s="11">
        <f>(DAY(I262)&amp;"/"&amp;MONTH(I262)&amp;"/"&amp;YEAR('ANNIVERSAIRE SEMAINE'!$F$1))*1</f>
        <v>45238</v>
      </c>
      <c r="G262" s="1">
        <v>45</v>
      </c>
      <c r="H262" s="12" t="str">
        <f t="shared" si="18"/>
        <v>NLASC OMAPVRKM</v>
      </c>
      <c r="I262" s="13">
        <v>21132</v>
      </c>
      <c r="J262" s="8">
        <f>ROWS($G$2:G262)</f>
        <v>261</v>
      </c>
      <c r="K262" t="str">
        <f>IF(G262='ANNIVERSAIRE SEMAINE'!$D$3,bd!J262,"")</f>
        <v/>
      </c>
      <c r="L262" t="str">
        <f t="shared" si="19"/>
        <v/>
      </c>
    </row>
    <row r="263" spans="1:12" ht="15" customHeight="1" x14ac:dyDescent="0.25">
      <c r="A263" s="17" t="s">
        <v>552</v>
      </c>
      <c r="B263" s="17" t="s">
        <v>553</v>
      </c>
      <c r="C263" t="s">
        <v>14</v>
      </c>
      <c r="D263">
        <f t="shared" ca="1" si="17"/>
        <v>0</v>
      </c>
      <c r="E263" s="12" t="str">
        <f t="shared" ca="1" si="16"/>
        <v>Ofopurspj  CL   (mer 08 nov  ,  Loisirs)</v>
      </c>
      <c r="F263" s="11">
        <f>(DAY(I263)&amp;"/"&amp;MONTH(I263)&amp;"/"&amp;YEAR('ANNIVERSAIRE SEMAINE'!$F$1))*1</f>
        <v>45238</v>
      </c>
      <c r="G263" s="1">
        <v>45</v>
      </c>
      <c r="H263" s="12" t="str">
        <f t="shared" si="18"/>
        <v>OFOPURSPJ CY LYOGO</v>
      </c>
      <c r="I263" s="13">
        <v>35011</v>
      </c>
      <c r="J263" s="8">
        <f>ROWS($G$2:G263)</f>
        <v>262</v>
      </c>
      <c r="K263" t="str">
        <f>IF(G263='ANNIVERSAIRE SEMAINE'!$D$3,bd!J263,"")</f>
        <v/>
      </c>
      <c r="L263" t="str">
        <f t="shared" si="19"/>
        <v/>
      </c>
    </row>
    <row r="264" spans="1:12" ht="15" customHeight="1" x14ac:dyDescent="0.25">
      <c r="A264" s="17" t="s">
        <v>554</v>
      </c>
      <c r="B264" s="17" t="s">
        <v>555</v>
      </c>
      <c r="C264" t="s">
        <v>16</v>
      </c>
      <c r="D264">
        <f t="shared" ca="1" si="17"/>
        <v>0</v>
      </c>
      <c r="E264" s="12" t="str">
        <f t="shared" ca="1" si="16"/>
        <v>Gmsumpm  EP   (ven 10 nov  ,  -18G)</v>
      </c>
      <c r="F264" s="11">
        <f>(DAY(I264)&amp;"/"&amp;MONTH(I264)&amp;"/"&amp;YEAR('ANNIVERSAIRE SEMAINE'!$F$1))*1</f>
        <v>45240</v>
      </c>
      <c r="G264" s="1">
        <v>45</v>
      </c>
      <c r="H264" s="12" t="str">
        <f t="shared" si="18"/>
        <v>GMSUMPM EN PEXOQ</v>
      </c>
      <c r="I264" s="13">
        <v>38666</v>
      </c>
      <c r="J264" s="8">
        <f>ROWS($G$2:G264)</f>
        <v>263</v>
      </c>
      <c r="K264" t="str">
        <f>IF(G264='ANNIVERSAIRE SEMAINE'!$D$3,bd!J264,"")</f>
        <v/>
      </c>
      <c r="L264" t="str">
        <f t="shared" si="19"/>
        <v/>
      </c>
    </row>
    <row r="265" spans="1:12" ht="15" customHeight="1" x14ac:dyDescent="0.25">
      <c r="A265" s="17" t="s">
        <v>556</v>
      </c>
      <c r="B265" s="17" t="s">
        <v>557</v>
      </c>
      <c r="C265" t="s">
        <v>16</v>
      </c>
      <c r="D265">
        <f t="shared" ca="1" si="17"/>
        <v>0</v>
      </c>
      <c r="E265" s="12" t="str">
        <f t="shared" ca="1" si="16"/>
        <v>Hcfh  B   (ven 10 nov  ,  -18G)</v>
      </c>
      <c r="F265" s="11">
        <f>(DAY(I265)&amp;"/"&amp;MONTH(I265)&amp;"/"&amp;YEAR('ANNIVERSAIRE SEMAINE'!$F$1))*1</f>
        <v>45240</v>
      </c>
      <c r="G265" s="1">
        <v>45</v>
      </c>
      <c r="H265" s="12" t="str">
        <f t="shared" si="18"/>
        <v>HCFH BVFKITKY</v>
      </c>
      <c r="I265" s="13">
        <v>39396</v>
      </c>
      <c r="J265" s="8">
        <f>ROWS($G$2:G265)</f>
        <v>264</v>
      </c>
      <c r="K265" t="str">
        <f>IF(G265='ANNIVERSAIRE SEMAINE'!$D$3,bd!J265,"")</f>
        <v/>
      </c>
      <c r="L265" t="str">
        <f t="shared" si="19"/>
        <v/>
      </c>
    </row>
    <row r="266" spans="1:12" ht="15" customHeight="1" x14ac:dyDescent="0.25">
      <c r="A266" s="17" t="s">
        <v>558</v>
      </c>
      <c r="B266" s="17" t="s">
        <v>559</v>
      </c>
      <c r="C266" t="s">
        <v>12</v>
      </c>
      <c r="D266">
        <f t="shared" ca="1" si="17"/>
        <v>0</v>
      </c>
      <c r="E266" s="12" t="str">
        <f t="shared" ca="1" si="16"/>
        <v>Ovkubgo  T   (ven 10 nov  ,  -13F)</v>
      </c>
      <c r="F266" s="11">
        <f>(DAY(I266)&amp;"/"&amp;MONTH(I266)&amp;"/"&amp;YEAR('ANNIVERSAIRE SEMAINE'!$F$1))*1</f>
        <v>45240</v>
      </c>
      <c r="G266" s="1">
        <v>45</v>
      </c>
      <c r="H266" s="12" t="str">
        <f t="shared" si="18"/>
        <v>OVKUBGO TDMQY</v>
      </c>
      <c r="I266" s="13">
        <v>40492</v>
      </c>
      <c r="J266" s="8">
        <f>ROWS($G$2:G266)</f>
        <v>265</v>
      </c>
      <c r="K266" t="str">
        <f>IF(G266='ANNIVERSAIRE SEMAINE'!$D$3,bd!J266,"")</f>
        <v/>
      </c>
      <c r="L266" t="str">
        <f t="shared" si="19"/>
        <v/>
      </c>
    </row>
    <row r="267" spans="1:12" ht="15" customHeight="1" x14ac:dyDescent="0.25">
      <c r="A267" s="17" t="s">
        <v>560</v>
      </c>
      <c r="B267" s="17" t="s">
        <v>561</v>
      </c>
      <c r="C267" t="s">
        <v>14</v>
      </c>
      <c r="D267">
        <f t="shared" ca="1" si="17"/>
        <v>0</v>
      </c>
      <c r="E267" s="12" t="str">
        <f t="shared" ca="1" si="16"/>
        <v>Yrgndfz  N   (sam 11 nov  ,  Loisirs)</v>
      </c>
      <c r="F267" s="11">
        <f>(DAY(I267)&amp;"/"&amp;MONTH(I267)&amp;"/"&amp;YEAR('ANNIVERSAIRE SEMAINE'!$F$1))*1</f>
        <v>45241</v>
      </c>
      <c r="G267" s="1">
        <v>45</v>
      </c>
      <c r="H267" s="12" t="str">
        <f t="shared" si="18"/>
        <v>YRGNDFZ NTUWSMJ</v>
      </c>
      <c r="I267" s="13">
        <v>32823</v>
      </c>
      <c r="J267" s="8">
        <f>ROWS($G$2:G267)</f>
        <v>266</v>
      </c>
      <c r="K267" t="str">
        <f>IF(G267='ANNIVERSAIRE SEMAINE'!$D$3,bd!J267,"")</f>
        <v/>
      </c>
      <c r="L267" t="str">
        <f t="shared" si="19"/>
        <v/>
      </c>
    </row>
    <row r="268" spans="1:12" ht="15" customHeight="1" x14ac:dyDescent="0.25">
      <c r="A268" s="17" t="s">
        <v>562</v>
      </c>
      <c r="B268" s="17" t="s">
        <v>563</v>
      </c>
      <c r="C268" t="s">
        <v>12</v>
      </c>
      <c r="D268">
        <f t="shared" ca="1" si="17"/>
        <v>0</v>
      </c>
      <c r="E268" s="12" t="str">
        <f t="shared" ca="1" si="16"/>
        <v>Puaeey  N   (sam 11 nov  ,  -13F)</v>
      </c>
      <c r="F268" s="11">
        <f>(DAY(I268)&amp;"/"&amp;MONTH(I268)&amp;"/"&amp;YEAR('ANNIVERSAIRE SEMAINE'!$F$1))*1</f>
        <v>45241</v>
      </c>
      <c r="G268" s="1">
        <v>45</v>
      </c>
      <c r="H268" s="12" t="str">
        <f t="shared" si="18"/>
        <v>PUAEEY NYEVFZ</v>
      </c>
      <c r="I268" s="13">
        <v>40858</v>
      </c>
      <c r="J268" s="8">
        <f>ROWS($G$2:G268)</f>
        <v>267</v>
      </c>
      <c r="K268" t="str">
        <f>IF(G268='ANNIVERSAIRE SEMAINE'!$D$3,bd!J268,"")</f>
        <v/>
      </c>
      <c r="L268" t="str">
        <f t="shared" si="19"/>
        <v/>
      </c>
    </row>
    <row r="269" spans="1:12" ht="15" customHeight="1" x14ac:dyDescent="0.25">
      <c r="A269" s="17" t="s">
        <v>564</v>
      </c>
      <c r="B269" s="17" t="s">
        <v>565</v>
      </c>
      <c r="C269" t="s">
        <v>18</v>
      </c>
      <c r="D269">
        <f t="shared" ca="1" si="17"/>
        <v>0</v>
      </c>
      <c r="E269" s="12" t="str">
        <f t="shared" ca="1" si="16"/>
        <v>Xsprhuuw  W   (dim 12 nov  ,  Dirigeant)</v>
      </c>
      <c r="F269" s="11">
        <f>(DAY(I269)&amp;"/"&amp;MONTH(I269)&amp;"/"&amp;YEAR('ANNIVERSAIRE SEMAINE'!$F$1))*1</f>
        <v>45242</v>
      </c>
      <c r="G269" s="1">
        <v>45</v>
      </c>
      <c r="H269" s="12" t="str">
        <f t="shared" si="18"/>
        <v>XSPRHUUW WORH</v>
      </c>
      <c r="I269" s="13">
        <v>29537</v>
      </c>
      <c r="J269" s="8">
        <f>ROWS($G$2:G269)</f>
        <v>268</v>
      </c>
      <c r="K269" t="str">
        <f>IF(G269='ANNIVERSAIRE SEMAINE'!$D$3,bd!J269,"")</f>
        <v/>
      </c>
      <c r="L269" t="str">
        <f t="shared" si="19"/>
        <v/>
      </c>
    </row>
    <row r="270" spans="1:12" ht="15" customHeight="1" x14ac:dyDescent="0.25">
      <c r="A270" s="17" t="s">
        <v>566</v>
      </c>
      <c r="B270" s="17" t="s">
        <v>567</v>
      </c>
      <c r="C270" t="s">
        <v>15</v>
      </c>
      <c r="D270">
        <f t="shared" ca="1" si="17"/>
        <v>0</v>
      </c>
      <c r="E270" s="12" t="str">
        <f t="shared" ca="1" si="16"/>
        <v>Kqusqvh  G   (dim 12 nov  ,  SF)</v>
      </c>
      <c r="F270" s="11">
        <f>(DAY(I270)&amp;"/"&amp;MONTH(I270)&amp;"/"&amp;YEAR('ANNIVERSAIRE SEMAINE'!$F$1))*1</f>
        <v>45242</v>
      </c>
      <c r="G270" s="1">
        <v>45</v>
      </c>
      <c r="H270" s="12" t="str">
        <f t="shared" si="18"/>
        <v>KQUSQVH GRCW</v>
      </c>
      <c r="I270" s="13">
        <v>33189</v>
      </c>
      <c r="J270" s="8">
        <f>ROWS($G$2:G270)</f>
        <v>269</v>
      </c>
      <c r="K270" t="str">
        <f>IF(G270='ANNIVERSAIRE SEMAINE'!$D$3,bd!J270,"")</f>
        <v/>
      </c>
      <c r="L270" t="str">
        <f t="shared" si="19"/>
        <v/>
      </c>
    </row>
    <row r="271" spans="1:12" ht="15" customHeight="1" x14ac:dyDescent="0.25">
      <c r="A271" s="17" t="s">
        <v>568</v>
      </c>
      <c r="B271" s="17" t="s">
        <v>569</v>
      </c>
      <c r="C271" t="s">
        <v>11</v>
      </c>
      <c r="D271">
        <f t="shared" ca="1" si="17"/>
        <v>0</v>
      </c>
      <c r="E271" s="12" t="str">
        <f t="shared" ca="1" si="16"/>
        <v>Xkigu  TQ   (dim 12 nov  ,  Ecole de Hand)</v>
      </c>
      <c r="F271" s="11">
        <f>(DAY(I271)&amp;"/"&amp;MONTH(I271)&amp;"/"&amp;YEAR('ANNIVERSAIRE SEMAINE'!$F$1))*1</f>
        <v>45242</v>
      </c>
      <c r="G271" s="1">
        <v>45</v>
      </c>
      <c r="H271" s="12" t="str">
        <f t="shared" si="18"/>
        <v>XKIGU TELYDFIBV QUBC</v>
      </c>
      <c r="I271" s="13">
        <v>41955</v>
      </c>
      <c r="J271" s="8">
        <f>ROWS($G$2:G271)</f>
        <v>270</v>
      </c>
      <c r="K271" t="str">
        <f>IF(G271='ANNIVERSAIRE SEMAINE'!$D$3,bd!J271,"")</f>
        <v/>
      </c>
      <c r="L271" t="str">
        <f t="shared" si="19"/>
        <v/>
      </c>
    </row>
    <row r="272" spans="1:12" ht="15" customHeight="1" x14ac:dyDescent="0.25">
      <c r="A272" s="17" t="s">
        <v>570</v>
      </c>
      <c r="B272" s="17" t="s">
        <v>571</v>
      </c>
      <c r="C272" t="s">
        <v>15</v>
      </c>
      <c r="D272">
        <f t="shared" ca="1" si="17"/>
        <v>0</v>
      </c>
      <c r="E272" s="12" t="str">
        <f t="shared" ca="1" si="16"/>
        <v>Dpmzjay  K   (mar 14 nov  ,  SF)</v>
      </c>
      <c r="F272" s="11">
        <f>(DAY(I272)&amp;"/"&amp;MONTH(I272)&amp;"/"&amp;YEAR('ANNIVERSAIRE SEMAINE'!$F$1))*1</f>
        <v>45244</v>
      </c>
      <c r="G272" s="1">
        <v>46</v>
      </c>
      <c r="H272" s="12" t="str">
        <f t="shared" si="18"/>
        <v>DPMZJAY KWDEY</v>
      </c>
      <c r="I272" s="13">
        <v>35017</v>
      </c>
      <c r="J272" s="8">
        <f>ROWS($G$2:G272)</f>
        <v>271</v>
      </c>
      <c r="K272" t="str">
        <f>IF(G272='ANNIVERSAIRE SEMAINE'!$D$3,bd!J272,"")</f>
        <v/>
      </c>
      <c r="L272" t="str">
        <f t="shared" si="19"/>
        <v/>
      </c>
    </row>
    <row r="273" spans="1:12" ht="15" customHeight="1" x14ac:dyDescent="0.25">
      <c r="A273" s="17" t="s">
        <v>572</v>
      </c>
      <c r="B273" s="17" t="s">
        <v>573</v>
      </c>
      <c r="C273" t="s">
        <v>17</v>
      </c>
      <c r="D273">
        <f t="shared" ca="1" si="17"/>
        <v>0</v>
      </c>
      <c r="E273" s="12" t="str">
        <f t="shared" ca="1" si="16"/>
        <v>Agngh  Z   (ven 17 nov  ,  -18F)</v>
      </c>
      <c r="F273" s="11">
        <f>(DAY(I273)&amp;"/"&amp;MONTH(I273)&amp;"/"&amp;YEAR('ANNIVERSAIRE SEMAINE'!$F$1))*1</f>
        <v>45247</v>
      </c>
      <c r="G273" s="1">
        <v>46</v>
      </c>
      <c r="H273" s="12" t="str">
        <f t="shared" si="18"/>
        <v>AGNGH ZEHAOKBR</v>
      </c>
      <c r="I273" s="13">
        <v>39403</v>
      </c>
      <c r="J273" s="8">
        <f>ROWS($G$2:G273)</f>
        <v>272</v>
      </c>
      <c r="K273" t="str">
        <f>IF(G273='ANNIVERSAIRE SEMAINE'!$D$3,bd!J273,"")</f>
        <v/>
      </c>
      <c r="L273" t="str">
        <f t="shared" si="19"/>
        <v/>
      </c>
    </row>
    <row r="274" spans="1:12" ht="15" customHeight="1" x14ac:dyDescent="0.25">
      <c r="A274" s="17" t="s">
        <v>574</v>
      </c>
      <c r="B274" s="17" t="s">
        <v>575</v>
      </c>
      <c r="C274" t="s">
        <v>11</v>
      </c>
      <c r="D274">
        <f t="shared" ca="1" si="17"/>
        <v>0</v>
      </c>
      <c r="E274" s="12" t="str">
        <f t="shared" ca="1" si="16"/>
        <v>Ocixyx  O   (ven 17 nov  ,  Ecole de Hand)</v>
      </c>
      <c r="F274" s="11">
        <f>(DAY(I274)&amp;"/"&amp;MONTH(I274)&amp;"/"&amp;YEAR('ANNIVERSAIRE SEMAINE'!$F$1))*1</f>
        <v>45247</v>
      </c>
      <c r="G274" s="1">
        <v>46</v>
      </c>
      <c r="H274" s="12" t="str">
        <f t="shared" si="18"/>
        <v>OCIXYX OEKDQBER</v>
      </c>
      <c r="I274" s="13">
        <v>42325</v>
      </c>
      <c r="J274" s="8">
        <f>ROWS($G$2:G274)</f>
        <v>273</v>
      </c>
      <c r="K274" t="str">
        <f>IF(G274='ANNIVERSAIRE SEMAINE'!$D$3,bd!J274,"")</f>
        <v/>
      </c>
      <c r="L274" t="str">
        <f t="shared" si="19"/>
        <v/>
      </c>
    </row>
    <row r="275" spans="1:12" ht="15" customHeight="1" x14ac:dyDescent="0.25">
      <c r="A275" s="17" t="s">
        <v>576</v>
      </c>
      <c r="B275" s="17" t="s">
        <v>577</v>
      </c>
      <c r="C275" t="s">
        <v>23</v>
      </c>
      <c r="D275">
        <f t="shared" ca="1" si="17"/>
        <v>0</v>
      </c>
      <c r="E275" s="12" t="str">
        <f t="shared" ca="1" si="16"/>
        <v>Saiwux  O   (sam 18 nov  ,  -15F)</v>
      </c>
      <c r="F275" s="11">
        <f>(DAY(I275)&amp;"/"&amp;MONTH(I275)&amp;"/"&amp;YEAR('ANNIVERSAIRE SEMAINE'!$F$1))*1</f>
        <v>45248</v>
      </c>
      <c r="G275" s="1">
        <v>46</v>
      </c>
      <c r="H275" s="12" t="str">
        <f t="shared" si="18"/>
        <v>SAIWUX OPWCHIHB</v>
      </c>
      <c r="I275" s="13">
        <v>39770</v>
      </c>
      <c r="J275" s="8">
        <f>ROWS($G$2:G275)</f>
        <v>274</v>
      </c>
      <c r="K275" t="str">
        <f>IF(G275='ANNIVERSAIRE SEMAINE'!$D$3,bd!J275,"")</f>
        <v/>
      </c>
      <c r="L275" t="str">
        <f t="shared" si="19"/>
        <v/>
      </c>
    </row>
    <row r="276" spans="1:12" ht="15" customHeight="1" x14ac:dyDescent="0.25">
      <c r="A276" s="17" t="s">
        <v>578</v>
      </c>
      <c r="B276" s="17" t="s">
        <v>579</v>
      </c>
      <c r="C276" t="s">
        <v>11</v>
      </c>
      <c r="D276">
        <f t="shared" ca="1" si="17"/>
        <v>0</v>
      </c>
      <c r="E276" s="12" t="str">
        <f t="shared" ca="1" si="16"/>
        <v>Bfb  RMW  (sam 18 nov  ,  Ecole de Hand)</v>
      </c>
      <c r="F276" s="11">
        <f>(DAY(I276)&amp;"/"&amp;MONTH(I276)&amp;"/"&amp;YEAR('ANNIVERSAIRE SEMAINE'!$F$1))*1</f>
        <v>45248</v>
      </c>
      <c r="G276" s="1">
        <v>46</v>
      </c>
      <c r="H276" s="12" t="str">
        <f t="shared" si="18"/>
        <v>BFB RSUVOP MG WPBA</v>
      </c>
      <c r="I276" s="13">
        <v>42692</v>
      </c>
      <c r="J276" s="8">
        <f>ROWS($G$2:G276)</f>
        <v>275</v>
      </c>
      <c r="K276" t="str">
        <f>IF(G276='ANNIVERSAIRE SEMAINE'!$D$3,bd!J276,"")</f>
        <v/>
      </c>
      <c r="L276" t="str">
        <f t="shared" si="19"/>
        <v/>
      </c>
    </row>
    <row r="277" spans="1:12" ht="15" customHeight="1" x14ac:dyDescent="0.25">
      <c r="A277" s="17" t="s">
        <v>580</v>
      </c>
      <c r="B277" s="17" t="s">
        <v>581</v>
      </c>
      <c r="C277" t="s">
        <v>14</v>
      </c>
      <c r="D277">
        <f t="shared" ca="1" si="17"/>
        <v>0</v>
      </c>
      <c r="E277" s="12" t="str">
        <f t="shared" ca="1" si="16"/>
        <v>Vnvogdmi  T  I (dim 19 nov  ,  Loisirs)</v>
      </c>
      <c r="F277" s="11">
        <f>(DAY(I277)&amp;"/"&amp;MONTH(I277)&amp;"/"&amp;YEAR('ANNIVERSAIRE SEMAINE'!$F$1))*1</f>
        <v>45249</v>
      </c>
      <c r="G277" s="1">
        <v>46</v>
      </c>
      <c r="H277" s="12" t="str">
        <f t="shared" si="18"/>
        <v>VNVOGDMI T ' IUHVZR</v>
      </c>
      <c r="I277" s="13">
        <v>28083</v>
      </c>
      <c r="J277" s="8">
        <f>ROWS($G$2:G277)</f>
        <v>276</v>
      </c>
      <c r="K277" t="str">
        <f>IF(G277='ANNIVERSAIRE SEMAINE'!$D$3,bd!J277,"")</f>
        <v/>
      </c>
      <c r="L277" t="str">
        <f t="shared" si="19"/>
        <v/>
      </c>
    </row>
    <row r="278" spans="1:12" ht="15" customHeight="1" x14ac:dyDescent="0.25">
      <c r="A278" s="17" t="s">
        <v>582</v>
      </c>
      <c r="B278" s="17" t="s">
        <v>583</v>
      </c>
      <c r="C278" t="s">
        <v>23</v>
      </c>
      <c r="D278">
        <f t="shared" ca="1" si="17"/>
        <v>0</v>
      </c>
      <c r="E278" s="12" t="str">
        <f t="shared" ca="1" si="16"/>
        <v>Heybypf  P   (lun 20 nov  ,  -15F)</v>
      </c>
      <c r="F278" s="11">
        <f>(DAY(I278)&amp;"/"&amp;MONTH(I278)&amp;"/"&amp;YEAR('ANNIVERSAIRE SEMAINE'!$F$1))*1</f>
        <v>45250</v>
      </c>
      <c r="G278" s="1">
        <v>47</v>
      </c>
      <c r="H278" s="12" t="str">
        <f t="shared" si="18"/>
        <v>HEYBYPF PHZGKTX</v>
      </c>
      <c r="I278" s="13">
        <v>40137</v>
      </c>
      <c r="J278" s="8">
        <f>ROWS($G$2:G278)</f>
        <v>277</v>
      </c>
      <c r="K278" t="str">
        <f>IF(G278='ANNIVERSAIRE SEMAINE'!$D$3,bd!J278,"")</f>
        <v/>
      </c>
      <c r="L278" t="str">
        <f t="shared" si="19"/>
        <v/>
      </c>
    </row>
    <row r="279" spans="1:12" ht="15" customHeight="1" x14ac:dyDescent="0.25">
      <c r="A279" s="17" t="s">
        <v>584</v>
      </c>
      <c r="B279" s="17" t="s">
        <v>585</v>
      </c>
      <c r="C279" t="s">
        <v>11</v>
      </c>
      <c r="D279">
        <f t="shared" ca="1" si="17"/>
        <v>0</v>
      </c>
      <c r="E279" s="12" t="str">
        <f t="shared" ca="1" si="16"/>
        <v>Kqvvn  Y   (lun 20 nov  ,  Ecole de Hand)</v>
      </c>
      <c r="F279" s="11">
        <f>(DAY(I279)&amp;"/"&amp;MONTH(I279)&amp;"/"&amp;YEAR('ANNIVERSAIRE SEMAINE'!$F$1))*1</f>
        <v>45250</v>
      </c>
      <c r="G279" s="1">
        <v>47</v>
      </c>
      <c r="H279" s="12" t="str">
        <f t="shared" si="18"/>
        <v>KQVVN YJOZIA</v>
      </c>
      <c r="I279" s="13">
        <v>42328</v>
      </c>
      <c r="J279" s="8">
        <f>ROWS($G$2:G279)</f>
        <v>278</v>
      </c>
      <c r="K279" t="str">
        <f>IF(G279='ANNIVERSAIRE SEMAINE'!$D$3,bd!J279,"")</f>
        <v/>
      </c>
      <c r="L279" t="str">
        <f t="shared" si="19"/>
        <v/>
      </c>
    </row>
    <row r="280" spans="1:12" ht="15" customHeight="1" x14ac:dyDescent="0.25">
      <c r="A280" s="17" t="s">
        <v>586</v>
      </c>
      <c r="B280" s="17" t="s">
        <v>587</v>
      </c>
      <c r="C280" t="s">
        <v>11</v>
      </c>
      <c r="D280">
        <f t="shared" ca="1" si="17"/>
        <v>0</v>
      </c>
      <c r="E280" s="12" t="str">
        <f t="shared" ca="1" si="16"/>
        <v>Ioqcrp  KH   (mar 21 nov  ,  Ecole de Hand)</v>
      </c>
      <c r="F280" s="11">
        <f>(DAY(I280)&amp;"/"&amp;MONTH(I280)&amp;"/"&amp;YEAR('ANNIVERSAIRE SEMAINE'!$F$1))*1</f>
        <v>45251</v>
      </c>
      <c r="G280" s="1">
        <v>47</v>
      </c>
      <c r="H280" s="12" t="str">
        <f t="shared" si="18"/>
        <v>IOQCRP KB HTVK</v>
      </c>
      <c r="I280" s="13">
        <v>42329</v>
      </c>
      <c r="J280" s="8">
        <f>ROWS($G$2:G280)</f>
        <v>279</v>
      </c>
      <c r="K280" t="str">
        <f>IF(G280='ANNIVERSAIRE SEMAINE'!$D$3,bd!J280,"")</f>
        <v/>
      </c>
      <c r="L280" t="str">
        <f t="shared" si="19"/>
        <v/>
      </c>
    </row>
    <row r="281" spans="1:12" ht="15" customHeight="1" x14ac:dyDescent="0.25">
      <c r="A281" s="17" t="s">
        <v>588</v>
      </c>
      <c r="B281" s="17" t="s">
        <v>589</v>
      </c>
      <c r="C281" t="s">
        <v>24</v>
      </c>
      <c r="D281">
        <f t="shared" ca="1" si="17"/>
        <v>0</v>
      </c>
      <c r="E281" s="12" t="str">
        <f t="shared" ca="1" si="16"/>
        <v>Wrkupbo  L   (mer 22 nov  ,  Handfit)</v>
      </c>
      <c r="F281" s="11">
        <f>(DAY(I281)&amp;"/"&amp;MONTH(I281)&amp;"/"&amp;YEAR('ANNIVERSAIRE SEMAINE'!$F$1))*1</f>
        <v>45252</v>
      </c>
      <c r="G281" s="1">
        <v>47</v>
      </c>
      <c r="H281" s="12" t="str">
        <f t="shared" si="18"/>
        <v>WRKUPBO LYSRPFWGQ</v>
      </c>
      <c r="I281" s="13">
        <v>28086</v>
      </c>
      <c r="J281" s="8">
        <f>ROWS($G$2:G281)</f>
        <v>280</v>
      </c>
      <c r="K281" t="str">
        <f>IF(G281='ANNIVERSAIRE SEMAINE'!$D$3,bd!J281,"")</f>
        <v/>
      </c>
      <c r="L281" t="str">
        <f t="shared" si="19"/>
        <v/>
      </c>
    </row>
    <row r="282" spans="1:12" ht="15" customHeight="1" x14ac:dyDescent="0.25">
      <c r="A282" s="17" t="s">
        <v>590</v>
      </c>
      <c r="B282" s="17" t="s">
        <v>591</v>
      </c>
      <c r="C282" t="s">
        <v>10</v>
      </c>
      <c r="D282">
        <f t="shared" ca="1" si="17"/>
        <v>0</v>
      </c>
      <c r="E282" s="12" t="str">
        <f t="shared" ca="1" si="16"/>
        <v>Mmqzpm  M   (mer 22 nov  ,  SG)</v>
      </c>
      <c r="F282" s="11">
        <f>(DAY(I282)&amp;"/"&amp;MONTH(I282)&amp;"/"&amp;YEAR('ANNIVERSAIRE SEMAINE'!$F$1))*1</f>
        <v>45252</v>
      </c>
      <c r="G282" s="1">
        <v>47</v>
      </c>
      <c r="H282" s="12" t="str">
        <f t="shared" si="18"/>
        <v>MMQZPM MDNOYCQP</v>
      </c>
      <c r="I282" s="13">
        <v>38313</v>
      </c>
      <c r="J282" s="8">
        <f>ROWS($G$2:G282)</f>
        <v>281</v>
      </c>
      <c r="K282" t="str">
        <f>IF(G282='ANNIVERSAIRE SEMAINE'!$D$3,bd!J282,"")</f>
        <v/>
      </c>
      <c r="L282" t="str">
        <f t="shared" si="19"/>
        <v/>
      </c>
    </row>
    <row r="283" spans="1:12" ht="15" customHeight="1" x14ac:dyDescent="0.25">
      <c r="A283" s="17" t="s">
        <v>592</v>
      </c>
      <c r="B283" s="17" t="s">
        <v>593</v>
      </c>
      <c r="C283" t="s">
        <v>12</v>
      </c>
      <c r="D283">
        <f t="shared" ca="1" si="17"/>
        <v>0</v>
      </c>
      <c r="E283" s="12" t="str">
        <f t="shared" ca="1" si="16"/>
        <v>Nbpce  K   (mer 22 nov  ,  -13F)</v>
      </c>
      <c r="F283" s="11">
        <f>(DAY(I283)&amp;"/"&amp;MONTH(I283)&amp;"/"&amp;YEAR('ANNIVERSAIRE SEMAINE'!$F$1))*1</f>
        <v>45252</v>
      </c>
      <c r="G283" s="1">
        <v>47</v>
      </c>
      <c r="H283" s="12" t="str">
        <f t="shared" si="18"/>
        <v>NBPCE KIISRJ</v>
      </c>
      <c r="I283" s="13">
        <v>40504</v>
      </c>
      <c r="J283" s="8">
        <f>ROWS($G$2:G283)</f>
        <v>282</v>
      </c>
      <c r="K283" t="str">
        <f>IF(G283='ANNIVERSAIRE SEMAINE'!$D$3,bd!J283,"")</f>
        <v/>
      </c>
      <c r="L283" t="str">
        <f t="shared" si="19"/>
        <v/>
      </c>
    </row>
    <row r="284" spans="1:12" ht="15" customHeight="1" x14ac:dyDescent="0.25">
      <c r="A284" s="17" t="s">
        <v>594</v>
      </c>
      <c r="B284" s="17" t="s">
        <v>595</v>
      </c>
      <c r="C284" t="s">
        <v>22</v>
      </c>
      <c r="D284">
        <f t="shared" ca="1" si="17"/>
        <v>0</v>
      </c>
      <c r="E284" s="12" t="str">
        <f t="shared" ca="1" si="16"/>
        <v>Fimuz  F   (jeu 23 nov  ,  -13G)</v>
      </c>
      <c r="F284" s="11">
        <f>(DAY(I284)&amp;"/"&amp;MONTH(I284)&amp;"/"&amp;YEAR('ANNIVERSAIRE SEMAINE'!$F$1))*1</f>
        <v>45253</v>
      </c>
      <c r="G284" s="1">
        <v>47</v>
      </c>
      <c r="H284" s="12" t="str">
        <f t="shared" si="18"/>
        <v>FIMUZ FPXYVB</v>
      </c>
      <c r="I284" s="13">
        <v>40870</v>
      </c>
      <c r="J284" s="8">
        <f>ROWS($G$2:G284)</f>
        <v>283</v>
      </c>
      <c r="K284" t="str">
        <f>IF(G284='ANNIVERSAIRE SEMAINE'!$D$3,bd!J284,"")</f>
        <v/>
      </c>
      <c r="L284" t="str">
        <f t="shared" si="19"/>
        <v/>
      </c>
    </row>
    <row r="285" spans="1:12" ht="15" customHeight="1" x14ac:dyDescent="0.25">
      <c r="A285" s="17" t="s">
        <v>596</v>
      </c>
      <c r="B285" s="17" t="s">
        <v>597</v>
      </c>
      <c r="C285" t="s">
        <v>15</v>
      </c>
      <c r="D285">
        <f t="shared" ca="1" si="17"/>
        <v>0</v>
      </c>
      <c r="E285" s="12" t="str">
        <f t="shared" ca="1" si="16"/>
        <v>Vzlui  P   (ven 24 nov  ,  SF)</v>
      </c>
      <c r="F285" s="11">
        <f>(DAY(I285)&amp;"/"&amp;MONTH(I285)&amp;"/"&amp;YEAR('ANNIVERSAIRE SEMAINE'!$F$1))*1</f>
        <v>45254</v>
      </c>
      <c r="G285" s="1">
        <v>47</v>
      </c>
      <c r="H285" s="12" t="str">
        <f t="shared" si="18"/>
        <v>VZLUI PBNHDTS</v>
      </c>
      <c r="I285" s="13">
        <v>36123</v>
      </c>
      <c r="J285" s="8">
        <f>ROWS($G$2:G285)</f>
        <v>284</v>
      </c>
      <c r="K285" t="str">
        <f>IF(G285='ANNIVERSAIRE SEMAINE'!$D$3,bd!J285,"")</f>
        <v/>
      </c>
      <c r="L285" t="str">
        <f t="shared" si="19"/>
        <v/>
      </c>
    </row>
    <row r="286" spans="1:12" ht="15" customHeight="1" x14ac:dyDescent="0.25">
      <c r="A286" s="17" t="s">
        <v>598</v>
      </c>
      <c r="B286" s="17" t="s">
        <v>599</v>
      </c>
      <c r="C286" t="s">
        <v>21</v>
      </c>
      <c r="D286">
        <f t="shared" ca="1" si="17"/>
        <v>0</v>
      </c>
      <c r="E286" s="12" t="str">
        <f t="shared" ca="1" si="16"/>
        <v>Fuvnwwqc  M   (ven 24 nov  ,  Baby)</v>
      </c>
      <c r="F286" s="11">
        <f>(DAY(I286)&amp;"/"&amp;MONTH(I286)&amp;"/"&amp;YEAR('ANNIVERSAIRE SEMAINE'!$F$1))*1</f>
        <v>45254</v>
      </c>
      <c r="G286" s="1">
        <v>47</v>
      </c>
      <c r="H286" s="12" t="str">
        <f t="shared" si="18"/>
        <v>FUVNWWQC MZZWA</v>
      </c>
      <c r="I286" s="13">
        <v>43428</v>
      </c>
      <c r="J286" s="8">
        <f>ROWS($G$2:G286)</f>
        <v>285</v>
      </c>
      <c r="K286" t="str">
        <f>IF(G286='ANNIVERSAIRE SEMAINE'!$D$3,bd!J286,"")</f>
        <v/>
      </c>
      <c r="L286" t="str">
        <f t="shared" si="19"/>
        <v/>
      </c>
    </row>
    <row r="287" spans="1:12" ht="15" customHeight="1" x14ac:dyDescent="0.25">
      <c r="A287" s="17" t="s">
        <v>600</v>
      </c>
      <c r="B287" s="17" t="s">
        <v>601</v>
      </c>
      <c r="C287" t="s">
        <v>23</v>
      </c>
      <c r="D287">
        <f t="shared" ca="1" si="17"/>
        <v>0</v>
      </c>
      <c r="E287" s="12" t="str">
        <f t="shared" ca="1" si="16"/>
        <v>Hzwuu  J   (sam 25 nov  ,  -15F)</v>
      </c>
      <c r="F287" s="11">
        <f>(DAY(I287)&amp;"/"&amp;MONTH(I287)&amp;"/"&amp;YEAR('ANNIVERSAIRE SEMAINE'!$F$1))*1</f>
        <v>45255</v>
      </c>
      <c r="G287" s="1">
        <v>47</v>
      </c>
      <c r="H287" s="12" t="str">
        <f t="shared" si="18"/>
        <v>HZWUU JHUDJS</v>
      </c>
      <c r="I287" s="13">
        <v>40142</v>
      </c>
      <c r="J287" s="8">
        <f>ROWS($G$2:G287)</f>
        <v>286</v>
      </c>
      <c r="K287" t="str">
        <f>IF(G287='ANNIVERSAIRE SEMAINE'!$D$3,bd!J287,"")</f>
        <v/>
      </c>
      <c r="L287" t="str">
        <f t="shared" si="19"/>
        <v/>
      </c>
    </row>
    <row r="288" spans="1:12" ht="15" customHeight="1" x14ac:dyDescent="0.25">
      <c r="A288" s="17" t="s">
        <v>602</v>
      </c>
      <c r="B288" s="17" t="s">
        <v>603</v>
      </c>
      <c r="C288" t="s">
        <v>18</v>
      </c>
      <c r="D288">
        <f t="shared" ca="1" si="17"/>
        <v>0</v>
      </c>
      <c r="E288" s="12" t="str">
        <f t="shared" ca="1" si="16"/>
        <v>Negzp  V   (lun 27 nov  ,  Dirigeant)</v>
      </c>
      <c r="F288" s="11">
        <f>(DAY(I288)&amp;"/"&amp;MONTH(I288)&amp;"/"&amp;YEAR('ANNIVERSAIRE SEMAINE'!$F$1))*1</f>
        <v>45257</v>
      </c>
      <c r="G288" s="1">
        <v>48</v>
      </c>
      <c r="H288" s="12" t="str">
        <f t="shared" si="18"/>
        <v>NEGZP VKRZCQFJQ</v>
      </c>
      <c r="I288" s="13">
        <v>32108</v>
      </c>
      <c r="J288" s="8">
        <f>ROWS($G$2:G288)</f>
        <v>287</v>
      </c>
      <c r="K288" t="str">
        <f>IF(G288='ANNIVERSAIRE SEMAINE'!$D$3,bd!J288,"")</f>
        <v/>
      </c>
      <c r="L288" t="str">
        <f t="shared" si="19"/>
        <v/>
      </c>
    </row>
    <row r="289" spans="1:12" ht="15" customHeight="1" x14ac:dyDescent="0.25">
      <c r="A289" s="17" t="s">
        <v>604</v>
      </c>
      <c r="B289" s="17" t="s">
        <v>605</v>
      </c>
      <c r="C289" t="s">
        <v>17</v>
      </c>
      <c r="D289">
        <f t="shared" ca="1" si="17"/>
        <v>0</v>
      </c>
      <c r="E289" s="12" t="str">
        <f t="shared" ca="1" si="16"/>
        <v>Pzhtme  Q   (ven 01 déc  ,  -18F)</v>
      </c>
      <c r="F289" s="11">
        <f>(DAY(I289)&amp;"/"&amp;MONTH(I289)&amp;"/"&amp;YEAR('ANNIVERSAIRE SEMAINE'!$F$1))*1</f>
        <v>45261</v>
      </c>
      <c r="G289" s="1">
        <v>48</v>
      </c>
      <c r="H289" s="12" t="str">
        <f t="shared" si="18"/>
        <v>PZHTME QODVV</v>
      </c>
      <c r="I289" s="13">
        <v>39417</v>
      </c>
      <c r="J289" s="8">
        <f>ROWS($G$2:G289)</f>
        <v>288</v>
      </c>
      <c r="K289" t="str">
        <f>IF(G289='ANNIVERSAIRE SEMAINE'!$D$3,bd!J289,"")</f>
        <v/>
      </c>
      <c r="L289" t="str">
        <f t="shared" si="19"/>
        <v/>
      </c>
    </row>
    <row r="290" spans="1:12" ht="15" customHeight="1" x14ac:dyDescent="0.25">
      <c r="A290" s="17" t="s">
        <v>606</v>
      </c>
      <c r="B290" s="17" t="s">
        <v>607</v>
      </c>
      <c r="C290" t="s">
        <v>11</v>
      </c>
      <c r="D290">
        <f t="shared" ca="1" si="17"/>
        <v>0</v>
      </c>
      <c r="E290" s="12" t="str">
        <f t="shared" ca="1" si="16"/>
        <v>Qvfpd  D   (ven 01 déc  ,  Ecole de Hand)</v>
      </c>
      <c r="F290" s="11">
        <f>(DAY(I290)&amp;"/"&amp;MONTH(I290)&amp;"/"&amp;YEAR('ANNIVERSAIRE SEMAINE'!$F$1))*1</f>
        <v>45261</v>
      </c>
      <c r="G290" s="1">
        <v>48</v>
      </c>
      <c r="H290" s="12" t="str">
        <f t="shared" si="18"/>
        <v>QVFPD DWTUTN</v>
      </c>
      <c r="I290" s="13">
        <v>42339</v>
      </c>
      <c r="J290" s="8">
        <f>ROWS($G$2:G290)</f>
        <v>289</v>
      </c>
      <c r="K290" t="str">
        <f>IF(G290='ANNIVERSAIRE SEMAINE'!$D$3,bd!J290,"")</f>
        <v/>
      </c>
      <c r="L290" t="str">
        <f t="shared" si="19"/>
        <v/>
      </c>
    </row>
    <row r="291" spans="1:12" ht="15" customHeight="1" x14ac:dyDescent="0.25">
      <c r="A291" s="17" t="s">
        <v>608</v>
      </c>
      <c r="B291" s="17" t="s">
        <v>609</v>
      </c>
      <c r="C291" t="s">
        <v>20</v>
      </c>
      <c r="D291">
        <f t="shared" ca="1" si="17"/>
        <v>0</v>
      </c>
      <c r="E291" s="12" t="str">
        <f t="shared" ca="1" si="16"/>
        <v>Xdxztub  J   (sam 02 déc  ,  -11F)</v>
      </c>
      <c r="F291" s="11">
        <f>(DAY(I291)&amp;"/"&amp;MONTH(I291)&amp;"/"&amp;YEAR('ANNIVERSAIRE SEMAINE'!$F$1))*1</f>
        <v>45262</v>
      </c>
      <c r="G291" s="1">
        <v>48</v>
      </c>
      <c r="H291" s="12" t="str">
        <f t="shared" si="18"/>
        <v>XDXZTUB JFHFA</v>
      </c>
      <c r="I291" s="13">
        <v>41610</v>
      </c>
      <c r="J291" s="8">
        <f>ROWS($G$2:G291)</f>
        <v>290</v>
      </c>
      <c r="K291" t="str">
        <f>IF(G291='ANNIVERSAIRE SEMAINE'!$D$3,bd!J291,"")</f>
        <v/>
      </c>
      <c r="L291" t="str">
        <f t="shared" si="19"/>
        <v/>
      </c>
    </row>
    <row r="292" spans="1:12" ht="15" customHeight="1" x14ac:dyDescent="0.25">
      <c r="A292" s="17" t="s">
        <v>610</v>
      </c>
      <c r="B292" s="17" t="s">
        <v>611</v>
      </c>
      <c r="C292" t="s">
        <v>10</v>
      </c>
      <c r="D292">
        <f t="shared" ca="1" si="17"/>
        <v>0</v>
      </c>
      <c r="E292" s="12" t="str">
        <f t="shared" ca="1" si="16"/>
        <v>Coqph  H   (dim 03 déc  ,  SG)</v>
      </c>
      <c r="F292" s="11">
        <f>(DAY(I292)&amp;"/"&amp;MONTH(I292)&amp;"/"&amp;YEAR('ANNIVERSAIRE SEMAINE'!$F$1))*1</f>
        <v>45263</v>
      </c>
      <c r="G292" s="1">
        <v>48</v>
      </c>
      <c r="H292" s="12" t="str">
        <f t="shared" si="18"/>
        <v>COQPH HXYUVQM</v>
      </c>
      <c r="I292" s="13">
        <v>37593</v>
      </c>
      <c r="J292" s="8">
        <f>ROWS($G$2:G292)</f>
        <v>291</v>
      </c>
      <c r="K292" t="str">
        <f>IF(G292='ANNIVERSAIRE SEMAINE'!$D$3,bd!J292,"")</f>
        <v/>
      </c>
      <c r="L292" t="str">
        <f t="shared" si="19"/>
        <v/>
      </c>
    </row>
    <row r="293" spans="1:12" ht="15" customHeight="1" x14ac:dyDescent="0.25">
      <c r="A293" s="17" t="s">
        <v>612</v>
      </c>
      <c r="B293" s="17" t="s">
        <v>613</v>
      </c>
      <c r="C293" t="s">
        <v>20</v>
      </c>
      <c r="D293">
        <f t="shared" ca="1" si="17"/>
        <v>0</v>
      </c>
      <c r="E293" s="12" t="str">
        <f t="shared" ca="1" si="16"/>
        <v>Tgsdd  K   (mar 05 déc  ,  -11F)</v>
      </c>
      <c r="F293" s="11">
        <f>(DAY(I293)&amp;"/"&amp;MONTH(I293)&amp;"/"&amp;YEAR('ANNIVERSAIRE SEMAINE'!$F$1))*1</f>
        <v>45265</v>
      </c>
      <c r="G293" s="1">
        <v>49</v>
      </c>
      <c r="H293" s="12" t="str">
        <f t="shared" si="18"/>
        <v>TGSDD KSLYJULUN</v>
      </c>
      <c r="I293" s="13">
        <v>41613</v>
      </c>
      <c r="J293" s="8">
        <f>ROWS($G$2:G293)</f>
        <v>292</v>
      </c>
      <c r="K293" t="str">
        <f>IF(G293='ANNIVERSAIRE SEMAINE'!$D$3,bd!J293,"")</f>
        <v/>
      </c>
      <c r="L293" t="str">
        <f t="shared" si="19"/>
        <v/>
      </c>
    </row>
    <row r="294" spans="1:12" ht="15" customHeight="1" x14ac:dyDescent="0.25">
      <c r="A294" s="17" t="s">
        <v>614</v>
      </c>
      <c r="B294" s="17" t="s">
        <v>615</v>
      </c>
      <c r="C294" t="s">
        <v>19</v>
      </c>
      <c r="D294">
        <f t="shared" ca="1" si="17"/>
        <v>0</v>
      </c>
      <c r="E294" s="12" t="str">
        <f t="shared" ca="1" si="16"/>
        <v>Uct  R   (jeu 07 déc  ,  -15G)</v>
      </c>
      <c r="F294" s="11">
        <f>(DAY(I294)&amp;"/"&amp;MONTH(I294)&amp;"/"&amp;YEAR('ANNIVERSAIRE SEMAINE'!$F$1))*1</f>
        <v>45267</v>
      </c>
      <c r="G294" s="1">
        <v>49</v>
      </c>
      <c r="H294" s="12" t="str">
        <f t="shared" si="18"/>
        <v>UCT RUHCERBUI</v>
      </c>
      <c r="I294" s="13">
        <v>39789</v>
      </c>
      <c r="J294" s="8">
        <f>ROWS($G$2:G294)</f>
        <v>293</v>
      </c>
      <c r="K294" t="str">
        <f>IF(G294='ANNIVERSAIRE SEMAINE'!$D$3,bd!J294,"")</f>
        <v/>
      </c>
      <c r="L294" t="str">
        <f t="shared" si="19"/>
        <v/>
      </c>
    </row>
    <row r="295" spans="1:12" ht="15" customHeight="1" x14ac:dyDescent="0.25">
      <c r="A295" s="17" t="s">
        <v>616</v>
      </c>
      <c r="B295" s="17" t="s">
        <v>617</v>
      </c>
      <c r="C295" t="s">
        <v>10</v>
      </c>
      <c r="D295">
        <f t="shared" ca="1" si="17"/>
        <v>0</v>
      </c>
      <c r="E295" s="12" t="str">
        <f t="shared" ca="1" si="16"/>
        <v>Mnfswjtkgy  S   (ven 08 déc  ,  SG)</v>
      </c>
      <c r="F295" s="11">
        <f>(DAY(I295)&amp;"/"&amp;MONTH(I295)&amp;"/"&amp;YEAR('ANNIVERSAIRE SEMAINE'!$F$1))*1</f>
        <v>45268</v>
      </c>
      <c r="G295" s="1">
        <v>49</v>
      </c>
      <c r="H295" s="12" t="str">
        <f t="shared" si="18"/>
        <v>MNFSWJTKGY SLZGY</v>
      </c>
      <c r="I295" s="13">
        <v>33215</v>
      </c>
      <c r="J295" s="8">
        <f>ROWS($G$2:G295)</f>
        <v>294</v>
      </c>
      <c r="K295" t="str">
        <f>IF(G295='ANNIVERSAIRE SEMAINE'!$D$3,bd!J295,"")</f>
        <v/>
      </c>
      <c r="L295" t="str">
        <f t="shared" si="19"/>
        <v/>
      </c>
    </row>
    <row r="296" spans="1:12" ht="15" customHeight="1" x14ac:dyDescent="0.25">
      <c r="A296" s="17" t="s">
        <v>618</v>
      </c>
      <c r="B296" s="17" t="s">
        <v>619</v>
      </c>
      <c r="C296" t="s">
        <v>23</v>
      </c>
      <c r="D296">
        <f t="shared" ca="1" si="17"/>
        <v>0</v>
      </c>
      <c r="E296" s="12" t="str">
        <f t="shared" ca="1" si="16"/>
        <v>Lliht  M   (dim 10 déc  ,  -15F)</v>
      </c>
      <c r="F296" s="11">
        <f>(DAY(I296)&amp;"/"&amp;MONTH(I296)&amp;"/"&amp;YEAR('ANNIVERSAIRE SEMAINE'!$F$1))*1</f>
        <v>45270</v>
      </c>
      <c r="G296" s="1">
        <v>49</v>
      </c>
      <c r="H296" s="12" t="str">
        <f t="shared" si="18"/>
        <v>LLIHT MRRCASZ</v>
      </c>
      <c r="I296" s="13">
        <v>39792</v>
      </c>
      <c r="J296" s="8">
        <f>ROWS($G$2:G296)</f>
        <v>295</v>
      </c>
      <c r="K296" t="str">
        <f>IF(G296='ANNIVERSAIRE SEMAINE'!$D$3,bd!J296,"")</f>
        <v/>
      </c>
      <c r="L296" t="str">
        <f t="shared" si="19"/>
        <v/>
      </c>
    </row>
    <row r="297" spans="1:12" ht="15" customHeight="1" x14ac:dyDescent="0.25">
      <c r="A297" s="17" t="s">
        <v>620</v>
      </c>
      <c r="B297" s="17" t="s">
        <v>621</v>
      </c>
      <c r="C297" t="s">
        <v>14</v>
      </c>
      <c r="D297">
        <f t="shared" ca="1" si="17"/>
        <v>0</v>
      </c>
      <c r="E297" s="12" t="str">
        <f t="shared" ca="1" si="16"/>
        <v>Tvoephr  T   (lun 11 déc  ,  Loisirs)</v>
      </c>
      <c r="F297" s="11">
        <f>(DAY(I297)&amp;"/"&amp;MONTH(I297)&amp;"/"&amp;YEAR('ANNIVERSAIRE SEMAINE'!$F$1))*1</f>
        <v>45271</v>
      </c>
      <c r="G297" s="1">
        <v>50</v>
      </c>
      <c r="H297" s="12" t="str">
        <f t="shared" si="18"/>
        <v>TVOEPHR TEYGPCCX</v>
      </c>
      <c r="I297" s="13">
        <v>38697</v>
      </c>
      <c r="J297" s="8">
        <f>ROWS($G$2:G297)</f>
        <v>296</v>
      </c>
      <c r="K297" t="str">
        <f>IF(G297='ANNIVERSAIRE SEMAINE'!$D$3,bd!J297,"")</f>
        <v/>
      </c>
      <c r="L297" t="str">
        <f t="shared" si="19"/>
        <v/>
      </c>
    </row>
    <row r="298" spans="1:12" ht="15" customHeight="1" x14ac:dyDescent="0.25">
      <c r="A298" s="17" t="s">
        <v>622</v>
      </c>
      <c r="B298" s="17" t="s">
        <v>623</v>
      </c>
      <c r="C298" t="s">
        <v>10</v>
      </c>
      <c r="D298">
        <f t="shared" ca="1" si="17"/>
        <v>0</v>
      </c>
      <c r="E298" s="12" t="str">
        <f t="shared" ca="1" si="16"/>
        <v>Wnegbm  B   (ven 15 déc  ,  SG)</v>
      </c>
      <c r="F298" s="11">
        <f>(DAY(I298)&amp;"/"&amp;MONTH(I298)&amp;"/"&amp;YEAR('ANNIVERSAIRE SEMAINE'!$F$1))*1</f>
        <v>45275</v>
      </c>
      <c r="G298" s="1">
        <v>50</v>
      </c>
      <c r="H298" s="12" t="str">
        <f t="shared" si="18"/>
        <v>WNEGBM BDVARK</v>
      </c>
      <c r="I298" s="13">
        <v>32857</v>
      </c>
      <c r="J298" s="8">
        <f>ROWS($G$2:G298)</f>
        <v>297</v>
      </c>
      <c r="K298" t="str">
        <f>IF(G298='ANNIVERSAIRE SEMAINE'!$D$3,bd!J298,"")</f>
        <v/>
      </c>
      <c r="L298" t="str">
        <f t="shared" si="19"/>
        <v/>
      </c>
    </row>
    <row r="299" spans="1:12" ht="15" customHeight="1" x14ac:dyDescent="0.25">
      <c r="A299" s="17" t="s">
        <v>624</v>
      </c>
      <c r="B299" s="17" t="s">
        <v>625</v>
      </c>
      <c r="C299" t="s">
        <v>14</v>
      </c>
      <c r="D299">
        <f t="shared" ca="1" si="17"/>
        <v>0</v>
      </c>
      <c r="E299" s="12" t="str">
        <f t="shared" ca="1" si="16"/>
        <v>Tozobis  C   (lun 18 déc  ,  Loisirs)</v>
      </c>
      <c r="F299" s="11">
        <f>(DAY(I299)&amp;"/"&amp;MONTH(I299)&amp;"/"&amp;YEAR('ANNIVERSAIRE SEMAINE'!$F$1))*1</f>
        <v>45278</v>
      </c>
      <c r="G299" s="1">
        <v>51</v>
      </c>
      <c r="H299" s="12" t="str">
        <f t="shared" si="18"/>
        <v>TOZOBIS CBVTYET</v>
      </c>
      <c r="I299" s="13">
        <v>32860</v>
      </c>
      <c r="J299" s="8">
        <f>ROWS($G$2:G299)</f>
        <v>298</v>
      </c>
      <c r="K299" t="str">
        <f>IF(G299='ANNIVERSAIRE SEMAINE'!$D$3,bd!J299,"")</f>
        <v/>
      </c>
      <c r="L299" t="str">
        <f t="shared" si="19"/>
        <v/>
      </c>
    </row>
    <row r="300" spans="1:12" ht="15" customHeight="1" x14ac:dyDescent="0.25">
      <c r="A300" s="17" t="s">
        <v>626</v>
      </c>
      <c r="B300" s="17" t="s">
        <v>627</v>
      </c>
      <c r="C300" t="s">
        <v>10</v>
      </c>
      <c r="D300">
        <f t="shared" ca="1" si="17"/>
        <v>0</v>
      </c>
      <c r="E300" s="12" t="str">
        <f t="shared" ca="1" si="16"/>
        <v>Nhmnxlb  R   (lun 18 déc  ,  SG)</v>
      </c>
      <c r="F300" s="11">
        <f>(DAY(I300)&amp;"/"&amp;MONTH(I300)&amp;"/"&amp;YEAR('ANNIVERSAIRE SEMAINE'!$F$1))*1</f>
        <v>45278</v>
      </c>
      <c r="G300" s="1">
        <v>51</v>
      </c>
      <c r="H300" s="12" t="str">
        <f t="shared" si="18"/>
        <v>NHMNXLB RXQQYL</v>
      </c>
      <c r="I300" s="13">
        <v>34321</v>
      </c>
      <c r="J300" s="8">
        <f>ROWS($G$2:G300)</f>
        <v>299</v>
      </c>
      <c r="K300" t="str">
        <f>IF(G300='ANNIVERSAIRE SEMAINE'!$D$3,bd!J300,"")</f>
        <v/>
      </c>
      <c r="L300" t="str">
        <f t="shared" si="19"/>
        <v/>
      </c>
    </row>
    <row r="301" spans="1:12" ht="15" customHeight="1" x14ac:dyDescent="0.25">
      <c r="A301" s="17" t="s">
        <v>628</v>
      </c>
      <c r="B301" s="17" t="s">
        <v>629</v>
      </c>
      <c r="C301" t="s">
        <v>16</v>
      </c>
      <c r="D301">
        <f t="shared" ca="1" si="17"/>
        <v>0</v>
      </c>
      <c r="E301" s="12" t="str">
        <f t="shared" ca="1" si="16"/>
        <v>Yvoekhd  B   (lun 18 déc  ,  -18G)</v>
      </c>
      <c r="F301" s="11">
        <f>(DAY(I301)&amp;"/"&amp;MONTH(I301)&amp;"/"&amp;YEAR('ANNIVERSAIRE SEMAINE'!$F$1))*1</f>
        <v>45278</v>
      </c>
      <c r="G301" s="1">
        <v>51</v>
      </c>
      <c r="H301" s="12" t="str">
        <f t="shared" si="18"/>
        <v>YVOEKHD BULUDAY</v>
      </c>
      <c r="I301" s="13">
        <v>39434</v>
      </c>
      <c r="J301" s="8">
        <f>ROWS($G$2:G301)</f>
        <v>300</v>
      </c>
      <c r="K301" t="str">
        <f>IF(G301='ANNIVERSAIRE SEMAINE'!$D$3,bd!J301,"")</f>
        <v/>
      </c>
      <c r="L301" t="str">
        <f t="shared" si="19"/>
        <v/>
      </c>
    </row>
    <row r="302" spans="1:12" ht="15" customHeight="1" x14ac:dyDescent="0.25">
      <c r="A302" s="17" t="s">
        <v>630</v>
      </c>
      <c r="B302" s="17" t="s">
        <v>631</v>
      </c>
      <c r="C302" t="s">
        <v>23</v>
      </c>
      <c r="D302">
        <f t="shared" ca="1" si="17"/>
        <v>0</v>
      </c>
      <c r="E302" s="12" t="str">
        <f t="shared" ca="1" si="16"/>
        <v>Diwlerp  NA   (lun 18 déc  ,  -15F)</v>
      </c>
      <c r="F302" s="11">
        <f>(DAY(I302)&amp;"/"&amp;MONTH(I302)&amp;"/"&amp;YEAR('ANNIVERSAIRE SEMAINE'!$F$1))*1</f>
        <v>45278</v>
      </c>
      <c r="G302" s="1">
        <v>51</v>
      </c>
      <c r="H302" s="12" t="str">
        <f t="shared" si="18"/>
        <v>DIWLERP N'ARUUJE</v>
      </c>
      <c r="I302" s="13">
        <v>40165</v>
      </c>
      <c r="J302" s="8">
        <f>ROWS($G$2:G302)</f>
        <v>301</v>
      </c>
      <c r="K302" t="str">
        <f>IF(G302='ANNIVERSAIRE SEMAINE'!$D$3,bd!J302,"")</f>
        <v/>
      </c>
      <c r="L302" t="str">
        <f t="shared" si="19"/>
        <v/>
      </c>
    </row>
    <row r="303" spans="1:12" ht="15" customHeight="1" x14ac:dyDescent="0.25">
      <c r="A303" s="17" t="s">
        <v>632</v>
      </c>
      <c r="B303" s="17" t="s">
        <v>633</v>
      </c>
      <c r="C303" t="s">
        <v>20</v>
      </c>
      <c r="D303">
        <f t="shared" ca="1" si="17"/>
        <v>0</v>
      </c>
      <c r="E303" s="12" t="str">
        <f t="shared" ca="1" si="16"/>
        <v>Xgzxoe  J   (lun 18 déc  ,  -11F)</v>
      </c>
      <c r="F303" s="11">
        <f>(DAY(I303)&amp;"/"&amp;MONTH(I303)&amp;"/"&amp;YEAR('ANNIVERSAIRE SEMAINE'!$F$1))*1</f>
        <v>45278</v>
      </c>
      <c r="G303" s="1">
        <v>51</v>
      </c>
      <c r="H303" s="12" t="str">
        <f t="shared" si="18"/>
        <v>XGZXOE JTGCTRE</v>
      </c>
      <c r="I303" s="13">
        <v>41261</v>
      </c>
      <c r="J303" s="8">
        <f>ROWS($G$2:G303)</f>
        <v>302</v>
      </c>
      <c r="K303" t="str">
        <f>IF(G303='ANNIVERSAIRE SEMAINE'!$D$3,bd!J303,"")</f>
        <v/>
      </c>
      <c r="L303" t="str">
        <f t="shared" si="19"/>
        <v/>
      </c>
    </row>
    <row r="304" spans="1:12" ht="15" customHeight="1" x14ac:dyDescent="0.25">
      <c r="A304" s="17" t="s">
        <v>634</v>
      </c>
      <c r="B304" s="17" t="s">
        <v>635</v>
      </c>
      <c r="C304" t="s">
        <v>15</v>
      </c>
      <c r="D304">
        <f t="shared" ca="1" si="17"/>
        <v>0</v>
      </c>
      <c r="E304" s="12" t="str">
        <f t="shared" ca="1" si="16"/>
        <v>Lvivvc  V   (mar 19 déc  ,  SF)</v>
      </c>
      <c r="F304" s="11">
        <f>(DAY(I304)&amp;"/"&amp;MONTH(I304)&amp;"/"&amp;YEAR('ANNIVERSAIRE SEMAINE'!$F$1))*1</f>
        <v>45279</v>
      </c>
      <c r="G304" s="1">
        <v>51</v>
      </c>
      <c r="H304" s="12" t="str">
        <f t="shared" si="18"/>
        <v>LVIVVC VWMEWW</v>
      </c>
      <c r="I304" s="13">
        <v>37244</v>
      </c>
      <c r="J304" s="8">
        <f>ROWS($G$2:G304)</f>
        <v>303</v>
      </c>
      <c r="K304" t="str">
        <f>IF(G304='ANNIVERSAIRE SEMAINE'!$D$3,bd!J304,"")</f>
        <v/>
      </c>
      <c r="L304" t="str">
        <f t="shared" si="19"/>
        <v/>
      </c>
    </row>
    <row r="305" spans="1:12" ht="15" customHeight="1" x14ac:dyDescent="0.25">
      <c r="A305" s="17" t="s">
        <v>636</v>
      </c>
      <c r="B305" s="17" t="s">
        <v>637</v>
      </c>
      <c r="C305" t="s">
        <v>20</v>
      </c>
      <c r="D305">
        <f t="shared" ca="1" si="17"/>
        <v>0</v>
      </c>
      <c r="E305" s="12" t="str">
        <f t="shared" ca="1" si="16"/>
        <v>Vgdms  N   (mar 19 déc  ,  -11F)</v>
      </c>
      <c r="F305" s="11">
        <f>(DAY(I305)&amp;"/"&amp;MONTH(I305)&amp;"/"&amp;YEAR('ANNIVERSAIRE SEMAINE'!$F$1))*1</f>
        <v>45279</v>
      </c>
      <c r="G305" s="1">
        <v>51</v>
      </c>
      <c r="H305" s="12" t="str">
        <f t="shared" si="18"/>
        <v>VGDMS NHOCPM</v>
      </c>
      <c r="I305" s="13">
        <v>41262</v>
      </c>
      <c r="J305" s="8">
        <f>ROWS($G$2:G305)</f>
        <v>304</v>
      </c>
      <c r="K305" t="str">
        <f>IF(G305='ANNIVERSAIRE SEMAINE'!$D$3,bd!J305,"")</f>
        <v/>
      </c>
      <c r="L305" t="str">
        <f t="shared" si="19"/>
        <v/>
      </c>
    </row>
    <row r="306" spans="1:12" ht="15" customHeight="1" x14ac:dyDescent="0.25">
      <c r="A306" s="17" t="s">
        <v>638</v>
      </c>
      <c r="B306" s="17" t="s">
        <v>639</v>
      </c>
      <c r="C306" t="s">
        <v>14</v>
      </c>
      <c r="D306">
        <f t="shared" ca="1" si="17"/>
        <v>0</v>
      </c>
      <c r="E306" s="12" t="str">
        <f t="shared" ca="1" si="16"/>
        <v>Ttoy  Y   (jeu 21 déc  ,  Loisirs)</v>
      </c>
      <c r="F306" s="11">
        <f>(DAY(I306)&amp;"/"&amp;MONTH(I306)&amp;"/"&amp;YEAR('ANNIVERSAIRE SEMAINE'!$F$1))*1</f>
        <v>45281</v>
      </c>
      <c r="G306" s="1">
        <v>51</v>
      </c>
      <c r="H306" s="12" t="str">
        <f t="shared" si="18"/>
        <v>TTOY YQVNGELLX</v>
      </c>
      <c r="I306" s="13">
        <v>26288</v>
      </c>
      <c r="J306" s="8">
        <f>ROWS($G$2:G306)</f>
        <v>305</v>
      </c>
      <c r="K306" t="str">
        <f>IF(G306='ANNIVERSAIRE SEMAINE'!$D$3,bd!J306,"")</f>
        <v/>
      </c>
      <c r="L306" t="str">
        <f t="shared" si="19"/>
        <v/>
      </c>
    </row>
    <row r="307" spans="1:12" ht="15" customHeight="1" x14ac:dyDescent="0.25">
      <c r="A307" s="17" t="s">
        <v>640</v>
      </c>
      <c r="B307" s="17" t="s">
        <v>641</v>
      </c>
      <c r="C307" t="s">
        <v>20</v>
      </c>
      <c r="D307">
        <f t="shared" ca="1" si="17"/>
        <v>0</v>
      </c>
      <c r="E307" s="12" t="str">
        <f t="shared" ca="1" si="16"/>
        <v>Fps  E   (jeu 21 déc  ,  -11F)</v>
      </c>
      <c r="F307" s="11">
        <f>(DAY(I307)&amp;"/"&amp;MONTH(I307)&amp;"/"&amp;YEAR('ANNIVERSAIRE SEMAINE'!$F$1))*1</f>
        <v>45281</v>
      </c>
      <c r="G307" s="1">
        <v>51</v>
      </c>
      <c r="H307" s="12" t="str">
        <f t="shared" si="18"/>
        <v>FPS ENQETH</v>
      </c>
      <c r="I307" s="13">
        <v>41629</v>
      </c>
      <c r="J307" s="8">
        <f>ROWS($G$2:G307)</f>
        <v>306</v>
      </c>
      <c r="K307" t="str">
        <f>IF(G307='ANNIVERSAIRE SEMAINE'!$D$3,bd!J307,"")</f>
        <v/>
      </c>
      <c r="L307" t="str">
        <f t="shared" si="19"/>
        <v/>
      </c>
    </row>
    <row r="308" spans="1:12" ht="15" customHeight="1" x14ac:dyDescent="0.25">
      <c r="A308" s="17" t="s">
        <v>642</v>
      </c>
      <c r="B308" s="17" t="s">
        <v>643</v>
      </c>
      <c r="C308" t="s">
        <v>24</v>
      </c>
      <c r="D308">
        <f t="shared" ca="1" si="17"/>
        <v>0</v>
      </c>
      <c r="E308" s="12" t="str">
        <f t="shared" ca="1" si="16"/>
        <v>Azmtuuaq  X   (sam 23 déc  ,  Handfit)</v>
      </c>
      <c r="F308" s="11">
        <f>(DAY(I308)&amp;"/"&amp;MONTH(I308)&amp;"/"&amp;YEAR('ANNIVERSAIRE SEMAINE'!$F$1))*1</f>
        <v>45283</v>
      </c>
      <c r="G308" s="1">
        <v>51</v>
      </c>
      <c r="H308" s="12" t="str">
        <f t="shared" si="18"/>
        <v>AZMTUUAQ XXKZYK</v>
      </c>
      <c r="I308" s="13">
        <v>31039</v>
      </c>
      <c r="J308" s="8">
        <f>ROWS($G$2:G308)</f>
        <v>307</v>
      </c>
      <c r="K308" t="str">
        <f>IF(G308='ANNIVERSAIRE SEMAINE'!$D$3,bd!J308,"")</f>
        <v/>
      </c>
      <c r="L308" t="str">
        <f t="shared" si="19"/>
        <v/>
      </c>
    </row>
    <row r="309" spans="1:12" ht="15" customHeight="1" x14ac:dyDescent="0.25">
      <c r="A309" s="17" t="s">
        <v>644</v>
      </c>
      <c r="B309" s="17" t="s">
        <v>645</v>
      </c>
      <c r="C309" t="s">
        <v>16</v>
      </c>
      <c r="D309">
        <f t="shared" ca="1" si="17"/>
        <v>0</v>
      </c>
      <c r="E309" s="12" t="str">
        <f t="shared" ca="1" si="16"/>
        <v>Xdesz  XI   (mar 26 déc  ,  -18G)</v>
      </c>
      <c r="F309" s="11">
        <f>(DAY(I309)&amp;"/"&amp;MONTH(I309)&amp;"/"&amp;YEAR('ANNIVERSAIRE SEMAINE'!$F$1))*1</f>
        <v>45286</v>
      </c>
      <c r="G309" s="1">
        <v>52</v>
      </c>
      <c r="H309" s="12" t="str">
        <f t="shared" si="18"/>
        <v>XDESZ XX IOVYGV</v>
      </c>
      <c r="I309" s="13">
        <v>39442</v>
      </c>
      <c r="J309" s="8">
        <f>ROWS($G$2:G309)</f>
        <v>308</v>
      </c>
      <c r="K309" t="str">
        <f>IF(G309='ANNIVERSAIRE SEMAINE'!$D$3,bd!J309,"")</f>
        <v/>
      </c>
      <c r="L309" t="str">
        <f t="shared" si="19"/>
        <v/>
      </c>
    </row>
    <row r="310" spans="1:12" ht="15" customHeight="1" x14ac:dyDescent="0.25">
      <c r="A310" s="17" t="s">
        <v>646</v>
      </c>
      <c r="B310" s="17" t="s">
        <v>647</v>
      </c>
      <c r="C310" t="s">
        <v>20</v>
      </c>
      <c r="D310">
        <f t="shared" ca="1" si="17"/>
        <v>0</v>
      </c>
      <c r="E310" s="12" t="str">
        <f t="shared" ca="1" si="16"/>
        <v>Vqzumdkv  N   (mer 27 déc  ,  -11F)</v>
      </c>
      <c r="F310" s="11">
        <f>(DAY(I310)&amp;"/"&amp;MONTH(I310)&amp;"/"&amp;YEAR('ANNIVERSAIRE SEMAINE'!$F$1))*1</f>
        <v>45287</v>
      </c>
      <c r="G310" s="1">
        <v>52</v>
      </c>
      <c r="H310" s="12" t="str">
        <f t="shared" si="18"/>
        <v>VQZUMDKV NCUOKIV</v>
      </c>
      <c r="I310" s="13">
        <v>41270</v>
      </c>
      <c r="J310" s="8">
        <f>ROWS($G$2:G310)</f>
        <v>309</v>
      </c>
      <c r="K310" t="str">
        <f>IF(G310='ANNIVERSAIRE SEMAINE'!$D$3,bd!J310,"")</f>
        <v/>
      </c>
      <c r="L310" t="str">
        <f t="shared" si="19"/>
        <v/>
      </c>
    </row>
    <row r="311" spans="1:12" ht="15" customHeight="1" x14ac:dyDescent="0.25">
      <c r="A311" s="17" t="s">
        <v>648</v>
      </c>
      <c r="B311" s="17" t="s">
        <v>649</v>
      </c>
      <c r="C311" t="s">
        <v>23</v>
      </c>
      <c r="D311">
        <f t="shared" ca="1" si="17"/>
        <v>0</v>
      </c>
      <c r="E311" s="12" t="str">
        <f t="shared" ca="1" si="16"/>
        <v>Ofjvsje  T   (sam 30 déc  ,  -15F)</v>
      </c>
      <c r="F311" s="11">
        <f>(DAY(I311)&amp;"/"&amp;MONTH(I311)&amp;"/"&amp;YEAR('ANNIVERSAIRE SEMAINE'!$F$1))*1</f>
        <v>45290</v>
      </c>
      <c r="G311" s="1">
        <v>52</v>
      </c>
      <c r="H311" s="12" t="str">
        <f t="shared" si="18"/>
        <v>OFJVSJE TPUNY</v>
      </c>
      <c r="I311" s="13">
        <v>40177</v>
      </c>
      <c r="J311" s="8">
        <f>ROWS($G$2:G311)</f>
        <v>310</v>
      </c>
      <c r="K311" t="str">
        <f>IF(G311='ANNIVERSAIRE SEMAINE'!$D$3,bd!J311,"")</f>
        <v/>
      </c>
      <c r="L311" t="str">
        <f t="shared" si="19"/>
        <v/>
      </c>
    </row>
    <row r="312" spans="1:12" ht="15" customHeight="1" x14ac:dyDescent="0.25">
      <c r="A312" s="17" t="s">
        <v>650</v>
      </c>
      <c r="B312" s="17" t="s">
        <v>651</v>
      </c>
      <c r="C312" t="s">
        <v>23</v>
      </c>
      <c r="D312">
        <f t="shared" ca="1" si="17"/>
        <v>0</v>
      </c>
      <c r="E312" s="12" t="str">
        <f t="shared" ca="1" si="16"/>
        <v>Nwyk  I   (dim 31 déc  ,  -15F)</v>
      </c>
      <c r="F312" s="11">
        <f>(DAY(I312)&amp;"/"&amp;MONTH(I312)&amp;"/"&amp;YEAR('ANNIVERSAIRE SEMAINE'!$F$1))*1</f>
        <v>45291</v>
      </c>
      <c r="G312" s="1">
        <v>52</v>
      </c>
      <c r="H312" s="12" t="str">
        <f t="shared" si="18"/>
        <v>NWYK IQRHKH</v>
      </c>
      <c r="I312" s="13">
        <v>39813</v>
      </c>
      <c r="J312" s="8">
        <f>ROWS($G$2:G312)</f>
        <v>311</v>
      </c>
      <c r="K312" t="str">
        <f>IF(G312='ANNIVERSAIRE SEMAINE'!$D$3,bd!J312,"")</f>
        <v/>
      </c>
      <c r="L312" t="str">
        <f t="shared" si="19"/>
        <v/>
      </c>
    </row>
    <row r="313" spans="1:12" ht="15" customHeight="1" x14ac:dyDescent="0.25">
      <c r="A313" s="17" t="s">
        <v>652</v>
      </c>
      <c r="B313" s="17" t="s">
        <v>653</v>
      </c>
      <c r="C313" t="s">
        <v>23</v>
      </c>
      <c r="D313">
        <f t="shared" ca="1" si="17"/>
        <v>0</v>
      </c>
      <c r="E313" s="12" t="str">
        <f t="shared" ca="1" si="16"/>
        <v>Evaxxth  J   (dim 31 déc  ,  -15F)</v>
      </c>
      <c r="F313" s="11">
        <f>(DAY(I313)&amp;"/"&amp;MONTH(I313)&amp;"/"&amp;YEAR('ANNIVERSAIRE SEMAINE'!$F$1))*1</f>
        <v>45291</v>
      </c>
      <c r="G313" s="1">
        <v>52</v>
      </c>
      <c r="H313" s="12" t="str">
        <f t="shared" si="18"/>
        <v>EVAXXTH JPNYBWBJ</v>
      </c>
      <c r="I313" s="13">
        <v>39813</v>
      </c>
      <c r="J313" s="8">
        <f>ROWS($G$2:G313)</f>
        <v>312</v>
      </c>
      <c r="K313" t="str">
        <f>IF(G313='ANNIVERSAIRE SEMAINE'!$D$3,bd!J313,"")</f>
        <v/>
      </c>
      <c r="L313" t="str">
        <f t="shared" si="19"/>
        <v/>
      </c>
    </row>
    <row r="314" spans="1:12" ht="15" customHeight="1" x14ac:dyDescent="0.25">
      <c r="A314" s="17" t="s">
        <v>654</v>
      </c>
      <c r="B314" s="17" t="s">
        <v>655</v>
      </c>
      <c r="C314" t="s">
        <v>19</v>
      </c>
      <c r="D314">
        <f t="shared" ca="1" si="17"/>
        <v>0</v>
      </c>
      <c r="E314" s="12" t="str">
        <f t="shared" ca="1" si="16"/>
        <v>Lvsrqkuy  V   (dim 31 déc  ,  -15G)</v>
      </c>
      <c r="F314" s="11">
        <f>(DAY(I314)&amp;"/"&amp;MONTH(I314)&amp;"/"&amp;YEAR('ANNIVERSAIRE SEMAINE'!$F$1))*1</f>
        <v>45291</v>
      </c>
      <c r="G314" s="1">
        <v>52</v>
      </c>
      <c r="H314" s="12" t="str">
        <f t="shared" si="18"/>
        <v>LVSRQKUY VXINXND</v>
      </c>
      <c r="I314" s="13">
        <v>40178</v>
      </c>
      <c r="J314" s="8">
        <f>ROWS($G$2:G314)</f>
        <v>313</v>
      </c>
      <c r="K314" t="str">
        <f>IF(G314='ANNIVERSAIRE SEMAINE'!$D$3,bd!J314,"")</f>
        <v/>
      </c>
      <c r="L314" t="str">
        <f t="shared" si="19"/>
        <v/>
      </c>
    </row>
    <row r="315" spans="1:12" ht="15" customHeight="1" x14ac:dyDescent="0.25">
      <c r="J315" s="8"/>
      <c r="K315" t="str">
        <f>IF(G621='ANNIVERSAIRE SEMAINE'!$D$3,bd!J315,"")</f>
        <v/>
      </c>
      <c r="L315" t="str">
        <f t="shared" ref="L315:L322" si="20">IFERROR(SMALL($K$2:$K$8,J315),"")</f>
        <v/>
      </c>
    </row>
    <row r="316" spans="1:12" ht="15" customHeight="1" x14ac:dyDescent="0.25">
      <c r="J316" s="8"/>
      <c r="K316" t="str">
        <f>IF(G622='ANNIVERSAIRE SEMAINE'!$D$3,bd!J316,"")</f>
        <v/>
      </c>
      <c r="L316" t="str">
        <f t="shared" si="20"/>
        <v/>
      </c>
    </row>
    <row r="317" spans="1:12" ht="15" customHeight="1" x14ac:dyDescent="0.25">
      <c r="J317" s="8"/>
      <c r="K317" t="str">
        <f>IF(G623='ANNIVERSAIRE SEMAINE'!$D$3,bd!J317,"")</f>
        <v/>
      </c>
      <c r="L317" t="str">
        <f t="shared" si="20"/>
        <v/>
      </c>
    </row>
    <row r="318" spans="1:12" ht="15" customHeight="1" x14ac:dyDescent="0.25">
      <c r="J318" s="8"/>
      <c r="K318" t="str">
        <f>IF(G624='ANNIVERSAIRE SEMAINE'!$D$3,bd!J318,"")</f>
        <v/>
      </c>
      <c r="L318" t="str">
        <f t="shared" si="20"/>
        <v/>
      </c>
    </row>
    <row r="319" spans="1:12" ht="15" customHeight="1" x14ac:dyDescent="0.25">
      <c r="J319" s="8"/>
      <c r="K319" t="str">
        <f>IF(G625='ANNIVERSAIRE SEMAINE'!$D$3,bd!J319,"")</f>
        <v/>
      </c>
      <c r="L319" t="str">
        <f t="shared" si="20"/>
        <v/>
      </c>
    </row>
    <row r="320" spans="1:12" ht="15" customHeight="1" x14ac:dyDescent="0.25">
      <c r="J320" s="8"/>
      <c r="K320" t="str">
        <f>IF(G626='ANNIVERSAIRE SEMAINE'!$D$3,bd!J320,"")</f>
        <v/>
      </c>
      <c r="L320" t="str">
        <f t="shared" si="20"/>
        <v/>
      </c>
    </row>
    <row r="321" spans="10:12" ht="15" customHeight="1" x14ac:dyDescent="0.25">
      <c r="J321" s="8"/>
      <c r="K321" t="str">
        <f>IF(G627='ANNIVERSAIRE SEMAINE'!$D$3,bd!J321,"")</f>
        <v/>
      </c>
      <c r="L321" t="str">
        <f t="shared" si="20"/>
        <v/>
      </c>
    </row>
    <row r="322" spans="10:12" ht="15" customHeight="1" x14ac:dyDescent="0.25">
      <c r="J322" s="8"/>
      <c r="K322" t="str">
        <f>IF(G628='ANNIVERSAIRE SEMAINE'!$D$3,bd!J322,"")</f>
        <v/>
      </c>
      <c r="L322" t="str">
        <f t="shared" si="20"/>
        <v/>
      </c>
    </row>
    <row r="323" spans="10:12" ht="15" customHeight="1" x14ac:dyDescent="0.25">
      <c r="J323" s="8"/>
      <c r="K323" t="str">
        <f>IF(G629='ANNIVERSAIRE SEMAINE'!$D$3,bd!J323,"")</f>
        <v/>
      </c>
      <c r="L323" t="str">
        <f t="shared" ref="L323:L331" si="21">IFERROR(SMALL($K$2:$K$8,J323),"")</f>
        <v/>
      </c>
    </row>
    <row r="324" spans="10:12" ht="15" customHeight="1" x14ac:dyDescent="0.25">
      <c r="J324" s="8"/>
      <c r="K324" t="str">
        <f>IF(G630='ANNIVERSAIRE SEMAINE'!$D$3,bd!J324,"")</f>
        <v/>
      </c>
      <c r="L324" t="str">
        <f t="shared" si="21"/>
        <v/>
      </c>
    </row>
    <row r="325" spans="10:12" ht="15" customHeight="1" x14ac:dyDescent="0.25">
      <c r="J325" s="8"/>
      <c r="K325" t="str">
        <f>IF(G631='ANNIVERSAIRE SEMAINE'!$D$3,bd!J325,"")</f>
        <v/>
      </c>
      <c r="L325" t="str">
        <f t="shared" si="21"/>
        <v/>
      </c>
    </row>
    <row r="326" spans="10:12" ht="15" customHeight="1" x14ac:dyDescent="0.25">
      <c r="J326" s="8"/>
      <c r="K326" t="str">
        <f>IF(G632='ANNIVERSAIRE SEMAINE'!$D$3,bd!J326,"")</f>
        <v/>
      </c>
      <c r="L326" t="str">
        <f t="shared" si="21"/>
        <v/>
      </c>
    </row>
    <row r="327" spans="10:12" ht="15" customHeight="1" x14ac:dyDescent="0.25">
      <c r="J327" s="8"/>
      <c r="K327" t="str">
        <f>IF(G633='ANNIVERSAIRE SEMAINE'!$D$3,bd!J327,"")</f>
        <v/>
      </c>
      <c r="L327" t="str">
        <f t="shared" si="21"/>
        <v/>
      </c>
    </row>
    <row r="328" spans="10:12" ht="15" customHeight="1" x14ac:dyDescent="0.25">
      <c r="J328" s="8"/>
      <c r="K328" t="str">
        <f>IF(G634='ANNIVERSAIRE SEMAINE'!$D$3,bd!J328,"")</f>
        <v/>
      </c>
      <c r="L328" t="str">
        <f t="shared" si="21"/>
        <v/>
      </c>
    </row>
    <row r="329" spans="10:12" ht="15" customHeight="1" x14ac:dyDescent="0.25">
      <c r="J329" s="8"/>
      <c r="K329" t="str">
        <f>IF(G635='ANNIVERSAIRE SEMAINE'!$D$3,bd!J329,"")</f>
        <v/>
      </c>
      <c r="L329" t="str">
        <f t="shared" si="21"/>
        <v/>
      </c>
    </row>
    <row r="330" spans="10:12" ht="15" customHeight="1" x14ac:dyDescent="0.25">
      <c r="J330" s="8"/>
      <c r="K330" t="str">
        <f>IF(G636='ANNIVERSAIRE SEMAINE'!$D$3,bd!J330,"")</f>
        <v/>
      </c>
      <c r="L330" t="str">
        <f t="shared" si="21"/>
        <v/>
      </c>
    </row>
    <row r="331" spans="10:12" ht="15" customHeight="1" x14ac:dyDescent="0.25">
      <c r="J331" s="8"/>
      <c r="K331" t="str">
        <f>IF(G637='ANNIVERSAIRE SEMAINE'!$D$3,bd!J331,"")</f>
        <v/>
      </c>
      <c r="L331" t="str">
        <f t="shared" si="21"/>
        <v/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AE7464-166B-4625-888F-85FE07ECB0BE}">
  <sheetPr>
    <tabColor rgb="FFFF33CC"/>
  </sheetPr>
  <dimension ref="A1:I18"/>
  <sheetViews>
    <sheetView showGridLines="0" showRowColHeaders="0" tabSelected="1" workbookViewId="0">
      <selection activeCell="J18" sqref="J18"/>
    </sheetView>
  </sheetViews>
  <sheetFormatPr baseColWidth="10" defaultRowHeight="15" x14ac:dyDescent="0.25"/>
  <cols>
    <col min="1" max="1" width="12.7109375" customWidth="1"/>
    <col min="3" max="3" width="12.7109375" customWidth="1"/>
    <col min="4" max="4" width="13.7109375" customWidth="1"/>
    <col min="6" max="6" width="58.42578125" bestFit="1" customWidth="1"/>
    <col min="8" max="8" width="23.85546875" customWidth="1"/>
  </cols>
  <sheetData>
    <row r="1" spans="1:9" x14ac:dyDescent="0.25">
      <c r="A1" s="18" t="s">
        <v>7</v>
      </c>
      <c r="B1" s="18"/>
      <c r="C1" s="18"/>
      <c r="D1" s="21">
        <v>2023</v>
      </c>
      <c r="E1" s="23"/>
      <c r="F1" s="10" t="str">
        <f>"01/01/"&amp; D1</f>
        <v>01/01/2023</v>
      </c>
    </row>
    <row r="2" spans="1:9" ht="27" customHeight="1" x14ac:dyDescent="0.25">
      <c r="A2" s="20"/>
      <c r="B2" s="20"/>
      <c r="C2" s="20"/>
      <c r="D2" s="21"/>
      <c r="E2" s="23"/>
    </row>
    <row r="3" spans="1:9" ht="20.100000000000001" customHeight="1" x14ac:dyDescent="0.25">
      <c r="A3" s="18" t="s">
        <v>5</v>
      </c>
      <c r="B3" s="18"/>
      <c r="C3" s="18"/>
      <c r="D3" s="19">
        <v>4</v>
      </c>
      <c r="E3" s="22"/>
      <c r="F3" s="7" t="s">
        <v>6</v>
      </c>
    </row>
    <row r="4" spans="1:9" ht="20.100000000000001" customHeight="1" x14ac:dyDescent="0.25">
      <c r="A4" s="18"/>
      <c r="B4" s="18"/>
      <c r="C4" s="18"/>
      <c r="D4" s="19"/>
      <c r="E4" s="22"/>
      <c r="F4" s="14" t="str">
        <f ca="1">IFERROR(INDEX(bd!$E$2:$E$314,bd!L2),"")</f>
        <v>Sfpwebpp  M L  (mar 24 janv  ,  -15F)</v>
      </c>
      <c r="H4" s="10" t="str">
        <f>IFERROR(INDEX(bd!$H$2:$H$314,bd!L2),"")</f>
        <v>SFPWEBPP MHKFV--LBTACT</v>
      </c>
      <c r="I4" s="10">
        <f>IFERROR(INDEX(bd!$I$2:$I$314,bd!L2),"")</f>
        <v>39471</v>
      </c>
    </row>
    <row r="5" spans="1:9" ht="20.100000000000001" customHeight="1" x14ac:dyDescent="0.25">
      <c r="A5" s="16">
        <f>DATE(D1,1,3)-WEEKDAY(DATE(D1,1,3))-5+(7*D3)</f>
        <v>44949</v>
      </c>
      <c r="B5" s="16" t="s">
        <v>9</v>
      </c>
      <c r="C5" s="16">
        <f xml:space="preserve"> A5+6</f>
        <v>44955</v>
      </c>
      <c r="D5" s="6"/>
      <c r="F5" s="14" t="str">
        <f ca="1">IFERROR(INDEX(bd!$E$2:$E$314,bd!L3),"")</f>
        <v>Khjop  A   (mar 24 janv  ,  -13F)</v>
      </c>
      <c r="H5" s="10" t="str">
        <f>IFERROR(INDEX(bd!$H$2:$H$314,bd!L3),"")</f>
        <v>KHJOP AYCO</v>
      </c>
      <c r="I5" s="10">
        <f>IFERROR(INDEX(bd!$I$2:$I$314,bd!L3),"")</f>
        <v>40567</v>
      </c>
    </row>
    <row r="6" spans="1:9" ht="20.100000000000001" customHeight="1" x14ac:dyDescent="0.25">
      <c r="D6" s="6"/>
      <c r="F6" s="14" t="str">
        <f ca="1">IFERROR(INDEX(bd!$E$2:$E$314,bd!L4),"")</f>
        <v>Toskft  H   (mar 24 janv  ,  -11G)</v>
      </c>
      <c r="H6" s="10" t="str">
        <f>IFERROR(INDEX(bd!$H$2:$H$314,bd!L4),"")</f>
        <v>TOSKFT HQNEUL</v>
      </c>
      <c r="I6" s="10">
        <f>IFERROR(INDEX(bd!$I$2:$I$314,bd!L4),"")</f>
        <v>41298</v>
      </c>
    </row>
    <row r="7" spans="1:9" ht="20.100000000000001" customHeight="1" x14ac:dyDescent="0.25">
      <c r="C7" s="6"/>
      <c r="D7" s="6"/>
      <c r="F7" s="14" t="str">
        <f ca="1">IFERROR(INDEX(bd!$E$2:$E$314,bd!L5),"")</f>
        <v>Wufaa  ZL   (mar 24 janv  ,  Baby)</v>
      </c>
      <c r="H7" s="10" t="str">
        <f>IFERROR(INDEX(bd!$H$2:$H$314,bd!L5),"")</f>
        <v>WUFAA ZQ LLZPW</v>
      </c>
      <c r="I7" s="10">
        <f>IFERROR(INDEX(bd!$I$2:$I$314,bd!L5),"")</f>
        <v>42759</v>
      </c>
    </row>
    <row r="8" spans="1:9" ht="20.100000000000001" customHeight="1" x14ac:dyDescent="0.25">
      <c r="C8" s="6"/>
      <c r="D8" s="6"/>
      <c r="F8" s="14" t="str">
        <f ca="1">IFERROR(INDEX(bd!$E$2:$E$314,bd!L6),"")</f>
        <v>Jcov  R   (ven 27 janv  ,  Handfit)</v>
      </c>
      <c r="H8" s="10" t="str">
        <f>IFERROR(INDEX(bd!$H$2:$H$314,bd!L6),"")</f>
        <v>JCOV RIILWTW</v>
      </c>
      <c r="I8" s="10">
        <f>IFERROR(INDEX(bd!$I$2:$I$314,bd!L6),"")</f>
        <v>29978</v>
      </c>
    </row>
    <row r="9" spans="1:9" ht="20.100000000000001" customHeight="1" x14ac:dyDescent="0.25">
      <c r="C9" s="6"/>
      <c r="D9" s="6"/>
      <c r="F9" s="14" t="str">
        <f ca="1">IFERROR(INDEX(bd!$E$2:$E$314,bd!L7),"")</f>
        <v>Yokjfnd  G   (ven 27 janv  ,  -13G)</v>
      </c>
      <c r="H9" s="10" t="str">
        <f>IFERROR(INDEX(bd!$H$2:$H$314,bd!L7),"")</f>
        <v>YOKJFND GPZHIB</v>
      </c>
      <c r="I9" s="10">
        <f>IFERROR(INDEX(bd!$I$2:$I$314,bd!L7),"")</f>
        <v>40205</v>
      </c>
    </row>
    <row r="10" spans="1:9" ht="20.100000000000001" customHeight="1" x14ac:dyDescent="0.25">
      <c r="F10" s="14" t="str">
        <f ca="1">IFERROR(INDEX(bd!$E$2:$E$314,bd!L8),"")</f>
        <v>Qxla  A   (dim 29 janv  ,  -15G)</v>
      </c>
      <c r="H10" s="10" t="str">
        <f>IFERROR(INDEX(bd!$H$2:$H$314,bd!L8),"")</f>
        <v>QXLA AGGLKCJ</v>
      </c>
      <c r="I10" s="10">
        <f>IFERROR(INDEX(bd!$I$2:$I$314,bd!L8),"")</f>
        <v>39476</v>
      </c>
    </row>
    <row r="11" spans="1:9" ht="20.100000000000001" customHeight="1" x14ac:dyDescent="0.25">
      <c r="F11" s="14" t="str">
        <f>IFERROR(INDEX(bd!$E$2:$E$314,bd!L9),"")</f>
        <v/>
      </c>
      <c r="H11" s="10" t="str">
        <f>IFERROR(INDEX(bd!$H$2:$H$314,bd!L9),"")</f>
        <v/>
      </c>
      <c r="I11" s="10" t="str">
        <f>IFERROR(INDEX(bd!$I$2:$I$314,bd!L9),"")</f>
        <v/>
      </c>
    </row>
    <row r="12" spans="1:9" ht="20.100000000000001" customHeight="1" x14ac:dyDescent="0.25">
      <c r="F12" s="14" t="str">
        <f>IFERROR(INDEX(bd!$E$2:$E$314,bd!L10),"")</f>
        <v/>
      </c>
      <c r="H12" s="10" t="str">
        <f>IFERROR(INDEX(bd!$H$2:$H$314,bd!L10),"")</f>
        <v/>
      </c>
      <c r="I12" s="10" t="str">
        <f>IFERROR(INDEX(bd!$I$2:$I$314,bd!L10),"")</f>
        <v/>
      </c>
    </row>
    <row r="13" spans="1:9" ht="20.100000000000001" customHeight="1" x14ac:dyDescent="0.25">
      <c r="F13" s="14" t="str">
        <f>IFERROR(INDEX(bd!$E$2:$E$314,bd!L11),"")</f>
        <v/>
      </c>
      <c r="H13" s="10" t="str">
        <f>IFERROR(INDEX(bd!$H$2:$H$314,bd!L11),"")</f>
        <v/>
      </c>
      <c r="I13" s="10" t="str">
        <f>IFERROR(INDEX(bd!$I$2:$I$314,bd!L11),"")</f>
        <v/>
      </c>
    </row>
    <row r="14" spans="1:9" x14ac:dyDescent="0.25">
      <c r="F14" s="14" t="str">
        <f>IFERROR(INDEX(bd!$E$2:$E$314,bd!L12),"")</f>
        <v/>
      </c>
    </row>
    <row r="15" spans="1:9" x14ac:dyDescent="0.25">
      <c r="F15" s="14" t="str">
        <f>IFERROR(INDEX(bd!$E$2:$E$314,bd!L13),"")</f>
        <v/>
      </c>
    </row>
    <row r="16" spans="1:9" x14ac:dyDescent="0.25">
      <c r="F16" s="14" t="str">
        <f>IFERROR(INDEX(bd!$E$2:$E$314,bd!L14),"")</f>
        <v/>
      </c>
    </row>
    <row r="17" spans="6:6" x14ac:dyDescent="0.25">
      <c r="F17" s="14" t="str">
        <f>IFERROR(INDEX(bd!$E$2:$E$314,bd!L15),"")</f>
        <v/>
      </c>
    </row>
    <row r="18" spans="6:6" x14ac:dyDescent="0.25">
      <c r="F18" s="15" t="str">
        <f>IFERROR(INDEX(bd!$E$2:$E$314,bd!L16),"")</f>
        <v/>
      </c>
    </row>
  </sheetData>
  <mergeCells count="6">
    <mergeCell ref="A3:C4"/>
    <mergeCell ref="D3:D4"/>
    <mergeCell ref="A1:C2"/>
    <mergeCell ref="D1:D2"/>
    <mergeCell ref="E3:E4"/>
    <mergeCell ref="E1:E2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4</xdr:col>
                    <xdr:colOff>133350</xdr:colOff>
                    <xdr:row>1</xdr:row>
                    <xdr:rowOff>333375</xdr:rowOff>
                  </from>
                  <to>
                    <xdr:col>4</xdr:col>
                    <xdr:colOff>762000</xdr:colOff>
                    <xdr:row>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4</xdr:col>
                    <xdr:colOff>342900</xdr:colOff>
                    <xdr:row>0</xdr:row>
                    <xdr:rowOff>19050</xdr:rowOff>
                  </from>
                  <to>
                    <xdr:col>4</xdr:col>
                    <xdr:colOff>752475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ANNIVERSAIRE 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Eklor</dc:creator>
  <cp:lastModifiedBy>ronan</cp:lastModifiedBy>
  <dcterms:created xsi:type="dcterms:W3CDTF">2021-06-23T06:38:44Z</dcterms:created>
  <dcterms:modified xsi:type="dcterms:W3CDTF">2023-02-24T14:35:31Z</dcterms:modified>
</cp:coreProperties>
</file>