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240" yWindow="555" windowWidth="13815" windowHeight="6600"/>
  </bookViews>
  <sheets>
    <sheet name="equipes" sheetId="1" r:id="rId1"/>
    <sheet name="Feuil1" sheetId="5" r:id="rId2"/>
  </sheets>
  <definedNames>
    <definedName name="Z_BE1FD99E_DE9B_457A_87BD_A68E78F8E0FD_.wvu.FilterData" localSheetId="0" hidden="1">equipes!$F$1:$K$8</definedName>
  </definedNames>
  <calcPr calcId="124519"/>
  <customWorkbookViews>
    <customWorkbookView name="Filtre 1" guid="{BE1FD99E-DE9B-457A-87BD-A68E78F8E0FD}" maximized="1" windowWidth="0" windowHeight="0" activeSheetId="0"/>
  </customWorkbookViews>
  <extLst>
    <ext uri="GoogleSheetsCustomDataVersion2">
      <go:sheetsCustomData xmlns:go="http://customooxmlschemas.google.com/" r:id="" roundtripDataChecksum="+1ywxTDW+H4WE6FR/9Zl/hosRtUqXhjQlVI8yffTQYM="/>
    </ext>
  </extLst>
</workbook>
</file>

<file path=xl/calcChain.xml><?xml version="1.0" encoding="utf-8"?>
<calcChain xmlns="http://schemas.openxmlformats.org/spreadsheetml/2006/main">
  <c r="J8" i="1" a="1"/>
  <c r="J8" s="1"/>
  <c r="J7" a="1"/>
  <c r="J7" s="1"/>
  <c r="J6" a="1"/>
  <c r="J6" s="1"/>
  <c r="J5" a="1"/>
  <c r="J5" s="1"/>
  <c r="J4" a="1"/>
  <c r="J4" s="1"/>
  <c r="J3" a="1"/>
  <c r="J3" s="1"/>
  <c r="C40"/>
  <c r="C39"/>
  <c r="C38"/>
  <c r="C37"/>
  <c r="C36"/>
  <c r="C35"/>
  <c r="C34"/>
  <c r="C33"/>
  <c r="J2" s="1" a="1"/>
  <c r="J2" s="1"/>
  <c r="C29"/>
  <c r="C28"/>
  <c r="C27"/>
  <c r="I7" s="1" a="1"/>
  <c r="I7" s="1"/>
  <c r="C26"/>
  <c r="C25"/>
  <c r="I8" s="1" a="1"/>
  <c r="I8" s="1"/>
  <c r="C24"/>
  <c r="I3" s="1" a="1"/>
  <c r="I3" s="1"/>
  <c r="C23"/>
  <c r="I6" s="1" a="1"/>
  <c r="I6" s="1"/>
  <c r="C22"/>
  <c r="I2" s="1" a="1"/>
  <c r="I2" s="1"/>
  <c r="H7" a="1"/>
  <c r="H7" s="1"/>
  <c r="C18"/>
  <c r="C17"/>
  <c r="C16"/>
  <c r="C15"/>
  <c r="C14"/>
  <c r="H5" s="1" a="1"/>
  <c r="H5" s="1"/>
  <c r="C13"/>
  <c r="H3" s="1" a="1"/>
  <c r="H3" s="1"/>
  <c r="C12"/>
  <c r="H2" s="1" a="1"/>
  <c r="H2" s="1"/>
  <c r="C8"/>
  <c r="C7"/>
  <c r="C6"/>
  <c r="C5"/>
  <c r="C4"/>
  <c r="C3"/>
  <c r="C2"/>
  <c r="H8" l="1" a="1"/>
  <c r="H8" s="1"/>
  <c r="H6" a="1"/>
  <c r="H6" s="1"/>
  <c r="H4" a="1"/>
  <c r="H4" s="1"/>
  <c r="I5" a="1"/>
  <c r="I5" s="1"/>
  <c r="I4" a="1"/>
  <c r="I4" s="1"/>
  <c r="G3" a="1"/>
  <c r="G3" s="1"/>
  <c r="K3" s="1"/>
  <c r="G2" a="1"/>
  <c r="G2" s="1"/>
  <c r="K2" s="1"/>
  <c r="G5" a="1"/>
  <c r="G5" s="1"/>
  <c r="G7" a="1"/>
  <c r="G7" s="1"/>
  <c r="G6" a="1"/>
  <c r="G6" s="1"/>
  <c r="G8" a="1"/>
  <c r="G8" s="1"/>
  <c r="G4" a="1"/>
  <c r="G4" s="1"/>
  <c r="K8" l="1"/>
  <c r="K7"/>
  <c r="K6"/>
  <c r="K4"/>
  <c r="E4" s="1"/>
  <c r="K5"/>
  <c r="E2" l="1"/>
  <c r="E5"/>
  <c r="E8"/>
  <c r="E7"/>
  <c r="E6"/>
  <c r="E3"/>
</calcChain>
</file>

<file path=xl/sharedStrings.xml><?xml version="1.0" encoding="utf-8"?>
<sst xmlns="http://schemas.openxmlformats.org/spreadsheetml/2006/main" count="45" uniqueCount="20">
  <si>
    <t>points</t>
  </si>
  <si>
    <t>Equipes</t>
  </si>
  <si>
    <t>TT Points</t>
  </si>
  <si>
    <t>equipe1</t>
  </si>
  <si>
    <t>equipe2</t>
  </si>
  <si>
    <t>equipe3</t>
  </si>
  <si>
    <t>equipe4</t>
  </si>
  <si>
    <t>equipe5</t>
  </si>
  <si>
    <t>equipe6</t>
  </si>
  <si>
    <t>equipe7</t>
  </si>
  <si>
    <t>jour1</t>
  </si>
  <si>
    <t>jour2</t>
  </si>
  <si>
    <t>jour3</t>
  </si>
  <si>
    <t>jour4</t>
  </si>
  <si>
    <t>↑</t>
  </si>
  <si>
    <t>jour 2</t>
  </si>
  <si>
    <t>Jour 3</t>
  </si>
  <si>
    <t>jour 4</t>
  </si>
  <si>
    <t>Evolution</t>
  </si>
  <si>
    <t xml:space="preserve"> RANG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</si>
</sst>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scheme val="minor"/>
    </font>
    <font>
      <sz val="14"/>
      <color theme="0"/>
      <name val="Calibri"/>
    </font>
    <font>
      <sz val="14"/>
      <color theme="1"/>
      <name val="Calibri"/>
    </font>
    <font>
      <sz val="11"/>
      <color theme="1"/>
      <name val="Calibri"/>
    </font>
    <font>
      <sz val="12"/>
      <color theme="0"/>
      <name val="Calibir"/>
    </font>
    <font>
      <sz val="8"/>
      <color rgb="FF333333"/>
      <name val="Roboto"/>
    </font>
    <font>
      <b/>
      <sz val="14"/>
      <color theme="1"/>
      <name val="Calibri"/>
    </font>
    <font>
      <sz val="11"/>
      <color theme="1"/>
      <name val="Calibri"/>
      <family val="2"/>
    </font>
    <font>
      <b/>
      <sz val="14"/>
      <color theme="0"/>
      <name val="Calibri"/>
      <family val="2"/>
    </font>
    <font>
      <sz val="20"/>
      <color rgb="FFFF0000"/>
      <name val="Calibri"/>
      <family val="2"/>
    </font>
    <font>
      <sz val="14"/>
      <color theme="0"/>
      <name val="Calibri"/>
      <family val="2"/>
    </font>
    <font>
      <sz val="14"/>
      <color rgb="FFFFFFFF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1"/>
        <bgColor indexed="64"/>
      </patternFill>
    </fill>
    <fill>
      <patternFill patternType="solid">
        <fgColor rgb="FF0070C0"/>
        <bgColor rgb="FF00518E"/>
      </patternFill>
    </fill>
  </fills>
  <borders count="6"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 applyFont="1" applyAlignment="1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2" fillId="0" borderId="0" xfId="0" applyFont="1"/>
    <xf numFmtId="0" fontId="3" fillId="0" borderId="4" xfId="0" applyFont="1" applyBorder="1"/>
    <xf numFmtId="0" fontId="4" fillId="2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/>
    </xf>
    <xf numFmtId="0" fontId="5" fillId="0" borderId="0" xfId="0" applyFont="1"/>
    <xf numFmtId="0" fontId="3" fillId="0" borderId="0" xfId="0" applyFont="1"/>
    <xf numFmtId="0" fontId="1" fillId="2" borderId="4" xfId="0" applyFont="1" applyFill="1" applyBorder="1" applyAlignment="1">
      <alignment horizontal="center" vertical="center"/>
    </xf>
    <xf numFmtId="0" fontId="3" fillId="0" borderId="4" xfId="0" applyFont="1" applyBorder="1" applyAlignment="1"/>
    <xf numFmtId="0" fontId="6" fillId="0" borderId="0" xfId="0" applyFont="1" applyAlignment="1">
      <alignment horizontal="left" vertical="center"/>
    </xf>
    <xf numFmtId="3" fontId="2" fillId="0" borderId="4" xfId="0" applyNumberFormat="1" applyFont="1" applyBorder="1" applyAlignment="1">
      <alignment horizontal="right" vertical="center"/>
    </xf>
    <xf numFmtId="0" fontId="7" fillId="0" borderId="4" xfId="0" applyFont="1" applyBorder="1"/>
    <xf numFmtId="0" fontId="7" fillId="0" borderId="4" xfId="0" applyFont="1" applyBorder="1" applyAlignment="1"/>
    <xf numFmtId="0" fontId="8" fillId="3" borderId="4" xfId="0" applyFont="1" applyFill="1" applyBorder="1" applyAlignment="1">
      <alignment horizontal="left" vertical="center"/>
    </xf>
    <xf numFmtId="0" fontId="2" fillId="4" borderId="4" xfId="0" applyFont="1" applyFill="1" applyBorder="1" applyAlignment="1">
      <alignment horizontal="left" vertical="center"/>
    </xf>
    <xf numFmtId="0" fontId="9" fillId="0" borderId="0" xfId="0" applyFont="1" applyAlignment="1"/>
    <xf numFmtId="0" fontId="10" fillId="2" borderId="4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left" vertical="center"/>
    </xf>
  </cellXfs>
  <cellStyles count="1">
    <cellStyle name="Normal" xfId="0" builtinId="0"/>
  </cellStyles>
  <dxfs count="2">
    <dxf>
      <font>
        <condense val="0"/>
        <extend val="0"/>
        <color rgb="FF9C0006"/>
      </font>
      <fill>
        <patternFill>
          <bgColor rgb="FFFFFF00"/>
        </patternFill>
      </fill>
    </dxf>
    <dxf>
      <fill>
        <patternFill patternType="solid">
          <fgColor rgb="FF00B050"/>
          <bgColor rgb="FF00B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13</xdr:row>
      <xdr:rowOff>57150</xdr:rowOff>
    </xdr:from>
    <xdr:ext cx="85725" cy="238125"/>
    <xdr:sp macro="" textlink="">
      <xdr:nvSpPr>
        <xdr:cNvPr id="3" name="Shape 3"/>
        <xdr:cNvSpPr txBox="1"/>
      </xdr:nvSpPr>
      <xdr:spPr>
        <a:xfrm>
          <a:off x="5307900" y="3665700"/>
          <a:ext cx="76200" cy="2286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0</xdr:colOff>
      <xdr:row>28</xdr:row>
      <xdr:rowOff>0</xdr:rowOff>
    </xdr:from>
    <xdr:ext cx="85725" cy="238125"/>
    <xdr:sp macro="" textlink="">
      <xdr:nvSpPr>
        <xdr:cNvPr id="2" name="Shape 3"/>
        <xdr:cNvSpPr txBox="1"/>
      </xdr:nvSpPr>
      <xdr:spPr>
        <a:xfrm>
          <a:off x="5307900" y="3665700"/>
          <a:ext cx="76200" cy="2286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0</xdr:colOff>
      <xdr:row>23</xdr:row>
      <xdr:rowOff>57150</xdr:rowOff>
    </xdr:from>
    <xdr:ext cx="85725" cy="238125"/>
    <xdr:sp macro="" textlink="">
      <xdr:nvSpPr>
        <xdr:cNvPr id="4" name="Shape 3"/>
        <xdr:cNvSpPr txBox="1"/>
      </xdr:nvSpPr>
      <xdr:spPr>
        <a:xfrm>
          <a:off x="5307900" y="3665700"/>
          <a:ext cx="76200" cy="2286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0</xdr:colOff>
      <xdr:row>22</xdr:row>
      <xdr:rowOff>57150</xdr:rowOff>
    </xdr:from>
    <xdr:ext cx="85725" cy="238125"/>
    <xdr:sp macro="" textlink="">
      <xdr:nvSpPr>
        <xdr:cNvPr id="5" name="Shape 3"/>
        <xdr:cNvSpPr txBox="1"/>
      </xdr:nvSpPr>
      <xdr:spPr>
        <a:xfrm>
          <a:off x="5307900" y="3665700"/>
          <a:ext cx="76200" cy="2286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0</xdr:colOff>
      <xdr:row>13</xdr:row>
      <xdr:rowOff>57150</xdr:rowOff>
    </xdr:from>
    <xdr:ext cx="85725" cy="238125"/>
    <xdr:sp macro="" textlink="">
      <xdr:nvSpPr>
        <xdr:cNvPr id="6" name="Shape 3"/>
        <xdr:cNvSpPr txBox="1"/>
      </xdr:nvSpPr>
      <xdr:spPr>
        <a:xfrm>
          <a:off x="5307900" y="3665700"/>
          <a:ext cx="76200" cy="2286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0</xdr:colOff>
      <xdr:row>28</xdr:row>
      <xdr:rowOff>0</xdr:rowOff>
    </xdr:from>
    <xdr:ext cx="85725" cy="238125"/>
    <xdr:sp macro="" textlink="">
      <xdr:nvSpPr>
        <xdr:cNvPr id="7" name="Shape 3"/>
        <xdr:cNvSpPr txBox="1"/>
      </xdr:nvSpPr>
      <xdr:spPr>
        <a:xfrm>
          <a:off x="5307900" y="3665700"/>
          <a:ext cx="76200" cy="2286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0</xdr:colOff>
      <xdr:row>23</xdr:row>
      <xdr:rowOff>57150</xdr:rowOff>
    </xdr:from>
    <xdr:ext cx="85725" cy="238125"/>
    <xdr:sp macro="" textlink="">
      <xdr:nvSpPr>
        <xdr:cNvPr id="8" name="Shape 3"/>
        <xdr:cNvSpPr txBox="1"/>
      </xdr:nvSpPr>
      <xdr:spPr>
        <a:xfrm>
          <a:off x="5307900" y="3665700"/>
          <a:ext cx="76200" cy="2286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0</xdr:colOff>
      <xdr:row>22</xdr:row>
      <xdr:rowOff>57150</xdr:rowOff>
    </xdr:from>
    <xdr:ext cx="85725" cy="238125"/>
    <xdr:sp macro="" textlink="">
      <xdr:nvSpPr>
        <xdr:cNvPr id="9" name="Shape 3"/>
        <xdr:cNvSpPr txBox="1"/>
      </xdr:nvSpPr>
      <xdr:spPr>
        <a:xfrm>
          <a:off x="5307900" y="3665700"/>
          <a:ext cx="76200" cy="2286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twoCellAnchor>
    <xdr:from>
      <xdr:col>10</xdr:col>
      <xdr:colOff>57150</xdr:colOff>
      <xdr:row>13</xdr:row>
      <xdr:rowOff>76200</xdr:rowOff>
    </xdr:from>
    <xdr:to>
      <xdr:col>10</xdr:col>
      <xdr:colOff>266700</xdr:colOff>
      <xdr:row>15</xdr:row>
      <xdr:rowOff>19050</xdr:rowOff>
    </xdr:to>
    <xdr:sp macro="" textlink="">
      <xdr:nvSpPr>
        <xdr:cNvPr id="11" name="Flèche vers le bas 10"/>
        <xdr:cNvSpPr/>
      </xdr:nvSpPr>
      <xdr:spPr>
        <a:xfrm>
          <a:off x="7562850" y="2943225"/>
          <a:ext cx="209550" cy="3238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1</xdr:col>
      <xdr:colOff>66675</xdr:colOff>
      <xdr:row>3</xdr:row>
      <xdr:rowOff>9525</xdr:rowOff>
    </xdr:to>
    <xdr:pic>
      <xdr:nvPicPr>
        <xdr:cNvPr id="204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"/>
          <a:ext cx="828675" cy="2000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S1009"/>
  <sheetViews>
    <sheetView tabSelected="1" workbookViewId="0">
      <selection activeCell="E2" sqref="E2"/>
    </sheetView>
  </sheetViews>
  <sheetFormatPr baseColWidth="10" defaultColWidth="14.42578125" defaultRowHeight="15" customHeight="1"/>
  <cols>
    <col min="1" max="1" width="21.85546875" customWidth="1"/>
    <col min="2" max="2" width="2.140625" bestFit="1" customWidth="1"/>
    <col min="3" max="3" width="8.140625" bestFit="1" customWidth="1"/>
    <col min="4" max="4" width="10.7109375" customWidth="1"/>
    <col min="5" max="5" width="8.7109375" bestFit="1" customWidth="1"/>
    <col min="6" max="6" width="24.140625" bestFit="1" customWidth="1"/>
    <col min="7" max="7" width="11.5703125" bestFit="1" customWidth="1"/>
    <col min="8" max="10" width="10.42578125" bestFit="1" customWidth="1"/>
    <col min="11" max="11" width="10.7109375" bestFit="1" customWidth="1"/>
    <col min="12" max="12" width="12" bestFit="1" customWidth="1"/>
    <col min="13" max="23" width="10.7109375" customWidth="1"/>
  </cols>
  <sheetData>
    <row r="1" spans="1:12" ht="18.75">
      <c r="A1" s="1" t="s">
        <v>10</v>
      </c>
      <c r="B1" s="2"/>
      <c r="C1" s="3" t="s">
        <v>0</v>
      </c>
      <c r="D1" s="4"/>
      <c r="E1" s="16" t="s">
        <v>19</v>
      </c>
      <c r="F1" s="16" t="s">
        <v>1</v>
      </c>
      <c r="G1" s="16" t="s">
        <v>10</v>
      </c>
      <c r="H1" s="16" t="s">
        <v>11</v>
      </c>
      <c r="I1" s="16" t="s">
        <v>12</v>
      </c>
      <c r="J1" s="16" t="s">
        <v>13</v>
      </c>
      <c r="K1" s="16" t="s">
        <v>2</v>
      </c>
      <c r="L1" s="21" t="s">
        <v>18</v>
      </c>
    </row>
    <row r="2" spans="1:12" ht="18.75">
      <c r="A2" s="5" t="s">
        <v>3</v>
      </c>
      <c r="B2" s="5">
        <v>1</v>
      </c>
      <c r="C2" s="5">
        <f>IF(B2=1,100,IF(B2=2,50,IF(B2=3,30,IF(B2=4,30,IF(B2=5,5,IF(B2&gt;=6,5,0))))))</f>
        <v>100</v>
      </c>
      <c r="E2" s="17">
        <f>RANK(K2,K$2:K$8)</f>
        <v>1</v>
      </c>
      <c r="F2" s="17" t="s">
        <v>3</v>
      </c>
      <c r="G2" s="13">
        <f t="array" ref="G2">IFERROR(INDEX(equipes!$C$2:$C$8,MATCH(equipes!$F2,LEFT(equipes!$A$2:$A$8,LEN(equipes!$F2)),0)),0)</f>
        <v>100</v>
      </c>
      <c r="H2" s="13">
        <f t="array" ref="H2">IFERROR(INDEX(equipes!$C$12:$C$18,MATCH(equipes!$F2,LEFT(equipes!$A$12:$A$18,LEN(equipes!$F2)),0)),0)</f>
        <v>30</v>
      </c>
      <c r="I2" s="13">
        <f t="array" ref="I2">IFERROR(INDEX(equipes!$C$22:$C$29,MATCH(equipes!$F2,LEFT(equipes!$A$22:$A$29,LEN(equipes!$F2)),0)),0)</f>
        <v>30</v>
      </c>
      <c r="J2" s="13">
        <f t="array" ref="J2">IFERROR((INDEX(equipes!$C$33:$C$40,MATCH(equipes!$F2,LEFT(equipes!$A$33:$A$40,LEN(equipes!$F2)),0))),0)</f>
        <v>0</v>
      </c>
      <c r="K2" s="13">
        <f>SUM(equipes!$G2:$J2)</f>
        <v>160</v>
      </c>
    </row>
    <row r="3" spans="1:12" ht="18.75">
      <c r="A3" s="14" t="s">
        <v>4</v>
      </c>
      <c r="B3" s="5">
        <v>2</v>
      </c>
      <c r="C3" s="5">
        <f>IF(B3=1,100,IF(B3=2,50,IF(B3=3,30,IF(B3=4,30,IF(B3=5,5,IF(B3&gt;=6,5,0))))))</f>
        <v>50</v>
      </c>
      <c r="E3" s="17">
        <f t="shared" ref="E3:E8" si="0">RANK(K3,K$2:K$8)</f>
        <v>6</v>
      </c>
      <c r="F3" s="17" t="s">
        <v>4</v>
      </c>
      <c r="G3" s="13">
        <f t="array" ref="G3">IFERROR(INDEX(equipes!$C$2:$C$8,MATCH(equipes!$F3,LEFT(equipes!$A$2:$A$8,LEN(equipes!$F3)),0)),0)</f>
        <v>50</v>
      </c>
      <c r="H3" s="13">
        <f t="array" ref="H3">IFERROR(INDEX(equipes!$C$12:$C$18,MATCH(equipes!$F3,LEFT(equipes!$A$12:$A$18,LEN(equipes!$F3)),0)),0)</f>
        <v>5</v>
      </c>
      <c r="I3" s="13">
        <f t="array" ref="I3">IFERROR(INDEX(equipes!$C$22:$C$29,MATCH(equipes!$F3,LEFT(equipes!$A$22:$A$29,LEN(equipes!$F3)),0)),0)</f>
        <v>30</v>
      </c>
      <c r="J3" s="13">
        <f t="array" ref="J3">IFERROR((INDEX(equipes!$C$33:$C$40,MATCH(equipes!$F3,LEFT(equipes!$A$33:$A$40,LEN(equipes!$F3)),0))),0)</f>
        <v>0</v>
      </c>
      <c r="K3" s="13">
        <f>SUM(equipes!$G3:$J3)</f>
        <v>85</v>
      </c>
    </row>
    <row r="4" spans="1:12" ht="18.75">
      <c r="A4" s="5" t="s">
        <v>5</v>
      </c>
      <c r="B4" s="5">
        <v>3</v>
      </c>
      <c r="C4" s="5">
        <f>IF(B4=1,100,IF(B4=2,50,IF(B4=3,30,IF(B4=4,30,IF(B4=5,5,IF(B4&gt;=6,5,0))))))</f>
        <v>30</v>
      </c>
      <c r="E4" s="17">
        <f t="shared" si="0"/>
        <v>4</v>
      </c>
      <c r="F4" s="17" t="s">
        <v>5</v>
      </c>
      <c r="G4" s="13">
        <f t="array" ref="G4">IFERROR(INDEX(equipes!$C$2:$C$8,MATCH(equipes!$F4,LEFT(equipes!$A$2:$A$8,LEN(equipes!$F4)),0)),0)</f>
        <v>30</v>
      </c>
      <c r="H4" s="13">
        <f t="array" ref="H4">IFERROR(INDEX(equipes!$C$12:$C$18,MATCH(equipes!$F4,LEFT(equipes!$A$12:$A$18,LEN(equipes!$F4)),0)),0)</f>
        <v>50</v>
      </c>
      <c r="I4" s="13">
        <f t="array" ref="I4">IFERROR(INDEX(equipes!$C$22:$C$29,MATCH(equipes!$F4,LEFT(equipes!$A$22:$A$29,LEN(equipes!$F4)),0)),0)</f>
        <v>50</v>
      </c>
      <c r="J4" s="13">
        <f t="array" ref="J4">IFERROR((INDEX(equipes!$C$33:$C$40,MATCH(equipes!$F4,LEFT(equipes!$A$33:$A$40,LEN(equipes!$F4)),0))),0)</f>
        <v>0</v>
      </c>
      <c r="K4" s="13">
        <f>SUM(equipes!$G4:$J4)</f>
        <v>130</v>
      </c>
    </row>
    <row r="5" spans="1:12" ht="18.75">
      <c r="A5" s="5" t="s">
        <v>6</v>
      </c>
      <c r="B5" s="5">
        <v>4</v>
      </c>
      <c r="C5" s="5">
        <f>IF(B5=1,100,IF(B5=2,50,IF(B5=3,30,IF(B5=4,30,IF(B5=5,5,IF(B5&gt;=6,5,0))))))</f>
        <v>30</v>
      </c>
      <c r="E5" s="17">
        <f t="shared" si="0"/>
        <v>2</v>
      </c>
      <c r="F5" s="17" t="s">
        <v>6</v>
      </c>
      <c r="G5" s="13">
        <f t="array" ref="G5">IFERROR(INDEX(equipes!$C$2:$C$8,MATCH(equipes!$F5,LEFT(equipes!$A$2:$A$8,LEN(equipes!$F5)),0)),0)</f>
        <v>30</v>
      </c>
      <c r="H5" s="13">
        <f t="array" ref="H5">IFERROR(INDEX(equipes!$C$12:$C$18,MATCH(equipes!$F5,LEFT(equipes!$A$12:$A$18,LEN(equipes!$F5)),0)),0)</f>
        <v>100</v>
      </c>
      <c r="I5" s="13">
        <f t="array" ref="I5">IFERROR(INDEX(equipes!$C$22:$C$29,MATCH(equipes!$F5,LEFT(equipes!$A$22:$A$29,LEN(equipes!$F5)),0)),0)</f>
        <v>5</v>
      </c>
      <c r="J5" s="13">
        <f t="array" ref="J5">IFERROR((INDEX(equipes!$C$33:$C$40,MATCH(equipes!$F5,LEFT(equipes!$A$33:$A$40,LEN(equipes!$F5)),0))),0)</f>
        <v>0</v>
      </c>
      <c r="K5" s="13">
        <f>SUM(equipes!$G5:$J5)</f>
        <v>135</v>
      </c>
    </row>
    <row r="6" spans="1:12" ht="18.75">
      <c r="A6" s="5" t="s">
        <v>7</v>
      </c>
      <c r="B6" s="5">
        <v>5</v>
      </c>
      <c r="C6" s="5">
        <f>IF(B6=1,100,IF(B6=2,50,IF(B6=3,30,IF(B6=4,30,IF(B6=5,5,IF(B6&gt;=6,5,0))))))</f>
        <v>5</v>
      </c>
      <c r="E6" s="17">
        <f t="shared" si="0"/>
        <v>2</v>
      </c>
      <c r="F6" s="17" t="s">
        <v>7</v>
      </c>
      <c r="G6" s="13">
        <f t="array" ref="G6">IFERROR(INDEX(equipes!$C$2:$C$8,MATCH(equipes!$F6,LEFT(equipes!$A$2:$A$8,LEN(equipes!$F6)),0)),0)</f>
        <v>5</v>
      </c>
      <c r="H6" s="13">
        <f t="array" ref="H6">IFERROR(INDEX(equipes!$C$12:$C$18,MATCH(equipes!$F6,LEFT(equipes!$A$12:$A$18,LEN(equipes!$F6)),0)),0)</f>
        <v>30</v>
      </c>
      <c r="I6" s="13">
        <f t="array" ref="I6">IFERROR(INDEX(equipes!$C$22:$C$29,MATCH(equipes!$F6,LEFT(equipes!$A$22:$A$29,LEN(equipes!$F6)),0)),0)</f>
        <v>100</v>
      </c>
      <c r="J6" s="13">
        <f t="array" ref="J6">IFERROR((INDEX(equipes!$C$33:$C$40,MATCH(equipes!$F6,LEFT(equipes!$A$33:$A$40,LEN(equipes!$F6)),0))),0)</f>
        <v>0</v>
      </c>
      <c r="K6" s="13">
        <f>SUM(equipes!$G6:$J6)</f>
        <v>135</v>
      </c>
    </row>
    <row r="7" spans="1:12" ht="18.75">
      <c r="A7" s="14" t="s">
        <v>8</v>
      </c>
      <c r="B7" s="5">
        <v>6</v>
      </c>
      <c r="C7" s="5">
        <f>IF(B7=1,100,IF(B7=2,50,IF(B7=3,30,IF(B7=4,30,IF(B7=5,5,IF(B7&gt;=6,5,0))))))</f>
        <v>5</v>
      </c>
      <c r="E7" s="17">
        <f t="shared" si="0"/>
        <v>7</v>
      </c>
      <c r="F7" s="17" t="s">
        <v>8</v>
      </c>
      <c r="G7" s="13">
        <f t="array" ref="G7">IFERROR(INDEX(equipes!$C$2:$C$8,MATCH(equipes!$F7,LEFT(equipes!$A$2:$A$8,LEN(equipes!$F7)),0)),0)</f>
        <v>5</v>
      </c>
      <c r="H7" s="13">
        <f t="array" ref="H7">IFERROR(INDEX(equipes!$C$12:$C$18,MATCH(equipes!$F7,LEFT(equipes!$A$12:$A$18,LEN(equipes!$F7)),0)),0)</f>
        <v>5</v>
      </c>
      <c r="I7" s="13">
        <f t="array" ref="I7">IFERROR(INDEX(equipes!$C$22:$C$29,MATCH(equipes!$F7,LEFT(equipes!$A$22:$A$29,LEN(equipes!$F7)),0)),0)</f>
        <v>5</v>
      </c>
      <c r="J7" s="13">
        <f t="array" ref="J7">IFERROR((INDEX(equipes!$C$33:$C$40,MATCH(equipes!$F7,LEFT(equipes!$A$33:$A$40,LEN(equipes!$F7)),0))),0)</f>
        <v>0</v>
      </c>
      <c r="K7" s="13">
        <f>SUM(equipes!$G7:$J7)</f>
        <v>15</v>
      </c>
    </row>
    <row r="8" spans="1:12" ht="18.75">
      <c r="A8" s="5" t="s">
        <v>9</v>
      </c>
      <c r="B8" s="5">
        <v>1</v>
      </c>
      <c r="C8" s="5">
        <f>IF(B8=1,100,IF(B8=2,50,IF(B8=3,30,IF(B8=4,30,IF(B8=5,5,IF(B8&gt;=6,5,0))))))</f>
        <v>100</v>
      </c>
      <c r="E8" s="17">
        <f t="shared" si="0"/>
        <v>5</v>
      </c>
      <c r="F8" s="17" t="s">
        <v>9</v>
      </c>
      <c r="G8" s="13">
        <f t="array" ref="G8">IFERROR(INDEX(equipes!$C$2:$C$8,MATCH(equipes!$F8,LEFT(equipes!$A$2:$A$8,LEN(equipes!$F8)),0)),0)</f>
        <v>100</v>
      </c>
      <c r="H8" s="13">
        <f t="array" ref="H8">IFERROR(INDEX(equipes!$C$12:$C$18,MATCH(equipes!$F8,LEFT(equipes!$A$12:$A$18,LEN(equipes!$F8)),0)),0)</f>
        <v>5</v>
      </c>
      <c r="I8" s="13">
        <f t="array" ref="I8">IFERROR(INDEX(equipes!$C$22:$C$29,MATCH(equipes!$F8,LEFT(equipes!$A$22:$A$29,LEN(equipes!$F8)),0)),0)</f>
        <v>5</v>
      </c>
      <c r="J8" s="13">
        <f t="array" ref="J8">IFERROR((INDEX(equipes!$C$33:$C$40,MATCH(equipes!$F8,LEFT(equipes!$A$33:$A$40,LEN(equipes!$F8)),0))),0)</f>
        <v>0</v>
      </c>
      <c r="K8" s="13">
        <f>SUM(equipes!$G8:$J8)</f>
        <v>110</v>
      </c>
    </row>
    <row r="11" spans="1:12" ht="15.75">
      <c r="A11" s="6" t="s">
        <v>15</v>
      </c>
      <c r="B11" s="7"/>
      <c r="C11" s="7" t="s">
        <v>0</v>
      </c>
    </row>
    <row r="12" spans="1:12">
      <c r="A12" s="5" t="s">
        <v>6</v>
      </c>
      <c r="B12" s="5">
        <v>1</v>
      </c>
      <c r="C12" s="5">
        <f t="shared" ref="C12:C18" si="1">IF(B12=1,100,IF(B12=2,50,IF(B12=3,30,IF(B12=4,30,IF(B12=5,5,IF(B12&gt;=6,5,0))))))</f>
        <v>100</v>
      </c>
    </row>
    <row r="13" spans="1:12">
      <c r="A13" s="5" t="s">
        <v>5</v>
      </c>
      <c r="B13" s="5">
        <v>2</v>
      </c>
      <c r="C13" s="5">
        <f t="shared" si="1"/>
        <v>50</v>
      </c>
    </row>
    <row r="14" spans="1:12">
      <c r="A14" s="5" t="s">
        <v>3</v>
      </c>
      <c r="B14" s="5">
        <v>3</v>
      </c>
      <c r="C14" s="5">
        <f t="shared" si="1"/>
        <v>30</v>
      </c>
    </row>
    <row r="15" spans="1:12" ht="26.25">
      <c r="A15" s="5" t="s">
        <v>7</v>
      </c>
      <c r="B15" s="5">
        <v>4</v>
      </c>
      <c r="C15" s="5">
        <f t="shared" si="1"/>
        <v>30</v>
      </c>
      <c r="H15" s="18" t="s">
        <v>14</v>
      </c>
    </row>
    <row r="16" spans="1:12">
      <c r="A16" s="5" t="s">
        <v>9</v>
      </c>
      <c r="B16" s="5">
        <v>5</v>
      </c>
      <c r="C16" s="5">
        <f t="shared" si="1"/>
        <v>5</v>
      </c>
    </row>
    <row r="17" spans="1:3">
      <c r="A17" s="14" t="s">
        <v>4</v>
      </c>
      <c r="B17" s="5">
        <v>6</v>
      </c>
      <c r="C17" s="5">
        <f t="shared" si="1"/>
        <v>5</v>
      </c>
    </row>
    <row r="18" spans="1:3">
      <c r="A18" s="14" t="s">
        <v>8</v>
      </c>
      <c r="B18" s="5">
        <v>7</v>
      </c>
      <c r="C18" s="5">
        <f t="shared" si="1"/>
        <v>5</v>
      </c>
    </row>
    <row r="19" spans="1:3" ht="15.75" customHeight="1">
      <c r="A19" s="8"/>
      <c r="B19" s="8"/>
      <c r="C19" s="9"/>
    </row>
    <row r="20" spans="1:3" ht="15.75" customHeight="1">
      <c r="A20" s="8"/>
      <c r="B20" s="8"/>
      <c r="C20" s="9"/>
    </row>
    <row r="21" spans="1:3" ht="15.75" customHeight="1">
      <c r="A21" s="19" t="s">
        <v>16</v>
      </c>
      <c r="B21" s="10"/>
      <c r="C21" s="10" t="s">
        <v>0</v>
      </c>
    </row>
    <row r="22" spans="1:3" ht="15.75" customHeight="1">
      <c r="A22" s="5" t="s">
        <v>7</v>
      </c>
      <c r="B22" s="5">
        <v>1</v>
      </c>
      <c r="C22" s="5">
        <f t="shared" ref="C22:C29" si="2">IF(B22=1,100,IF(B22=2,50,IF(B22=3,30,IF(B22=4,30,IF(B22=5,5,IF(B22&gt;=6,5,0))))))</f>
        <v>100</v>
      </c>
    </row>
    <row r="23" spans="1:3" ht="15.75" customHeight="1">
      <c r="A23" s="5" t="s">
        <v>5</v>
      </c>
      <c r="B23" s="5">
        <v>2</v>
      </c>
      <c r="C23" s="5">
        <f t="shared" si="2"/>
        <v>50</v>
      </c>
    </row>
    <row r="24" spans="1:3" ht="15.75" customHeight="1">
      <c r="A24" s="14" t="s">
        <v>4</v>
      </c>
      <c r="B24" s="5">
        <v>3</v>
      </c>
      <c r="C24" s="5">
        <f t="shared" si="2"/>
        <v>30</v>
      </c>
    </row>
    <row r="25" spans="1:3" ht="15.75" customHeight="1">
      <c r="A25" s="5" t="s">
        <v>3</v>
      </c>
      <c r="B25" s="5">
        <v>4</v>
      </c>
      <c r="C25" s="5">
        <f t="shared" si="2"/>
        <v>30</v>
      </c>
    </row>
    <row r="26" spans="1:3" ht="15.75" customHeight="1">
      <c r="A26" s="14" t="s">
        <v>8</v>
      </c>
      <c r="B26" s="11">
        <v>5</v>
      </c>
      <c r="C26" s="5">
        <f t="shared" si="2"/>
        <v>5</v>
      </c>
    </row>
    <row r="27" spans="1:3" ht="15.75" customHeight="1">
      <c r="A27" s="5" t="s">
        <v>6</v>
      </c>
      <c r="B27" s="5">
        <v>6</v>
      </c>
      <c r="C27" s="5">
        <f t="shared" si="2"/>
        <v>5</v>
      </c>
    </row>
    <row r="28" spans="1:3" ht="15.75" customHeight="1">
      <c r="A28" s="5" t="s">
        <v>9</v>
      </c>
      <c r="B28" s="11">
        <v>7</v>
      </c>
      <c r="C28" s="5">
        <f t="shared" si="2"/>
        <v>5</v>
      </c>
    </row>
    <row r="29" spans="1:3" ht="15.75" customHeight="1">
      <c r="A29" s="5"/>
      <c r="B29" s="11"/>
      <c r="C29" s="5">
        <f t="shared" si="2"/>
        <v>0</v>
      </c>
    </row>
    <row r="30" spans="1:3" ht="15.75" customHeight="1"/>
    <row r="31" spans="1:3" ht="15.75" customHeight="1"/>
    <row r="32" spans="1:3" ht="15.75" customHeight="1">
      <c r="A32" s="20" t="s">
        <v>17</v>
      </c>
      <c r="B32" s="10"/>
      <c r="C32" s="10" t="s">
        <v>0</v>
      </c>
    </row>
    <row r="33" spans="1:11" ht="15.75" customHeight="1">
      <c r="A33" s="15"/>
      <c r="B33" s="11"/>
      <c r="C33" s="5">
        <f t="shared" ref="C33:C40" si="3">IF(B33=1,100,IF(B33=2,50,IF(B33=3,30,IF(B33=4,30,IF(B33=5,5,IF(B33&gt;=6,5,0))))))</f>
        <v>0</v>
      </c>
    </row>
    <row r="34" spans="1:11" ht="15.75" customHeight="1">
      <c r="A34" s="11"/>
      <c r="B34" s="11"/>
      <c r="C34" s="5">
        <f t="shared" si="3"/>
        <v>0</v>
      </c>
    </row>
    <row r="35" spans="1:11" ht="15.75" customHeight="1">
      <c r="A35" s="5"/>
      <c r="B35" s="11"/>
      <c r="C35" s="5">
        <f t="shared" si="3"/>
        <v>0</v>
      </c>
    </row>
    <row r="36" spans="1:11" ht="15.75" customHeight="1">
      <c r="A36" s="5"/>
      <c r="B36" s="5"/>
      <c r="C36" s="5">
        <f t="shared" si="3"/>
        <v>0</v>
      </c>
    </row>
    <row r="37" spans="1:11" ht="15.75" customHeight="1">
      <c r="A37" s="5"/>
      <c r="B37" s="5"/>
      <c r="C37" s="5">
        <f t="shared" si="3"/>
        <v>0</v>
      </c>
    </row>
    <row r="38" spans="1:11" ht="15.75" customHeight="1">
      <c r="A38" s="5"/>
      <c r="B38" s="5"/>
      <c r="C38" s="5">
        <f t="shared" si="3"/>
        <v>0</v>
      </c>
    </row>
    <row r="39" spans="1:11" ht="15.75" customHeight="1">
      <c r="A39" s="5"/>
      <c r="B39" s="5"/>
      <c r="C39" s="5">
        <f t="shared" si="3"/>
        <v>0</v>
      </c>
    </row>
    <row r="40" spans="1:11" ht="15.75" customHeight="1">
      <c r="A40" s="5"/>
      <c r="B40" s="11"/>
      <c r="C40" s="5">
        <f t="shared" si="3"/>
        <v>0</v>
      </c>
    </row>
    <row r="41" spans="1:11" ht="15.75" customHeight="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</row>
    <row r="42" spans="1:11" ht="15.75" customHeight="1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</row>
    <row r="43" spans="1:11" ht="15.75" customHeight="1"/>
    <row r="44" spans="1:11" ht="15.75" customHeight="1"/>
    <row r="45" spans="1:11" ht="15.75" customHeight="1"/>
    <row r="46" spans="1:11" ht="15.75" customHeight="1"/>
    <row r="47" spans="1:11" ht="15.75" customHeight="1"/>
    <row r="48" spans="1:11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</sheetData>
  <customSheetViews>
    <customSheetView guid="{BE1FD99E-DE9B-457A-87BD-A68E78F8E0FD}" filter="1" showAutoFilter="1">
      <pageMargins left="0.7" right="0.7" top="0.75" bottom="0.75" header="0.3" footer="0.3"/>
      <autoFilter ref="B45:L53"/>
      <extLst>
        <ext uri="GoogleSheetsCustomDataVersion1">
          <go:sheetsCustomData xmlns:go="http://customooxmlschemas.google.com/" filterViewId="1595002155"/>
        </ext>
      </extLst>
    </customSheetView>
  </customSheetViews>
  <conditionalFormatting sqref="G2:J8">
    <cfRule type="cellIs" dxfId="1" priority="4" operator="equal">
      <formula>100</formula>
    </cfRule>
  </conditionalFormatting>
  <conditionalFormatting sqref="G2:J8">
    <cfRule type="cellIs" dxfId="0" priority="17" operator="equal">
      <formula>#REF!</formula>
    </cfRule>
  </conditionalFormatting>
  <pageMargins left="0.7" right="0.7" top="0.75" bottom="0.75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equipes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luuna51@hotmail.com</dc:creator>
  <cp:lastModifiedBy>luuna51@hotmail.com</cp:lastModifiedBy>
  <dcterms:created xsi:type="dcterms:W3CDTF">2024-02-22T18:30:20Z</dcterms:created>
  <dcterms:modified xsi:type="dcterms:W3CDTF">2024-02-25T17:00:04Z</dcterms:modified>
</cp:coreProperties>
</file>