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030" codeName="{1563B04E-AB91-75FE-B8BC-B18F01832D57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clement.faure\Desktop\"/>
    </mc:Choice>
  </mc:AlternateContent>
  <bookViews>
    <workbookView xWindow="0" yWindow="0" windowWidth="24000" windowHeight="9510"/>
  </bookViews>
  <sheets>
    <sheet name="VGP" sheetId="3" r:id="rId1"/>
  </sheets>
  <definedNames>
    <definedName name="Machines">OFFSET(#REF!,,,COUNTA(#REF!)-1)</definedName>
    <definedName name="SUIVI_ENTRETIEN_MACHINES">#REF!,#REF!,#REF!,#REF!,#REF!</definedName>
  </definedNames>
  <calcPr calcId="171027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5" i="3" l="1"/>
  <c r="G6" i="3"/>
  <c r="G7" i="3"/>
  <c r="G8" i="3"/>
  <c r="G9" i="3"/>
  <c r="G10" i="3"/>
  <c r="G11" i="3"/>
  <c r="G12" i="3"/>
  <c r="G13" i="3"/>
  <c r="G14" i="3"/>
  <c r="G15" i="3"/>
  <c r="G16" i="3"/>
  <c r="G17" i="3"/>
  <c r="G18" i="3"/>
  <c r="G19" i="3"/>
  <c r="G20" i="3"/>
  <c r="G21" i="3"/>
  <c r="G22" i="3"/>
  <c r="G23" i="3"/>
  <c r="G24" i="3"/>
  <c r="E5" i="3"/>
  <c r="E6" i="3"/>
  <c r="E7" i="3"/>
  <c r="E8" i="3"/>
  <c r="E9" i="3"/>
  <c r="E10" i="3"/>
  <c r="E11" i="3"/>
  <c r="E12" i="3"/>
  <c r="E13" i="3"/>
  <c r="E14" i="3"/>
  <c r="E15" i="3"/>
  <c r="E16" i="3"/>
  <c r="E17" i="3"/>
  <c r="E18" i="3"/>
  <c r="E19" i="3"/>
  <c r="E20" i="3"/>
  <c r="E21" i="3"/>
  <c r="E22" i="3"/>
  <c r="E23" i="3"/>
  <c r="E24" i="3"/>
  <c r="L14" i="3" l="1"/>
  <c r="N14" i="3" s="1"/>
  <c r="L15" i="3"/>
  <c r="N15" i="3" s="1"/>
  <c r="L16" i="3"/>
  <c r="N16" i="3" s="1"/>
  <c r="L17" i="3"/>
  <c r="N17" i="3" s="1"/>
  <c r="L18" i="3"/>
  <c r="N18" i="3" s="1"/>
  <c r="L20" i="3"/>
  <c r="N20" i="3" s="1"/>
  <c r="L21" i="3"/>
  <c r="N21" i="3" s="1"/>
  <c r="L22" i="3"/>
  <c r="N22" i="3" s="1"/>
  <c r="L23" i="3"/>
  <c r="N23" i="3" s="1"/>
  <c r="L24" i="3"/>
  <c r="N24" i="3" s="1"/>
  <c r="L25" i="3"/>
  <c r="N25" i="3" s="1"/>
  <c r="L26" i="3"/>
  <c r="N26" i="3" s="1"/>
  <c r="L27" i="3"/>
  <c r="N27" i="3" s="1"/>
  <c r="L28" i="3"/>
  <c r="N28" i="3" s="1"/>
  <c r="L29" i="3"/>
  <c r="N29" i="3" s="1"/>
  <c r="M6" i="3"/>
  <c r="M7" i="3"/>
  <c r="M8" i="3"/>
  <c r="M9" i="3"/>
  <c r="L9" i="3" s="1"/>
  <c r="M10" i="3"/>
  <c r="L10" i="3" s="1"/>
  <c r="N10" i="3" s="1"/>
  <c r="M11" i="3"/>
  <c r="M12" i="3"/>
  <c r="M13" i="3"/>
  <c r="L13" i="3" s="1"/>
  <c r="N13" i="3" s="1"/>
  <c r="M14" i="3"/>
  <c r="M15" i="3"/>
  <c r="M16" i="3"/>
  <c r="M17" i="3"/>
  <c r="M18" i="3"/>
  <c r="M19" i="3"/>
  <c r="L19" i="3" s="1"/>
  <c r="N19" i="3" s="1"/>
  <c r="M20" i="3"/>
  <c r="M21" i="3"/>
  <c r="M22" i="3"/>
  <c r="M23" i="3"/>
  <c r="M24" i="3"/>
  <c r="M25" i="3"/>
  <c r="M26" i="3"/>
  <c r="M27" i="3"/>
  <c r="M28" i="3"/>
  <c r="M29" i="3"/>
  <c r="M5" i="3"/>
  <c r="L5" i="3" s="1"/>
  <c r="N5" i="3" s="1"/>
  <c r="L12" i="3" l="1"/>
  <c r="N12" i="3" s="1"/>
  <c r="L8" i="3"/>
  <c r="N8" i="3" s="1"/>
  <c r="L11" i="3"/>
  <c r="N11" i="3" s="1"/>
  <c r="L7" i="3"/>
  <c r="N7" i="3" s="1"/>
  <c r="L6" i="3"/>
  <c r="N6" i="3" s="1"/>
  <c r="N9" i="3"/>
  <c r="D6" i="3"/>
  <c r="D5" i="3"/>
  <c r="C2" i="3"/>
  <c r="D13" i="3" l="1"/>
  <c r="F13" i="3" s="1"/>
  <c r="D9" i="3"/>
  <c r="F9" i="3" s="1"/>
  <c r="D12" i="3"/>
  <c r="F12" i="3" s="1"/>
  <c r="D8" i="3"/>
  <c r="F8" i="3" s="1"/>
  <c r="D10" i="3"/>
  <c r="F10" i="3" s="1"/>
  <c r="D11" i="3"/>
  <c r="F11" i="3" s="1"/>
  <c r="D7" i="3"/>
  <c r="F7" i="3" s="1"/>
  <c r="D20" i="3"/>
  <c r="F20" i="3" s="1"/>
  <c r="D23" i="3"/>
  <c r="F23" i="3" s="1"/>
  <c r="D19" i="3"/>
  <c r="F19" i="3" s="1"/>
  <c r="D15" i="3"/>
  <c r="F15" i="3" s="1"/>
  <c r="D16" i="3"/>
  <c r="F16" i="3" s="1"/>
  <c r="D22" i="3"/>
  <c r="F22" i="3" s="1"/>
  <c r="D18" i="3"/>
  <c r="F18" i="3" s="1"/>
  <c r="D24" i="3"/>
  <c r="F24" i="3" s="1"/>
  <c r="D21" i="3"/>
  <c r="F21" i="3" s="1"/>
  <c r="D17" i="3"/>
  <c r="F17" i="3" s="1"/>
  <c r="D14" i="3"/>
  <c r="F14" i="3" s="1"/>
  <c r="F6" i="3"/>
  <c r="F5" i="3"/>
</calcChain>
</file>

<file path=xl/sharedStrings.xml><?xml version="1.0" encoding="utf-8"?>
<sst xmlns="http://schemas.openxmlformats.org/spreadsheetml/2006/main" count="67" uniqueCount="59">
  <si>
    <t>E600 N°2</t>
  </si>
  <si>
    <t>E600 N°1</t>
  </si>
  <si>
    <t>E500 N°1</t>
  </si>
  <si>
    <t>E500 N°2</t>
  </si>
  <si>
    <t>E500 N°3</t>
  </si>
  <si>
    <t>E500 N°4</t>
  </si>
  <si>
    <t>E500 N°5</t>
  </si>
  <si>
    <t>E500 N°6</t>
  </si>
  <si>
    <t>E500 N°7</t>
  </si>
  <si>
    <t>E500 N°8</t>
  </si>
  <si>
    <t>E500 N°9</t>
  </si>
  <si>
    <t>E500 N°10</t>
  </si>
  <si>
    <t>E500 N°11</t>
  </si>
  <si>
    <t>E500 N°12</t>
  </si>
  <si>
    <t>E500 N°13</t>
  </si>
  <si>
    <t>E500 N°14</t>
  </si>
  <si>
    <t>E500 N°15</t>
  </si>
  <si>
    <t>LRB XL</t>
  </si>
  <si>
    <t>LRB 944</t>
  </si>
  <si>
    <t>Machine</t>
  </si>
  <si>
    <t>Date :</t>
  </si>
  <si>
    <t>Date de la prochaine VGP</t>
  </si>
  <si>
    <t>Date de la dernière VGP</t>
  </si>
  <si>
    <t>LRB 125 N°1</t>
  </si>
  <si>
    <t>Nombre de jours avant VGP</t>
  </si>
  <si>
    <t>PB N°1</t>
  </si>
  <si>
    <t>PB N°2</t>
  </si>
  <si>
    <t>PB N°3</t>
  </si>
  <si>
    <t>PB N°4</t>
  </si>
  <si>
    <t>PB N°5</t>
  </si>
  <si>
    <t>PB N°6</t>
  </si>
  <si>
    <t>PB N°7</t>
  </si>
  <si>
    <t>PB N°8</t>
  </si>
  <si>
    <t>PB N°9</t>
  </si>
  <si>
    <t>PB N°10</t>
  </si>
  <si>
    <t>PB N°11</t>
  </si>
  <si>
    <t>PB N°12</t>
  </si>
  <si>
    <t>PB N°13</t>
  </si>
  <si>
    <t>PB N°14</t>
  </si>
  <si>
    <t>PB N°15</t>
  </si>
  <si>
    <t>PB N°16</t>
  </si>
  <si>
    <t>PB N°17</t>
  </si>
  <si>
    <t>PB N°18</t>
  </si>
  <si>
    <t>PB N°19</t>
  </si>
  <si>
    <t>PB N°20</t>
  </si>
  <si>
    <t>PB N°21</t>
  </si>
  <si>
    <t>PB N°22</t>
  </si>
  <si>
    <t>PB N°23</t>
  </si>
  <si>
    <t>PB N°24</t>
  </si>
  <si>
    <t xml:space="preserve">Mails : </t>
  </si>
  <si>
    <t>david.venchiarutti@menard-mail.com</t>
  </si>
  <si>
    <t>nicolas.dumaz@menard-mail.com</t>
  </si>
  <si>
    <t>clement.faure@menard-mail.com</t>
  </si>
  <si>
    <t>FOREUSE</t>
  </si>
  <si>
    <t>SCHWING</t>
  </si>
  <si>
    <t>Colonne1</t>
  </si>
  <si>
    <t>POMPE A BETON</t>
  </si>
  <si>
    <t>Date de rappel</t>
  </si>
  <si>
    <t>Alerte Mail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</si>
</sst>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6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b/>
      <u/>
      <sz val="1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4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 wrapText="1"/>
    </xf>
    <xf numFmtId="1" fontId="0" fillId="0" borderId="0" xfId="0" applyNumberFormat="1"/>
    <xf numFmtId="0" fontId="1" fillId="0" borderId="0" xfId="1"/>
    <xf numFmtId="0" fontId="0" fillId="0" borderId="4" xfId="0" applyBorder="1" applyAlignment="1">
      <alignment horizontal="center" vertical="center" wrapText="1"/>
    </xf>
    <xf numFmtId="14" fontId="0" fillId="0" borderId="5" xfId="0" applyNumberFormat="1" applyBorder="1" applyAlignment="1">
      <alignment horizontal="center" vertical="center" wrapText="1"/>
    </xf>
    <xf numFmtId="1" fontId="0" fillId="0" borderId="5" xfId="0" applyNumberFormat="1" applyBorder="1" applyAlignment="1">
      <alignment horizontal="center" vertical="center" wrapText="1"/>
    </xf>
    <xf numFmtId="14" fontId="0" fillId="0" borderId="6" xfId="0" applyNumberFormat="1" applyBorder="1" applyAlignment="1">
      <alignment horizontal="center" vertical="center" wrapText="1"/>
    </xf>
    <xf numFmtId="0" fontId="0" fillId="0" borderId="6" xfId="0" applyBorder="1"/>
    <xf numFmtId="14" fontId="0" fillId="0" borderId="7" xfId="0" applyNumberFormat="1" applyBorder="1"/>
    <xf numFmtId="1" fontId="0" fillId="0" borderId="7" xfId="0" applyNumberFormat="1" applyBorder="1"/>
    <xf numFmtId="0" fontId="0" fillId="0" borderId="9" xfId="0" applyBorder="1"/>
    <xf numFmtId="0" fontId="0" fillId="0" borderId="8" xfId="0" applyBorder="1"/>
    <xf numFmtId="14" fontId="0" fillId="0" borderId="10" xfId="0" applyNumberFormat="1" applyBorder="1"/>
    <xf numFmtId="1" fontId="0" fillId="0" borderId="10" xfId="0" applyNumberFormat="1" applyBorder="1"/>
    <xf numFmtId="0" fontId="3" fillId="2" borderId="0" xfId="0" applyFont="1" applyFill="1" applyAlignment="1">
      <alignment horizontal="center" vertical="center"/>
    </xf>
    <xf numFmtId="14" fontId="2" fillId="2" borderId="0" xfId="0" applyNumberFormat="1" applyFont="1" applyFill="1" applyAlignment="1">
      <alignment horizontal="center" vertical="center"/>
    </xf>
    <xf numFmtId="0" fontId="4" fillId="0" borderId="1" xfId="0" applyFont="1" applyBorder="1" applyAlignment="1">
      <alignment horizontal="center" vertical="center" textRotation="90"/>
    </xf>
    <xf numFmtId="0" fontId="4" fillId="0" borderId="2" xfId="0" applyFont="1" applyBorder="1" applyAlignment="1">
      <alignment horizontal="center" vertical="center" textRotation="90"/>
    </xf>
    <xf numFmtId="0" fontId="4" fillId="0" borderId="3" xfId="0" applyFont="1" applyBorder="1" applyAlignment="1">
      <alignment horizontal="center" vertical="center" textRotation="90"/>
    </xf>
    <xf numFmtId="14" fontId="0" fillId="0" borderId="11" xfId="0" applyNumberFormat="1" applyBorder="1"/>
    <xf numFmtId="14" fontId="0" fillId="0" borderId="12" xfId="0" applyNumberFormat="1" applyBorder="1" applyAlignment="1">
      <alignment horizontal="center" vertical="center" wrapText="1"/>
    </xf>
    <xf numFmtId="14" fontId="1" fillId="0" borderId="10" xfId="1" applyNumberFormat="1" applyBorder="1"/>
  </cellXfs>
  <cellStyles count="2">
    <cellStyle name="Lien hypertexte" xfId="1" builtinId="8"/>
    <cellStyle name="Normal" xfId="0" builtinId="0"/>
  </cellStyles>
  <dxfs count="18"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9" formatCode="dd/mm/yyyy"/>
      <alignment horizontal="center" vertical="center" textRotation="0" wrapText="1" indent="0" justifyLastLine="0" shrinkToFit="0" readingOrder="0"/>
      <border diagonalUp="0" diagonalDown="0">
        <left/>
        <right/>
        <top/>
        <bottom/>
        <vertical/>
        <horizontal/>
      </border>
    </dxf>
    <dxf>
      <border>
        <bottom style="medium">
          <color indexed="64"/>
        </bottom>
      </border>
    </dxf>
    <dxf>
      <font>
        <color rgb="FFFF0000"/>
      </font>
    </dxf>
    <dxf>
      <font>
        <color rgb="FFFF0000"/>
      </font>
      <fill>
        <patternFill patternType="none">
          <bgColor auto="1"/>
        </patternFill>
      </fill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" formatCode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bottom style="medium">
          <color indexed="64"/>
        </bottom>
      </border>
    </dxf>
    <dxf>
      <border diagonalUp="0" diagonalDown="0">
        <left/>
        <right/>
        <top/>
        <bottom/>
        <vertical/>
        <horizontal/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" formatCode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809625</xdr:colOff>
          <xdr:row>1</xdr:row>
          <xdr:rowOff>47625</xdr:rowOff>
        </xdr:from>
        <xdr:to>
          <xdr:col>7</xdr:col>
          <xdr:colOff>0</xdr:colOff>
          <xdr:row>2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3" name="Tableau3" displayName="Tableau3" ref="B4:H24" totalsRowShown="0" headerRowDxfId="1" headerRowBorderDxfId="2">
  <autoFilter ref="B4:H24"/>
  <tableColumns count="7">
    <tableColumn id="1" name="Machine" dataDxfId="17"/>
    <tableColumn id="2" name="Date de la dernière VGP" dataDxfId="16"/>
    <tableColumn id="3" name="Nombre de jours avant VGP" dataDxfId="15">
      <calculatedColumnFormula>IF(C5="","",E5-TODAY())</calculatedColumnFormula>
    </tableColumn>
    <tableColumn id="4" name="Date de la prochaine VGP" dataDxfId="6">
      <calculatedColumnFormula>IF(C5="","",EDATE(C5,6))</calculatedColumnFormula>
    </tableColumn>
    <tableColumn id="5" name="Alerte Mail" dataDxfId="14">
      <calculatedColumnFormula>IF(D5&lt;14,"Envoi Mail","")</calculatedColumnFormula>
    </tableColumn>
    <tableColumn id="6" name="Date de rappel" dataDxfId="5">
      <calculatedColumnFormula>IF(C5="","",EDATE(C5,6)-14)</calculatedColumnFormula>
    </tableColumn>
    <tableColumn id="7" name="Colonne1" dataDxfId="0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4" name="Tableau4" displayName="Tableau4" ref="J4:N29" totalsRowShown="0" headerRowDxfId="13" headerRowBorderDxfId="12">
  <autoFilter ref="J4:N29"/>
  <tableColumns count="5">
    <tableColumn id="1" name="Machine" dataDxfId="11"/>
    <tableColumn id="2" name="Date de la dernière VGP" dataDxfId="10"/>
    <tableColumn id="3" name="Nombre de jours avant VGP" dataDxfId="9">
      <calculatedColumnFormula>IF(K5="","",M5-TODAY())</calculatedColumnFormula>
    </tableColumn>
    <tableColumn id="4" name="Date de la prochaine VGP" dataDxfId="8">
      <calculatedColumnFormula>IF(K5="","",EDATE(K5,12))</calculatedColumnFormula>
    </tableColumn>
    <tableColumn id="5" name="Colonne1" dataDxfId="7">
      <calculatedColumnFormula>IF(L5&lt;14,"Envoi Mail","")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mailto:david.venchiarutti@menard-mail.com" TargetMode="External"/><Relationship Id="rId7" Type="http://schemas.openxmlformats.org/officeDocument/2006/relationships/printerSettings" Target="../printerSettings/printerSettings1.bin"/><Relationship Id="rId12" Type="http://schemas.openxmlformats.org/officeDocument/2006/relationships/table" Target="../tables/table2.xml"/><Relationship Id="rId2" Type="http://schemas.openxmlformats.org/officeDocument/2006/relationships/hyperlink" Target="mailto:nicolas.dumaz@menard-mail.com" TargetMode="External"/><Relationship Id="rId1" Type="http://schemas.openxmlformats.org/officeDocument/2006/relationships/hyperlink" Target="mailto:clement.faure@menard-mail.com" TargetMode="External"/><Relationship Id="rId6" Type="http://schemas.openxmlformats.org/officeDocument/2006/relationships/hyperlink" Target="mailto:david.venchiarutti@menard-mail.com" TargetMode="External"/><Relationship Id="rId11" Type="http://schemas.openxmlformats.org/officeDocument/2006/relationships/table" Target="../tables/table1.xml"/><Relationship Id="rId5" Type="http://schemas.openxmlformats.org/officeDocument/2006/relationships/hyperlink" Target="mailto:nicolas.dumaz@menard-mail.com" TargetMode="External"/><Relationship Id="rId10" Type="http://schemas.openxmlformats.org/officeDocument/2006/relationships/ctrlProp" Target="../ctrlProps/ctrlProp1.xml"/><Relationship Id="rId4" Type="http://schemas.openxmlformats.org/officeDocument/2006/relationships/hyperlink" Target="mailto:clement.faure@menard-mail.com" TargetMode="External"/><Relationship Id="rId9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P29"/>
  <sheetViews>
    <sheetView showGridLines="0" tabSelected="1" zoomScale="85" zoomScaleNormal="85" workbookViewId="0">
      <selection activeCell="I4" sqref="I4"/>
    </sheetView>
  </sheetViews>
  <sheetFormatPr baseColWidth="10" defaultRowHeight="15" x14ac:dyDescent="0.25"/>
  <cols>
    <col min="2" max="2" width="12.28515625" customWidth="1"/>
    <col min="3" max="3" width="16.5703125" style="1" customWidth="1"/>
    <col min="4" max="4" width="16.5703125" style="3" customWidth="1"/>
    <col min="5" max="5" width="16.5703125" style="1" customWidth="1"/>
    <col min="6" max="6" width="19" style="1" customWidth="1"/>
    <col min="7" max="8" width="16.85546875" customWidth="1"/>
    <col min="10" max="10" width="13.42578125" style="1" customWidth="1"/>
    <col min="11" max="11" width="16.5703125" style="3" customWidth="1"/>
    <col min="12" max="12" width="16.5703125" style="1" customWidth="1"/>
    <col min="13" max="13" width="16.5703125" customWidth="1"/>
    <col min="14" max="14" width="11.7109375" customWidth="1"/>
    <col min="15" max="15" width="11.42578125" customWidth="1"/>
    <col min="16" max="16" width="38.42578125" customWidth="1"/>
  </cols>
  <sheetData>
    <row r="2" spans="1:16" ht="42.75" customHeight="1" x14ac:dyDescent="0.25">
      <c r="B2" s="16" t="s">
        <v>20</v>
      </c>
      <c r="C2" s="17">
        <f ca="1">TODAY()</f>
        <v>42796</v>
      </c>
    </row>
    <row r="3" spans="1:16" ht="15.75" thickBot="1" x14ac:dyDescent="0.3"/>
    <row r="4" spans="1:16" ht="34.5" customHeight="1" thickBot="1" x14ac:dyDescent="0.3">
      <c r="B4" s="5" t="s">
        <v>19</v>
      </c>
      <c r="C4" s="6" t="s">
        <v>22</v>
      </c>
      <c r="D4" s="7" t="s">
        <v>24</v>
      </c>
      <c r="E4" s="6" t="s">
        <v>21</v>
      </c>
      <c r="F4" s="6" t="s">
        <v>58</v>
      </c>
      <c r="G4" s="8" t="s">
        <v>57</v>
      </c>
      <c r="H4" s="22" t="s">
        <v>55</v>
      </c>
      <c r="I4" s="2"/>
      <c r="J4" s="5" t="s">
        <v>19</v>
      </c>
      <c r="K4" s="6" t="s">
        <v>22</v>
      </c>
      <c r="L4" s="7" t="s">
        <v>24</v>
      </c>
      <c r="M4" s="6" t="s">
        <v>21</v>
      </c>
      <c r="N4" s="9" t="s">
        <v>55</v>
      </c>
    </row>
    <row r="5" spans="1:16" x14ac:dyDescent="0.25">
      <c r="A5" s="18" t="s">
        <v>53</v>
      </c>
      <c r="B5" s="13" t="s">
        <v>1</v>
      </c>
      <c r="C5" s="14">
        <v>42628</v>
      </c>
      <c r="D5" s="15">
        <f ca="1">IF(C5="","",E5-TODAY())</f>
        <v>13</v>
      </c>
      <c r="E5" s="14">
        <f t="shared" ref="E5:E24" si="0">IF(C5="","",EDATE(C5,6))</f>
        <v>42809</v>
      </c>
      <c r="F5" s="14" t="str">
        <f ca="1">IF(D5&lt;14,"Envoi Mail","")</f>
        <v>Envoi Mail</v>
      </c>
      <c r="G5" s="14">
        <f t="shared" ref="G5:G24" si="1">IF(C5="","",EDATE(C5,6)-14)</f>
        <v>42795</v>
      </c>
      <c r="H5" s="23" t="s">
        <v>52</v>
      </c>
      <c r="I5" s="18" t="s">
        <v>56</v>
      </c>
      <c r="J5" s="13" t="s">
        <v>25</v>
      </c>
      <c r="K5" s="14"/>
      <c r="L5" s="15" t="str">
        <f t="shared" ref="L5:L29" ca="1" si="2">IF(K5="","",M5-TODAY())</f>
        <v/>
      </c>
      <c r="M5" s="14" t="str">
        <f>IF(K5="","",EDATE(K5,12))</f>
        <v/>
      </c>
      <c r="N5" s="14" t="str">
        <f t="shared" ref="N5:N29" ca="1" si="3">IF(L5&lt;14,"Envoi Mail","")</f>
        <v/>
      </c>
    </row>
    <row r="6" spans="1:16" x14ac:dyDescent="0.25">
      <c r="A6" s="19"/>
      <c r="B6" s="12" t="s">
        <v>0</v>
      </c>
      <c r="C6" s="10"/>
      <c r="D6" s="11" t="str">
        <f t="shared" ref="D6:D24" ca="1" si="4">IF(C6="","",E6-TODAY())</f>
        <v/>
      </c>
      <c r="E6" s="10" t="str">
        <f t="shared" si="0"/>
        <v/>
      </c>
      <c r="F6" s="10" t="str">
        <f t="shared" ref="F6:F24" ca="1" si="5">IF(D6&lt;14,"Envoi Mail","")</f>
        <v/>
      </c>
      <c r="G6" s="10" t="str">
        <f t="shared" si="1"/>
        <v/>
      </c>
      <c r="H6" s="4" t="s">
        <v>51</v>
      </c>
      <c r="I6" s="19"/>
      <c r="J6" s="12" t="s">
        <v>26</v>
      </c>
      <c r="K6" s="10"/>
      <c r="L6" s="11" t="str">
        <f t="shared" ca="1" si="2"/>
        <v/>
      </c>
      <c r="M6" s="10" t="str">
        <f t="shared" ref="M6:M29" si="6">IF(K6="","",EDATE(K6,12))</f>
        <v/>
      </c>
      <c r="N6" s="10" t="str">
        <f t="shared" ca="1" si="3"/>
        <v/>
      </c>
    </row>
    <row r="7" spans="1:16" x14ac:dyDescent="0.25">
      <c r="A7" s="19"/>
      <c r="B7" s="12" t="s">
        <v>2</v>
      </c>
      <c r="C7" s="10"/>
      <c r="D7" s="11" t="str">
        <f t="shared" ca="1" si="4"/>
        <v/>
      </c>
      <c r="E7" s="10" t="str">
        <f t="shared" si="0"/>
        <v/>
      </c>
      <c r="F7" s="10" t="str">
        <f t="shared" ca="1" si="5"/>
        <v/>
      </c>
      <c r="G7" s="10" t="str">
        <f t="shared" si="1"/>
        <v/>
      </c>
      <c r="H7" s="4" t="s">
        <v>50</v>
      </c>
      <c r="I7" s="19"/>
      <c r="J7" s="12" t="s">
        <v>27</v>
      </c>
      <c r="K7" s="10"/>
      <c r="L7" s="11" t="str">
        <f t="shared" ca="1" si="2"/>
        <v/>
      </c>
      <c r="M7" s="10" t="str">
        <f t="shared" si="6"/>
        <v/>
      </c>
      <c r="N7" s="10" t="str">
        <f t="shared" ca="1" si="3"/>
        <v/>
      </c>
      <c r="P7" t="s">
        <v>49</v>
      </c>
    </row>
    <row r="8" spans="1:16" x14ac:dyDescent="0.25">
      <c r="A8" s="19"/>
      <c r="B8" s="12" t="s">
        <v>3</v>
      </c>
      <c r="C8" s="10"/>
      <c r="D8" s="11" t="str">
        <f t="shared" ca="1" si="4"/>
        <v/>
      </c>
      <c r="E8" s="10" t="str">
        <f t="shared" si="0"/>
        <v/>
      </c>
      <c r="F8" s="10" t="str">
        <f t="shared" ca="1" si="5"/>
        <v/>
      </c>
      <c r="G8" s="10" t="str">
        <f t="shared" si="1"/>
        <v/>
      </c>
      <c r="H8" s="10"/>
      <c r="I8" s="19"/>
      <c r="J8" s="12" t="s">
        <v>28</v>
      </c>
      <c r="K8" s="10"/>
      <c r="L8" s="11" t="str">
        <f t="shared" ca="1" si="2"/>
        <v/>
      </c>
      <c r="M8" s="10" t="str">
        <f t="shared" si="6"/>
        <v/>
      </c>
      <c r="N8" s="10" t="str">
        <f t="shared" ca="1" si="3"/>
        <v/>
      </c>
      <c r="P8" s="4" t="s">
        <v>52</v>
      </c>
    </row>
    <row r="9" spans="1:16" x14ac:dyDescent="0.25">
      <c r="A9" s="19"/>
      <c r="B9" s="12" t="s">
        <v>4</v>
      </c>
      <c r="C9" s="10"/>
      <c r="D9" s="11" t="str">
        <f t="shared" ca="1" si="4"/>
        <v/>
      </c>
      <c r="E9" s="10" t="str">
        <f t="shared" si="0"/>
        <v/>
      </c>
      <c r="F9" s="10" t="str">
        <f t="shared" ca="1" si="5"/>
        <v/>
      </c>
      <c r="G9" s="10" t="str">
        <f t="shared" si="1"/>
        <v/>
      </c>
      <c r="H9" s="10"/>
      <c r="I9" s="19"/>
      <c r="J9" s="12" t="s">
        <v>29</v>
      </c>
      <c r="K9" s="10"/>
      <c r="L9" s="11" t="str">
        <f t="shared" ca="1" si="2"/>
        <v/>
      </c>
      <c r="M9" s="10" t="str">
        <f t="shared" si="6"/>
        <v/>
      </c>
      <c r="N9" s="10" t="str">
        <f t="shared" ca="1" si="3"/>
        <v/>
      </c>
      <c r="P9" s="4" t="s">
        <v>51</v>
      </c>
    </row>
    <row r="10" spans="1:16" x14ac:dyDescent="0.25">
      <c r="A10" s="19"/>
      <c r="B10" s="12" t="s">
        <v>5</v>
      </c>
      <c r="C10" s="10"/>
      <c r="D10" s="11" t="str">
        <f t="shared" ca="1" si="4"/>
        <v/>
      </c>
      <c r="E10" s="10" t="str">
        <f t="shared" si="0"/>
        <v/>
      </c>
      <c r="F10" s="10" t="str">
        <f t="shared" ca="1" si="5"/>
        <v/>
      </c>
      <c r="G10" s="10" t="str">
        <f t="shared" si="1"/>
        <v/>
      </c>
      <c r="H10" s="10"/>
      <c r="I10" s="19"/>
      <c r="J10" s="12" t="s">
        <v>30</v>
      </c>
      <c r="K10" s="10"/>
      <c r="L10" s="11" t="str">
        <f t="shared" ca="1" si="2"/>
        <v/>
      </c>
      <c r="M10" s="10" t="str">
        <f t="shared" si="6"/>
        <v/>
      </c>
      <c r="N10" s="10" t="str">
        <f t="shared" ca="1" si="3"/>
        <v/>
      </c>
      <c r="P10" s="4" t="s">
        <v>50</v>
      </c>
    </row>
    <row r="11" spans="1:16" x14ac:dyDescent="0.25">
      <c r="A11" s="19"/>
      <c r="B11" s="12" t="s">
        <v>6</v>
      </c>
      <c r="C11" s="10"/>
      <c r="D11" s="11" t="str">
        <f t="shared" ca="1" si="4"/>
        <v/>
      </c>
      <c r="E11" s="10" t="str">
        <f t="shared" si="0"/>
        <v/>
      </c>
      <c r="F11" s="10" t="str">
        <f t="shared" ca="1" si="5"/>
        <v/>
      </c>
      <c r="G11" s="10" t="str">
        <f t="shared" si="1"/>
        <v/>
      </c>
      <c r="H11" s="10"/>
      <c r="I11" s="19"/>
      <c r="J11" s="12" t="s">
        <v>31</v>
      </c>
      <c r="K11" s="10"/>
      <c r="L11" s="11" t="str">
        <f t="shared" ca="1" si="2"/>
        <v/>
      </c>
      <c r="M11" s="10" t="str">
        <f t="shared" si="6"/>
        <v/>
      </c>
      <c r="N11" s="10" t="str">
        <f t="shared" ca="1" si="3"/>
        <v/>
      </c>
    </row>
    <row r="12" spans="1:16" x14ac:dyDescent="0.25">
      <c r="A12" s="19"/>
      <c r="B12" s="12" t="s">
        <v>7</v>
      </c>
      <c r="C12" s="10"/>
      <c r="D12" s="11" t="str">
        <f t="shared" ca="1" si="4"/>
        <v/>
      </c>
      <c r="E12" s="10" t="str">
        <f t="shared" si="0"/>
        <v/>
      </c>
      <c r="F12" s="10" t="str">
        <f t="shared" ca="1" si="5"/>
        <v/>
      </c>
      <c r="G12" s="10" t="str">
        <f t="shared" si="1"/>
        <v/>
      </c>
      <c r="H12" s="10"/>
      <c r="I12" s="19"/>
      <c r="J12" s="12" t="s">
        <v>32</v>
      </c>
      <c r="K12" s="10"/>
      <c r="L12" s="11" t="str">
        <f t="shared" ca="1" si="2"/>
        <v/>
      </c>
      <c r="M12" s="10" t="str">
        <f t="shared" si="6"/>
        <v/>
      </c>
      <c r="N12" s="10" t="str">
        <f t="shared" ca="1" si="3"/>
        <v/>
      </c>
    </row>
    <row r="13" spans="1:16" x14ac:dyDescent="0.25">
      <c r="A13" s="19"/>
      <c r="B13" s="12" t="s">
        <v>8</v>
      </c>
      <c r="C13" s="10"/>
      <c r="D13" s="11" t="str">
        <f t="shared" ca="1" si="4"/>
        <v/>
      </c>
      <c r="E13" s="10" t="str">
        <f t="shared" si="0"/>
        <v/>
      </c>
      <c r="F13" s="10" t="str">
        <f t="shared" ca="1" si="5"/>
        <v/>
      </c>
      <c r="G13" s="10" t="str">
        <f t="shared" si="1"/>
        <v/>
      </c>
      <c r="H13" s="10"/>
      <c r="I13" s="19"/>
      <c r="J13" s="12" t="s">
        <v>33</v>
      </c>
      <c r="K13" s="10">
        <v>42795</v>
      </c>
      <c r="L13" s="11">
        <f t="shared" ca="1" si="2"/>
        <v>364</v>
      </c>
      <c r="M13" s="10">
        <f t="shared" si="6"/>
        <v>43160</v>
      </c>
      <c r="N13" s="10" t="str">
        <f t="shared" ca="1" si="3"/>
        <v/>
      </c>
    </row>
    <row r="14" spans="1:16" x14ac:dyDescent="0.25">
      <c r="A14" s="19"/>
      <c r="B14" s="12" t="s">
        <v>9</v>
      </c>
      <c r="C14" s="10"/>
      <c r="D14" s="11" t="str">
        <f t="shared" ca="1" si="4"/>
        <v/>
      </c>
      <c r="E14" s="10" t="str">
        <f t="shared" si="0"/>
        <v/>
      </c>
      <c r="F14" s="10" t="str">
        <f t="shared" ca="1" si="5"/>
        <v/>
      </c>
      <c r="G14" s="10" t="str">
        <f t="shared" si="1"/>
        <v/>
      </c>
      <c r="H14" s="10"/>
      <c r="I14" s="19"/>
      <c r="J14" s="12" t="s">
        <v>34</v>
      </c>
      <c r="K14" s="10"/>
      <c r="L14" s="11" t="str">
        <f t="shared" ca="1" si="2"/>
        <v/>
      </c>
      <c r="M14" s="10" t="str">
        <f t="shared" si="6"/>
        <v/>
      </c>
      <c r="N14" s="10" t="str">
        <f t="shared" ca="1" si="3"/>
        <v/>
      </c>
    </row>
    <row r="15" spans="1:16" x14ac:dyDescent="0.25">
      <c r="A15" s="19"/>
      <c r="B15" s="12" t="s">
        <v>10</v>
      </c>
      <c r="C15" s="10"/>
      <c r="D15" s="11" t="str">
        <f t="shared" ca="1" si="4"/>
        <v/>
      </c>
      <c r="E15" s="10" t="str">
        <f t="shared" si="0"/>
        <v/>
      </c>
      <c r="F15" s="10" t="str">
        <f t="shared" ca="1" si="5"/>
        <v/>
      </c>
      <c r="G15" s="10" t="str">
        <f t="shared" si="1"/>
        <v/>
      </c>
      <c r="H15" s="10"/>
      <c r="I15" s="19"/>
      <c r="J15" s="12" t="s">
        <v>35</v>
      </c>
      <c r="K15" s="10"/>
      <c r="L15" s="11" t="str">
        <f t="shared" ca="1" si="2"/>
        <v/>
      </c>
      <c r="M15" s="10" t="str">
        <f t="shared" si="6"/>
        <v/>
      </c>
      <c r="N15" s="10" t="str">
        <f t="shared" ca="1" si="3"/>
        <v/>
      </c>
    </row>
    <row r="16" spans="1:16" x14ac:dyDescent="0.25">
      <c r="A16" s="19"/>
      <c r="B16" s="12" t="s">
        <v>11</v>
      </c>
      <c r="C16" s="10"/>
      <c r="D16" s="11" t="str">
        <f t="shared" ca="1" si="4"/>
        <v/>
      </c>
      <c r="E16" s="10" t="str">
        <f t="shared" si="0"/>
        <v/>
      </c>
      <c r="F16" s="10" t="str">
        <f t="shared" ca="1" si="5"/>
        <v/>
      </c>
      <c r="G16" s="10" t="str">
        <f t="shared" si="1"/>
        <v/>
      </c>
      <c r="H16" s="10"/>
      <c r="I16" s="19"/>
      <c r="J16" s="12" t="s">
        <v>36</v>
      </c>
      <c r="K16" s="10"/>
      <c r="L16" s="11" t="str">
        <f t="shared" ca="1" si="2"/>
        <v/>
      </c>
      <c r="M16" s="10" t="str">
        <f t="shared" si="6"/>
        <v/>
      </c>
      <c r="N16" s="10" t="str">
        <f t="shared" ca="1" si="3"/>
        <v/>
      </c>
    </row>
    <row r="17" spans="1:14" x14ac:dyDescent="0.25">
      <c r="A17" s="19"/>
      <c r="B17" s="12" t="s">
        <v>12</v>
      </c>
      <c r="C17" s="10"/>
      <c r="D17" s="11" t="str">
        <f t="shared" ca="1" si="4"/>
        <v/>
      </c>
      <c r="E17" s="10" t="str">
        <f t="shared" si="0"/>
        <v/>
      </c>
      <c r="F17" s="10" t="str">
        <f t="shared" ca="1" si="5"/>
        <v/>
      </c>
      <c r="G17" s="10" t="str">
        <f t="shared" si="1"/>
        <v/>
      </c>
      <c r="H17" s="10"/>
      <c r="I17" s="19"/>
      <c r="J17" s="12" t="s">
        <v>37</v>
      </c>
      <c r="K17" s="10"/>
      <c r="L17" s="11" t="str">
        <f t="shared" ca="1" si="2"/>
        <v/>
      </c>
      <c r="M17" s="10" t="str">
        <f t="shared" si="6"/>
        <v/>
      </c>
      <c r="N17" s="10" t="str">
        <f t="shared" ca="1" si="3"/>
        <v/>
      </c>
    </row>
    <row r="18" spans="1:14" x14ac:dyDescent="0.25">
      <c r="A18" s="19"/>
      <c r="B18" s="12" t="s">
        <v>13</v>
      </c>
      <c r="C18" s="10"/>
      <c r="D18" s="11" t="str">
        <f t="shared" ca="1" si="4"/>
        <v/>
      </c>
      <c r="E18" s="10" t="str">
        <f t="shared" si="0"/>
        <v/>
      </c>
      <c r="F18" s="10" t="str">
        <f t="shared" ca="1" si="5"/>
        <v/>
      </c>
      <c r="G18" s="10" t="str">
        <f t="shared" si="1"/>
        <v/>
      </c>
      <c r="H18" s="10"/>
      <c r="I18" s="19"/>
      <c r="J18" s="12" t="s">
        <v>38</v>
      </c>
      <c r="K18" s="10"/>
      <c r="L18" s="11" t="str">
        <f t="shared" ca="1" si="2"/>
        <v/>
      </c>
      <c r="M18" s="10" t="str">
        <f t="shared" si="6"/>
        <v/>
      </c>
      <c r="N18" s="10" t="str">
        <f t="shared" ca="1" si="3"/>
        <v/>
      </c>
    </row>
    <row r="19" spans="1:14" x14ac:dyDescent="0.25">
      <c r="A19" s="19"/>
      <c r="B19" s="12" t="s">
        <v>14</v>
      </c>
      <c r="C19" s="10"/>
      <c r="D19" s="11" t="str">
        <f t="shared" ca="1" si="4"/>
        <v/>
      </c>
      <c r="E19" s="10" t="str">
        <f t="shared" si="0"/>
        <v/>
      </c>
      <c r="F19" s="10" t="str">
        <f t="shared" ca="1" si="5"/>
        <v/>
      </c>
      <c r="G19" s="10" t="str">
        <f t="shared" si="1"/>
        <v/>
      </c>
      <c r="H19" s="10"/>
      <c r="I19" s="19"/>
      <c r="J19" s="12" t="s">
        <v>39</v>
      </c>
      <c r="K19" s="10">
        <v>42795</v>
      </c>
      <c r="L19" s="11">
        <f t="shared" ca="1" si="2"/>
        <v>364</v>
      </c>
      <c r="M19" s="10">
        <f t="shared" si="6"/>
        <v>43160</v>
      </c>
      <c r="N19" s="10" t="str">
        <f t="shared" ca="1" si="3"/>
        <v/>
      </c>
    </row>
    <row r="20" spans="1:14" x14ac:dyDescent="0.25">
      <c r="A20" s="19"/>
      <c r="B20" s="12" t="s">
        <v>15</v>
      </c>
      <c r="C20" s="10"/>
      <c r="D20" s="11" t="str">
        <f t="shared" ca="1" si="4"/>
        <v/>
      </c>
      <c r="E20" s="10" t="str">
        <f t="shared" si="0"/>
        <v/>
      </c>
      <c r="F20" s="10" t="str">
        <f t="shared" ca="1" si="5"/>
        <v/>
      </c>
      <c r="G20" s="10" t="str">
        <f t="shared" si="1"/>
        <v/>
      </c>
      <c r="H20" s="10"/>
      <c r="I20" s="19"/>
      <c r="J20" s="12" t="s">
        <v>40</v>
      </c>
      <c r="K20" s="10"/>
      <c r="L20" s="11" t="str">
        <f t="shared" ca="1" si="2"/>
        <v/>
      </c>
      <c r="M20" s="10" t="str">
        <f t="shared" si="6"/>
        <v/>
      </c>
      <c r="N20" s="10" t="str">
        <f t="shared" ca="1" si="3"/>
        <v/>
      </c>
    </row>
    <row r="21" spans="1:14" x14ac:dyDescent="0.25">
      <c r="A21" s="19"/>
      <c r="B21" s="12" t="s">
        <v>16</v>
      </c>
      <c r="C21" s="10"/>
      <c r="D21" s="11" t="str">
        <f t="shared" ca="1" si="4"/>
        <v/>
      </c>
      <c r="E21" s="10" t="str">
        <f t="shared" si="0"/>
        <v/>
      </c>
      <c r="F21" s="10" t="str">
        <f t="shared" ca="1" si="5"/>
        <v/>
      </c>
      <c r="G21" s="10" t="str">
        <f t="shared" si="1"/>
        <v/>
      </c>
      <c r="H21" s="10"/>
      <c r="I21" s="19"/>
      <c r="J21" s="12" t="s">
        <v>41</v>
      </c>
      <c r="K21" s="10"/>
      <c r="L21" s="11" t="str">
        <f t="shared" ca="1" si="2"/>
        <v/>
      </c>
      <c r="M21" s="10" t="str">
        <f t="shared" si="6"/>
        <v/>
      </c>
      <c r="N21" s="10" t="str">
        <f t="shared" ca="1" si="3"/>
        <v/>
      </c>
    </row>
    <row r="22" spans="1:14" x14ac:dyDescent="0.25">
      <c r="A22" s="19"/>
      <c r="B22" s="12" t="s">
        <v>17</v>
      </c>
      <c r="C22" s="10"/>
      <c r="D22" s="11" t="str">
        <f t="shared" ca="1" si="4"/>
        <v/>
      </c>
      <c r="E22" s="10" t="str">
        <f t="shared" si="0"/>
        <v/>
      </c>
      <c r="F22" s="10" t="str">
        <f t="shared" ca="1" si="5"/>
        <v/>
      </c>
      <c r="G22" s="10" t="str">
        <f t="shared" si="1"/>
        <v/>
      </c>
      <c r="H22" s="10"/>
      <c r="I22" s="19"/>
      <c r="J22" s="12" t="s">
        <v>42</v>
      </c>
      <c r="K22" s="10"/>
      <c r="L22" s="11" t="str">
        <f t="shared" ca="1" si="2"/>
        <v/>
      </c>
      <c r="M22" s="10" t="str">
        <f t="shared" si="6"/>
        <v/>
      </c>
      <c r="N22" s="10" t="str">
        <f t="shared" ca="1" si="3"/>
        <v/>
      </c>
    </row>
    <row r="23" spans="1:14" x14ac:dyDescent="0.25">
      <c r="A23" s="19"/>
      <c r="B23" s="12" t="s">
        <v>23</v>
      </c>
      <c r="C23" s="10">
        <v>42795</v>
      </c>
      <c r="D23" s="11">
        <f t="shared" ca="1" si="4"/>
        <v>183</v>
      </c>
      <c r="E23" s="10">
        <f t="shared" si="0"/>
        <v>42979</v>
      </c>
      <c r="F23" s="10" t="str">
        <f t="shared" ca="1" si="5"/>
        <v/>
      </c>
      <c r="G23" s="10">
        <f t="shared" si="1"/>
        <v>42965</v>
      </c>
      <c r="H23" s="10"/>
      <c r="I23" s="19"/>
      <c r="J23" s="12" t="s">
        <v>43</v>
      </c>
      <c r="K23" s="10"/>
      <c r="L23" s="11" t="str">
        <f t="shared" ca="1" si="2"/>
        <v/>
      </c>
      <c r="M23" s="10" t="str">
        <f t="shared" si="6"/>
        <v/>
      </c>
      <c r="N23" s="10" t="str">
        <f t="shared" ca="1" si="3"/>
        <v/>
      </c>
    </row>
    <row r="24" spans="1:14" ht="15.75" thickBot="1" x14ac:dyDescent="0.3">
      <c r="A24" s="20"/>
      <c r="B24" s="12" t="s">
        <v>18</v>
      </c>
      <c r="C24" s="10">
        <v>42795</v>
      </c>
      <c r="D24" s="11">
        <f t="shared" ca="1" si="4"/>
        <v>183</v>
      </c>
      <c r="E24" s="10">
        <f t="shared" si="0"/>
        <v>42979</v>
      </c>
      <c r="F24" s="10" t="str">
        <f t="shared" ca="1" si="5"/>
        <v/>
      </c>
      <c r="G24" s="21">
        <f t="shared" si="1"/>
        <v>42965</v>
      </c>
      <c r="H24" s="21"/>
      <c r="I24" s="19"/>
      <c r="J24" s="12" t="s">
        <v>44</v>
      </c>
      <c r="K24" s="10"/>
      <c r="L24" s="11" t="str">
        <f t="shared" ca="1" si="2"/>
        <v/>
      </c>
      <c r="M24" s="10" t="str">
        <f t="shared" si="6"/>
        <v/>
      </c>
      <c r="N24" s="10" t="str">
        <f t="shared" ca="1" si="3"/>
        <v/>
      </c>
    </row>
    <row r="25" spans="1:14" x14ac:dyDescent="0.25">
      <c r="I25" s="19"/>
      <c r="J25" s="12" t="s">
        <v>45</v>
      </c>
      <c r="K25" s="10"/>
      <c r="L25" s="11" t="str">
        <f t="shared" ca="1" si="2"/>
        <v/>
      </c>
      <c r="M25" s="10" t="str">
        <f t="shared" si="6"/>
        <v/>
      </c>
      <c r="N25" s="10" t="str">
        <f t="shared" ca="1" si="3"/>
        <v/>
      </c>
    </row>
    <row r="26" spans="1:14" x14ac:dyDescent="0.25">
      <c r="I26" s="19"/>
      <c r="J26" s="12" t="s">
        <v>46</v>
      </c>
      <c r="K26" s="10"/>
      <c r="L26" s="11" t="str">
        <f t="shared" ca="1" si="2"/>
        <v/>
      </c>
      <c r="M26" s="10" t="str">
        <f t="shared" si="6"/>
        <v/>
      </c>
      <c r="N26" s="10" t="str">
        <f t="shared" ca="1" si="3"/>
        <v/>
      </c>
    </row>
    <row r="27" spans="1:14" x14ac:dyDescent="0.25">
      <c r="I27" s="19"/>
      <c r="J27" s="12" t="s">
        <v>47</v>
      </c>
      <c r="K27" s="10"/>
      <c r="L27" s="11" t="str">
        <f t="shared" ca="1" si="2"/>
        <v/>
      </c>
      <c r="M27" s="10" t="str">
        <f t="shared" si="6"/>
        <v/>
      </c>
      <c r="N27" s="10" t="str">
        <f t="shared" ca="1" si="3"/>
        <v/>
      </c>
    </row>
    <row r="28" spans="1:14" x14ac:dyDescent="0.25">
      <c r="I28" s="19"/>
      <c r="J28" s="12" t="s">
        <v>48</v>
      </c>
      <c r="K28" s="10"/>
      <c r="L28" s="11" t="str">
        <f t="shared" ca="1" si="2"/>
        <v/>
      </c>
      <c r="M28" s="10" t="str">
        <f t="shared" si="6"/>
        <v/>
      </c>
      <c r="N28" s="10" t="str">
        <f t="shared" ca="1" si="3"/>
        <v/>
      </c>
    </row>
    <row r="29" spans="1:14" ht="15.75" thickBot="1" x14ac:dyDescent="0.3">
      <c r="I29" s="20"/>
      <c r="J29" s="12" t="s">
        <v>54</v>
      </c>
      <c r="K29" s="10"/>
      <c r="L29" s="11" t="str">
        <f t="shared" ca="1" si="2"/>
        <v/>
      </c>
      <c r="M29" s="10" t="str">
        <f t="shared" si="6"/>
        <v/>
      </c>
      <c r="N29" s="10" t="str">
        <f t="shared" ca="1" si="3"/>
        <v/>
      </c>
    </row>
  </sheetData>
  <mergeCells count="2">
    <mergeCell ref="A5:A24"/>
    <mergeCell ref="I5:I29"/>
  </mergeCells>
  <conditionalFormatting sqref="J5:N29">
    <cfRule type="expression" dxfId="4" priority="3">
      <formula>$L5&lt;14</formula>
    </cfRule>
  </conditionalFormatting>
  <conditionalFormatting sqref="B5:F24">
    <cfRule type="expression" dxfId="3" priority="1">
      <formula>$D5&lt;14</formula>
    </cfRule>
  </conditionalFormatting>
  <hyperlinks>
    <hyperlink ref="P8" r:id="rId1"/>
    <hyperlink ref="P9" r:id="rId2"/>
    <hyperlink ref="P10" r:id="rId3"/>
    <hyperlink ref="H5" r:id="rId4"/>
    <hyperlink ref="H6" r:id="rId5"/>
    <hyperlink ref="H7" r:id="rId6"/>
  </hyperlinks>
  <pageMargins left="0.7" right="0.7" top="0.75" bottom="0.75" header="0.3" footer="0.3"/>
  <pageSetup paperSize="9" orientation="portrait" r:id="rId7"/>
  <drawing r:id="rId8"/>
  <legacyDrawing r:id="rId9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10" name="Button 1">
              <controlPr defaultSize="0" print="0" autoFill="0" autoPict="0" macro="[0]!TesteDate">
                <anchor moveWithCells="1" sizeWithCells="1">
                  <from>
                    <xdr:col>5</xdr:col>
                    <xdr:colOff>809625</xdr:colOff>
                    <xdr:row>1</xdr:row>
                    <xdr:rowOff>47625</xdr:rowOff>
                  </from>
                  <to>
                    <xdr:col>7</xdr:col>
                    <xdr:colOff>0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  <tableParts count="2">
    <tablePart r:id="rId11"/>
    <tablePart r:id="rId1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VGP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FAURE Clément</dc:creator>
  <cp:lastModifiedBy>FAURE Clément</cp:lastModifiedBy>
  <dcterms:created xsi:type="dcterms:W3CDTF">2017-01-18T13:15:26Z</dcterms:created>
  <dcterms:modified xsi:type="dcterms:W3CDTF">2017-03-02T08:12:48Z</dcterms:modified>
</cp:coreProperties>
</file>