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ement.faure\Desktop\"/>
    </mc:Choice>
  </mc:AlternateContent>
  <bookViews>
    <workbookView xWindow="0" yWindow="0" windowWidth="24000" windowHeight="9510"/>
  </bookViews>
  <sheets>
    <sheet name="VGP" sheetId="3" r:id="rId1"/>
  </sheets>
  <definedNames>
    <definedName name="Machines">OFFSET(#REF!,,,COUNTA(#REF!)-1)</definedName>
    <definedName name="SUIVI_ENTRETIEN_MACHINES">#REF!,#REF!,#REF!,#REF!,#REF!</definedName>
  </definedName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3" l="1"/>
  <c r="M13" i="3" s="1"/>
  <c r="K14" i="3"/>
  <c r="M14" i="3" s="1"/>
  <c r="K15" i="3"/>
  <c r="M15" i="3" s="1"/>
  <c r="K16" i="3"/>
  <c r="M16" i="3" s="1"/>
  <c r="K17" i="3"/>
  <c r="M17" i="3" s="1"/>
  <c r="K18" i="3"/>
  <c r="M18" i="3" s="1"/>
  <c r="K19" i="3"/>
  <c r="M19" i="3" s="1"/>
  <c r="K20" i="3"/>
  <c r="M20" i="3" s="1"/>
  <c r="K21" i="3"/>
  <c r="M21" i="3" s="1"/>
  <c r="K22" i="3"/>
  <c r="M22" i="3" s="1"/>
  <c r="K23" i="3"/>
  <c r="M23" i="3" s="1"/>
  <c r="K24" i="3"/>
  <c r="M24" i="3" s="1"/>
  <c r="K25" i="3"/>
  <c r="M25" i="3" s="1"/>
  <c r="K26" i="3"/>
  <c r="M26" i="3" s="1"/>
  <c r="K27" i="3"/>
  <c r="M27" i="3" s="1"/>
  <c r="K28" i="3"/>
  <c r="M28" i="3" s="1"/>
  <c r="K29" i="3"/>
  <c r="M29" i="3" s="1"/>
  <c r="L6" i="3"/>
  <c r="L7" i="3"/>
  <c r="L8" i="3"/>
  <c r="L9" i="3"/>
  <c r="K9" i="3" s="1"/>
  <c r="L10" i="3"/>
  <c r="K10" i="3" s="1"/>
  <c r="M10" i="3" s="1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5" i="3"/>
  <c r="K5" i="3" s="1"/>
  <c r="M5" i="3" s="1"/>
  <c r="K12" i="3" l="1"/>
  <c r="M12" i="3" s="1"/>
  <c r="K8" i="3"/>
  <c r="M8" i="3" s="1"/>
  <c r="K11" i="3"/>
  <c r="M11" i="3" s="1"/>
  <c r="K7" i="3"/>
  <c r="M7" i="3" s="1"/>
  <c r="K6" i="3"/>
  <c r="M6" i="3" s="1"/>
  <c r="M9" i="3"/>
  <c r="E6" i="3"/>
  <c r="D6" i="3" s="1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5" i="3"/>
  <c r="D5" i="3" s="1"/>
  <c r="C2" i="3"/>
  <c r="D13" i="3" l="1"/>
  <c r="F13" i="3" s="1"/>
  <c r="D9" i="3"/>
  <c r="F9" i="3" s="1"/>
  <c r="D12" i="3"/>
  <c r="F12" i="3" s="1"/>
  <c r="D8" i="3"/>
  <c r="F8" i="3" s="1"/>
  <c r="D10" i="3"/>
  <c r="F10" i="3" s="1"/>
  <c r="D11" i="3"/>
  <c r="F11" i="3" s="1"/>
  <c r="D7" i="3"/>
  <c r="F7" i="3" s="1"/>
  <c r="D20" i="3"/>
  <c r="F20" i="3" s="1"/>
  <c r="D23" i="3"/>
  <c r="F23" i="3" s="1"/>
  <c r="D19" i="3"/>
  <c r="F19" i="3" s="1"/>
  <c r="D15" i="3"/>
  <c r="F15" i="3" s="1"/>
  <c r="D16" i="3"/>
  <c r="F16" i="3" s="1"/>
  <c r="D22" i="3"/>
  <c r="F22" i="3" s="1"/>
  <c r="D18" i="3"/>
  <c r="F18" i="3" s="1"/>
  <c r="D24" i="3"/>
  <c r="F24" i="3" s="1"/>
  <c r="D21" i="3"/>
  <c r="F21" i="3" s="1"/>
  <c r="D17" i="3"/>
  <c r="F17" i="3" s="1"/>
  <c r="D14" i="3"/>
  <c r="F14" i="3" s="1"/>
  <c r="F6" i="3"/>
  <c r="F5" i="3"/>
  <c r="O20" i="3"/>
</calcChain>
</file>

<file path=xl/sharedStrings.xml><?xml version="1.0" encoding="utf-8"?>
<sst xmlns="http://schemas.openxmlformats.org/spreadsheetml/2006/main" count="62" uniqueCount="57">
  <si>
    <t>E600 N°2</t>
  </si>
  <si>
    <t>E600 N°1</t>
  </si>
  <si>
    <t>E500 N°1</t>
  </si>
  <si>
    <t>E500 N°2</t>
  </si>
  <si>
    <t>E500 N°3</t>
  </si>
  <si>
    <t>E500 N°4</t>
  </si>
  <si>
    <t>E500 N°5</t>
  </si>
  <si>
    <t>E500 N°6</t>
  </si>
  <si>
    <t>E500 N°7</t>
  </si>
  <si>
    <t>E500 N°8</t>
  </si>
  <si>
    <t>E500 N°9</t>
  </si>
  <si>
    <t>E500 N°10</t>
  </si>
  <si>
    <t>E500 N°11</t>
  </si>
  <si>
    <t>E500 N°12</t>
  </si>
  <si>
    <t>E500 N°13</t>
  </si>
  <si>
    <t>E500 N°14</t>
  </si>
  <si>
    <t>E500 N°15</t>
  </si>
  <si>
    <t>LRB XL</t>
  </si>
  <si>
    <t>LRB 944</t>
  </si>
  <si>
    <t>Machine</t>
  </si>
  <si>
    <t>Date :</t>
  </si>
  <si>
    <t>Date de la prochaine VGP</t>
  </si>
  <si>
    <t>Date de la dernière VGP</t>
  </si>
  <si>
    <t>LRB 125 N°1</t>
  </si>
  <si>
    <t>Nombre de jours avant VGP</t>
  </si>
  <si>
    <t>PB N°1</t>
  </si>
  <si>
    <t>PB N°2</t>
  </si>
  <si>
    <t>PB N°3</t>
  </si>
  <si>
    <t>PB N°4</t>
  </si>
  <si>
    <t>PB N°5</t>
  </si>
  <si>
    <t>PB N°6</t>
  </si>
  <si>
    <t>PB N°7</t>
  </si>
  <si>
    <t>PB N°8</t>
  </si>
  <si>
    <t>PB N°9</t>
  </si>
  <si>
    <t>PB N°10</t>
  </si>
  <si>
    <t>PB N°11</t>
  </si>
  <si>
    <t>PB N°12</t>
  </si>
  <si>
    <t>PB N°13</t>
  </si>
  <si>
    <t>PB N°14</t>
  </si>
  <si>
    <t>PB N°15</t>
  </si>
  <si>
    <t>PB N°16</t>
  </si>
  <si>
    <t>PB N°17</t>
  </si>
  <si>
    <t>PB N°18</t>
  </si>
  <si>
    <t>PB N°19</t>
  </si>
  <si>
    <t>PB N°20</t>
  </si>
  <si>
    <t>PB N°21</t>
  </si>
  <si>
    <t>PB N°22</t>
  </si>
  <si>
    <t>PB N°23</t>
  </si>
  <si>
    <t>PB N°24</t>
  </si>
  <si>
    <t xml:space="preserve">Mails : </t>
  </si>
  <si>
    <t>david.venchiarutti@menard-mail.com</t>
  </si>
  <si>
    <t>nicolas.dumaz@menard-mail.com</t>
  </si>
  <si>
    <t>clement.faure@menard-mail.com</t>
  </si>
  <si>
    <t>FOREUSE</t>
  </si>
  <si>
    <t>Pome à Béton</t>
  </si>
  <si>
    <t>SCHWING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</si>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</sst>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/>
    <xf numFmtId="1" fontId="0" fillId="0" borderId="0" xfId="0" applyNumberFormat="1" applyAlignment="1">
      <alignment horizontal="center" vertical="center" wrapText="1"/>
    </xf>
    <xf numFmtId="0" fontId="1" fillId="0" borderId="0" xfId="1"/>
    <xf numFmtId="0" fontId="2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</cellXfs>
  <cellStyles count="2">
    <cellStyle name="Lien hypertexte" xfId="1" builtinId="8"/>
    <cellStyle name="Normal" xfId="0" builtinId="0"/>
  </cellStyles>
  <dxfs count="17">
    <dxf>
      <font>
        <color rgb="FFFF0000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9" formatCode="dd/mm/yyyy"/>
    </dxf>
    <dxf>
      <numFmt numFmtId="19" formatCode="dd/mm/yyyy"/>
    </dxf>
    <dxf>
      <numFmt numFmtId="1" formatCode="0"/>
    </dxf>
    <dxf>
      <numFmt numFmtId="19" formatCode="dd/mm/yyyy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B4:F24" totalsRowShown="0" headerRowDxfId="12">
  <autoFilter ref="B4:F24"/>
  <tableColumns count="5">
    <tableColumn id="1" name="Machine"/>
    <tableColumn id="2" name="Date de la dernière VGP" dataDxfId="16"/>
    <tableColumn id="3" name="Nombre de jours avant VGP" dataDxfId="15">
      <calculatedColumnFormula>IF(C5="","",E5-TODAY())</calculatedColumnFormula>
    </tableColumn>
    <tableColumn id="4" name="Date de la prochaine VGP" dataDxfId="14">
      <calculatedColumnFormula>IF(C5="","",EDATE(C5,6))</calculatedColumnFormula>
    </tableColumn>
    <tableColumn id="5" name="Colonne1" dataDxfId="13">
      <calculatedColumnFormula>IF(D5&lt;14,"Envoi Mail","")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I4:M29" totalsRowShown="0">
  <autoFilter ref="I4:M29"/>
  <tableColumns count="5">
    <tableColumn id="1" name="Machine"/>
    <tableColumn id="2" name="Date de la dernière VGP" dataDxfId="11"/>
    <tableColumn id="3" name="Nombre de jours avant VGP" dataDxfId="10">
      <calculatedColumnFormula>IF(J5="","",L5-TODAY())</calculatedColumnFormula>
    </tableColumn>
    <tableColumn id="4" name="Date de la prochaine VGP" dataDxfId="9">
      <calculatedColumnFormula>IF(J5="","",EDATE(J5,12))</calculatedColumnFormula>
    </tableColumn>
    <tableColumn id="5" name="Colonne1" dataDxfId="8">
      <calculatedColumnFormula>IF(K5&lt;14,"Envoi Mail","")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vid.venchiarutti@menard-mail.com" TargetMode="External"/><Relationship Id="rId2" Type="http://schemas.openxmlformats.org/officeDocument/2006/relationships/hyperlink" Target="mailto:nicolas.dumaz@menard-mail.com" TargetMode="External"/><Relationship Id="rId1" Type="http://schemas.openxmlformats.org/officeDocument/2006/relationships/hyperlink" Target="mailto:clement.faure@menard-mail.com" TargetMode="Externa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29"/>
  <sheetViews>
    <sheetView tabSelected="1" zoomScale="85" zoomScaleNormal="85" workbookViewId="0">
      <selection activeCell="K9" sqref="K9"/>
    </sheetView>
  </sheetViews>
  <sheetFormatPr baseColWidth="10" defaultRowHeight="15" x14ac:dyDescent="0.25"/>
  <cols>
    <col min="2" max="2" width="12.28515625" customWidth="1"/>
    <col min="3" max="3" width="16.5703125" style="1" customWidth="1"/>
    <col min="4" max="4" width="16.5703125" style="4" customWidth="1"/>
    <col min="5" max="5" width="16.5703125" style="1" customWidth="1"/>
    <col min="6" max="6" width="15.28515625" style="1" customWidth="1"/>
    <col min="9" max="9" width="13.42578125" style="1" customWidth="1"/>
    <col min="10" max="10" width="16.5703125" style="4" customWidth="1"/>
    <col min="11" max="11" width="16.5703125" style="1" customWidth="1"/>
    <col min="12" max="12" width="16.5703125" customWidth="1"/>
    <col min="13" max="13" width="11.7109375" customWidth="1"/>
    <col min="14" max="14" width="11.42578125" customWidth="1"/>
    <col min="15" max="15" width="38.42578125" customWidth="1"/>
  </cols>
  <sheetData>
    <row r="2" spans="1:15" x14ac:dyDescent="0.25">
      <c r="B2" t="s">
        <v>20</v>
      </c>
      <c r="C2" s="1">
        <f ca="1">TODAY()</f>
        <v>42795</v>
      </c>
    </row>
    <row r="4" spans="1:15" ht="34.5" customHeight="1" thickBot="1" x14ac:dyDescent="0.3">
      <c r="B4" s="2" t="s">
        <v>19</v>
      </c>
      <c r="C4" s="3" t="s">
        <v>22</v>
      </c>
      <c r="D4" s="5" t="s">
        <v>24</v>
      </c>
      <c r="E4" s="3" t="s">
        <v>21</v>
      </c>
      <c r="F4" s="3" t="s">
        <v>56</v>
      </c>
      <c r="H4" s="2"/>
      <c r="I4" s="2" t="s">
        <v>19</v>
      </c>
      <c r="J4" s="3" t="s">
        <v>22</v>
      </c>
      <c r="K4" s="5" t="s">
        <v>24</v>
      </c>
      <c r="L4" s="3" t="s">
        <v>21</v>
      </c>
      <c r="M4" t="s">
        <v>56</v>
      </c>
    </row>
    <row r="5" spans="1:15" x14ac:dyDescent="0.25">
      <c r="A5" s="7" t="s">
        <v>53</v>
      </c>
      <c r="B5" t="s">
        <v>1</v>
      </c>
      <c r="C5" s="1">
        <v>42623</v>
      </c>
      <c r="D5" s="4">
        <f ca="1">IF(C5="","",E5-TODAY())</f>
        <v>9</v>
      </c>
      <c r="E5" s="1">
        <f>IF(C5="","",EDATE(C5,6))</f>
        <v>42804</v>
      </c>
      <c r="F5" s="1" t="str">
        <f ca="1">IF(D5&lt;14,"Envoi Mail","")</f>
        <v>Envoi Mail</v>
      </c>
      <c r="H5" s="7" t="s">
        <v>54</v>
      </c>
      <c r="I5" t="s">
        <v>25</v>
      </c>
      <c r="J5" s="1">
        <v>42402</v>
      </c>
      <c r="K5" s="4">
        <f t="shared" ref="K5:K29" ca="1" si="0">IF(J5="","",L5-TODAY())</f>
        <v>-27</v>
      </c>
      <c r="L5" s="1">
        <f>IF(J5="","",EDATE(J5,12))</f>
        <v>42768</v>
      </c>
      <c r="M5" s="1" t="str">
        <f t="shared" ref="M5:M29" ca="1" si="1">IF(K5&lt;14,"Envoi Mail","")</f>
        <v>Envoi Mail</v>
      </c>
    </row>
    <row r="6" spans="1:15" x14ac:dyDescent="0.25">
      <c r="A6" s="8"/>
      <c r="B6" t="s">
        <v>0</v>
      </c>
      <c r="C6" s="1">
        <v>42714</v>
      </c>
      <c r="D6" s="4">
        <f t="shared" ref="D6:D24" ca="1" si="2">IF(C6="","",E6-TODAY())</f>
        <v>101</v>
      </c>
      <c r="E6" s="1">
        <f t="shared" ref="E6:E24" si="3">IF(C6="","",EDATE(C6,6))</f>
        <v>42896</v>
      </c>
      <c r="F6" s="1" t="str">
        <f t="shared" ref="F6:F24" ca="1" si="4">IF(D6&lt;14,"Envoi Mail","")</f>
        <v/>
      </c>
      <c r="H6" s="8"/>
      <c r="I6" t="s">
        <v>26</v>
      </c>
      <c r="J6" s="1">
        <v>42410</v>
      </c>
      <c r="K6" s="4">
        <f t="shared" ca="1" si="0"/>
        <v>-19</v>
      </c>
      <c r="L6" s="1">
        <f t="shared" ref="L6:L29" si="5">IF(J6="","",EDATE(J6,12))</f>
        <v>42776</v>
      </c>
      <c r="M6" s="1" t="str">
        <f t="shared" ca="1" si="1"/>
        <v>Envoi Mail</v>
      </c>
    </row>
    <row r="7" spans="1:15" x14ac:dyDescent="0.25">
      <c r="A7" s="8"/>
      <c r="B7" t="s">
        <v>2</v>
      </c>
      <c r="C7" s="1">
        <v>42623</v>
      </c>
      <c r="D7" s="4">
        <f t="shared" ca="1" si="2"/>
        <v>9</v>
      </c>
      <c r="E7" s="1">
        <f t="shared" si="3"/>
        <v>42804</v>
      </c>
      <c r="F7" s="1" t="str">
        <f t="shared" ca="1" si="4"/>
        <v>Envoi Mail</v>
      </c>
      <c r="H7" s="8"/>
      <c r="I7" t="s">
        <v>27</v>
      </c>
      <c r="J7" s="1">
        <v>42623</v>
      </c>
      <c r="K7" s="4">
        <f t="shared" ca="1" si="0"/>
        <v>193</v>
      </c>
      <c r="L7" s="1">
        <f t="shared" si="5"/>
        <v>42988</v>
      </c>
      <c r="M7" s="1" t="str">
        <f t="shared" ca="1" si="1"/>
        <v/>
      </c>
      <c r="O7" t="s">
        <v>49</v>
      </c>
    </row>
    <row r="8" spans="1:15" x14ac:dyDescent="0.25">
      <c r="A8" s="8"/>
      <c r="B8" t="s">
        <v>3</v>
      </c>
      <c r="C8" s="1">
        <v>42623</v>
      </c>
      <c r="D8" s="4">
        <f t="shared" ca="1" si="2"/>
        <v>9</v>
      </c>
      <c r="E8" s="1">
        <f t="shared" si="3"/>
        <v>42804</v>
      </c>
      <c r="F8" s="1" t="str">
        <f t="shared" ca="1" si="4"/>
        <v>Envoi Mail</v>
      </c>
      <c r="H8" s="8"/>
      <c r="I8" t="s">
        <v>28</v>
      </c>
      <c r="J8" s="1">
        <v>42623</v>
      </c>
      <c r="K8" s="4">
        <f t="shared" ca="1" si="0"/>
        <v>193</v>
      </c>
      <c r="L8" s="1">
        <f t="shared" si="5"/>
        <v>42988</v>
      </c>
      <c r="M8" s="1" t="str">
        <f t="shared" ca="1" si="1"/>
        <v/>
      </c>
      <c r="O8" s="6" t="s">
        <v>52</v>
      </c>
    </row>
    <row r="9" spans="1:15" x14ac:dyDescent="0.25">
      <c r="A9" s="8"/>
      <c r="B9" t="s">
        <v>4</v>
      </c>
      <c r="C9" s="1">
        <v>42646</v>
      </c>
      <c r="D9" s="4">
        <f t="shared" ca="1" si="2"/>
        <v>33</v>
      </c>
      <c r="E9" s="1">
        <f t="shared" si="3"/>
        <v>42828</v>
      </c>
      <c r="F9" s="1" t="str">
        <f t="shared" ca="1" si="4"/>
        <v/>
      </c>
      <c r="H9" s="8"/>
      <c r="I9" t="s">
        <v>29</v>
      </c>
      <c r="J9" s="1">
        <v>42623</v>
      </c>
      <c r="K9" s="4">
        <f t="shared" ca="1" si="0"/>
        <v>193</v>
      </c>
      <c r="L9" s="1">
        <f t="shared" si="5"/>
        <v>42988</v>
      </c>
      <c r="M9" s="1" t="str">
        <f t="shared" ca="1" si="1"/>
        <v/>
      </c>
      <c r="O9" s="6" t="s">
        <v>51</v>
      </c>
    </row>
    <row r="10" spans="1:15" x14ac:dyDescent="0.25">
      <c r="A10" s="8"/>
      <c r="B10" t="s">
        <v>5</v>
      </c>
      <c r="C10" s="1">
        <v>42410</v>
      </c>
      <c r="D10" s="4">
        <f t="shared" ca="1" si="2"/>
        <v>-203</v>
      </c>
      <c r="E10" s="1">
        <f t="shared" si="3"/>
        <v>42592</v>
      </c>
      <c r="F10" s="1" t="str">
        <f t="shared" ca="1" si="4"/>
        <v>Envoi Mail</v>
      </c>
      <c r="H10" s="8"/>
      <c r="I10" t="s">
        <v>30</v>
      </c>
      <c r="J10" s="1">
        <v>42585</v>
      </c>
      <c r="K10" s="4">
        <f t="shared" ca="1" si="0"/>
        <v>155</v>
      </c>
      <c r="L10" s="1">
        <f t="shared" si="5"/>
        <v>42950</v>
      </c>
      <c r="M10" s="1" t="str">
        <f t="shared" ca="1" si="1"/>
        <v/>
      </c>
      <c r="O10" s="6" t="s">
        <v>50</v>
      </c>
    </row>
    <row r="11" spans="1:15" x14ac:dyDescent="0.25">
      <c r="A11" s="8"/>
      <c r="B11" t="s">
        <v>6</v>
      </c>
      <c r="C11" s="1">
        <v>42633</v>
      </c>
      <c r="D11" s="4">
        <f t="shared" ca="1" si="2"/>
        <v>19</v>
      </c>
      <c r="E11" s="1">
        <f t="shared" si="3"/>
        <v>42814</v>
      </c>
      <c r="F11" s="1" t="str">
        <f t="shared" ca="1" si="4"/>
        <v/>
      </c>
      <c r="H11" s="8"/>
      <c r="I11" t="s">
        <v>31</v>
      </c>
      <c r="J11" s="1">
        <v>42653</v>
      </c>
      <c r="K11" s="4">
        <f t="shared" ca="1" si="0"/>
        <v>223</v>
      </c>
      <c r="L11" s="1">
        <f t="shared" si="5"/>
        <v>43018</v>
      </c>
      <c r="M11" s="1" t="str">
        <f t="shared" ca="1" si="1"/>
        <v/>
      </c>
    </row>
    <row r="12" spans="1:15" x14ac:dyDescent="0.25">
      <c r="A12" s="8"/>
      <c r="B12" t="s">
        <v>7</v>
      </c>
      <c r="C12" s="1">
        <v>42634</v>
      </c>
      <c r="D12" s="4">
        <f t="shared" ca="1" si="2"/>
        <v>20</v>
      </c>
      <c r="E12" s="1">
        <f t="shared" si="3"/>
        <v>42815</v>
      </c>
      <c r="F12" s="1" t="str">
        <f t="shared" ca="1" si="4"/>
        <v/>
      </c>
      <c r="H12" s="8"/>
      <c r="I12" t="s">
        <v>32</v>
      </c>
      <c r="J12" s="1">
        <v>42585</v>
      </c>
      <c r="K12" s="4">
        <f t="shared" ca="1" si="0"/>
        <v>155</v>
      </c>
      <c r="L12" s="1">
        <f t="shared" si="5"/>
        <v>42950</v>
      </c>
      <c r="M12" s="1" t="str">
        <f t="shared" ca="1" si="1"/>
        <v/>
      </c>
    </row>
    <row r="13" spans="1:15" x14ac:dyDescent="0.25">
      <c r="A13" s="8"/>
      <c r="B13" t="s">
        <v>8</v>
      </c>
      <c r="C13" s="1">
        <v>42622</v>
      </c>
      <c r="D13" s="4">
        <f t="shared" ca="1" si="2"/>
        <v>8</v>
      </c>
      <c r="E13" s="1">
        <f t="shared" si="3"/>
        <v>42803</v>
      </c>
      <c r="F13" s="1" t="str">
        <f t="shared" ca="1" si="4"/>
        <v>Envoi Mail</v>
      </c>
      <c r="H13" s="8"/>
      <c r="I13" t="s">
        <v>33</v>
      </c>
      <c r="J13" s="1"/>
      <c r="K13" s="4" t="str">
        <f t="shared" ca="1" si="0"/>
        <v/>
      </c>
      <c r="L13" s="1" t="str">
        <f t="shared" si="5"/>
        <v/>
      </c>
      <c r="M13" s="1" t="str">
        <f t="shared" ca="1" si="1"/>
        <v/>
      </c>
    </row>
    <row r="14" spans="1:15" x14ac:dyDescent="0.25">
      <c r="A14" s="8"/>
      <c r="B14" t="s">
        <v>9</v>
      </c>
      <c r="C14" s="1">
        <v>42776</v>
      </c>
      <c r="D14" s="4">
        <f t="shared" ca="1" si="2"/>
        <v>162</v>
      </c>
      <c r="E14" s="1">
        <f t="shared" si="3"/>
        <v>42957</v>
      </c>
      <c r="F14" s="1" t="str">
        <f t="shared" ca="1" si="4"/>
        <v/>
      </c>
      <c r="H14" s="8"/>
      <c r="I14" t="s">
        <v>34</v>
      </c>
      <c r="J14" s="1"/>
      <c r="K14" s="4" t="str">
        <f t="shared" ca="1" si="0"/>
        <v/>
      </c>
      <c r="L14" s="1" t="str">
        <f t="shared" si="5"/>
        <v/>
      </c>
      <c r="M14" s="1" t="str">
        <f t="shared" ca="1" si="1"/>
        <v/>
      </c>
    </row>
    <row r="15" spans="1:15" x14ac:dyDescent="0.25">
      <c r="A15" s="8"/>
      <c r="B15" t="s">
        <v>10</v>
      </c>
      <c r="C15" s="1">
        <v>42777</v>
      </c>
      <c r="D15" s="4">
        <f t="shared" ca="1" si="2"/>
        <v>163</v>
      </c>
      <c r="E15" s="1">
        <f t="shared" si="3"/>
        <v>42958</v>
      </c>
      <c r="F15" s="1" t="str">
        <f t="shared" ca="1" si="4"/>
        <v/>
      </c>
      <c r="H15" s="8"/>
      <c r="I15" t="s">
        <v>35</v>
      </c>
      <c r="J15" s="1"/>
      <c r="K15" s="4" t="str">
        <f t="shared" ca="1" si="0"/>
        <v/>
      </c>
      <c r="L15" s="1" t="str">
        <f t="shared" si="5"/>
        <v/>
      </c>
      <c r="M15" s="1" t="str">
        <f t="shared" ca="1" si="1"/>
        <v/>
      </c>
    </row>
    <row r="16" spans="1:15" x14ac:dyDescent="0.25">
      <c r="A16" s="8"/>
      <c r="B16" t="s">
        <v>11</v>
      </c>
      <c r="C16" s="1">
        <v>42778</v>
      </c>
      <c r="D16" s="4">
        <f t="shared" ca="1" si="2"/>
        <v>164</v>
      </c>
      <c r="E16" s="1">
        <f t="shared" si="3"/>
        <v>42959</v>
      </c>
      <c r="F16" s="1" t="str">
        <f t="shared" ca="1" si="4"/>
        <v/>
      </c>
      <c r="H16" s="8"/>
      <c r="I16" t="s">
        <v>36</v>
      </c>
      <c r="J16" s="1"/>
      <c r="K16" s="4" t="str">
        <f t="shared" ca="1" si="0"/>
        <v/>
      </c>
      <c r="L16" s="1" t="str">
        <f t="shared" si="5"/>
        <v/>
      </c>
      <c r="M16" s="1" t="str">
        <f t="shared" ca="1" si="1"/>
        <v/>
      </c>
    </row>
    <row r="17" spans="1:15" x14ac:dyDescent="0.25">
      <c r="A17" s="8"/>
      <c r="B17" t="s">
        <v>12</v>
      </c>
      <c r="C17" s="1">
        <v>42779</v>
      </c>
      <c r="D17" s="4">
        <f t="shared" ca="1" si="2"/>
        <v>165</v>
      </c>
      <c r="E17" s="1">
        <f t="shared" si="3"/>
        <v>42960</v>
      </c>
      <c r="F17" s="1" t="str">
        <f t="shared" ca="1" si="4"/>
        <v/>
      </c>
      <c r="H17" s="8"/>
      <c r="I17" t="s">
        <v>37</v>
      </c>
      <c r="J17" s="1"/>
      <c r="K17" s="4" t="str">
        <f t="shared" ca="1" si="0"/>
        <v/>
      </c>
      <c r="L17" s="1" t="str">
        <f t="shared" si="5"/>
        <v/>
      </c>
      <c r="M17" s="1" t="str">
        <f t="shared" ca="1" si="1"/>
        <v/>
      </c>
    </row>
    <row r="18" spans="1:15" x14ac:dyDescent="0.25">
      <c r="A18" s="8"/>
      <c r="B18" t="s">
        <v>13</v>
      </c>
      <c r="C18" s="1">
        <v>42780</v>
      </c>
      <c r="D18" s="4">
        <f t="shared" ca="1" si="2"/>
        <v>166</v>
      </c>
      <c r="E18" s="1">
        <f t="shared" si="3"/>
        <v>42961</v>
      </c>
      <c r="F18" s="1" t="str">
        <f t="shared" ca="1" si="4"/>
        <v/>
      </c>
      <c r="H18" s="8"/>
      <c r="I18" t="s">
        <v>38</v>
      </c>
      <c r="J18" s="1"/>
      <c r="K18" s="4" t="str">
        <f t="shared" ca="1" si="0"/>
        <v/>
      </c>
      <c r="L18" s="1" t="str">
        <f t="shared" si="5"/>
        <v/>
      </c>
      <c r="M18" s="1" t="str">
        <f t="shared" ca="1" si="1"/>
        <v/>
      </c>
    </row>
    <row r="19" spans="1:15" x14ac:dyDescent="0.25">
      <c r="A19" s="8"/>
      <c r="B19" t="s">
        <v>14</v>
      </c>
      <c r="C19" s="1">
        <v>42781</v>
      </c>
      <c r="D19" s="4">
        <f t="shared" ca="1" si="2"/>
        <v>167</v>
      </c>
      <c r="E19" s="1">
        <f t="shared" si="3"/>
        <v>42962</v>
      </c>
      <c r="F19" s="1" t="str">
        <f t="shared" ca="1" si="4"/>
        <v/>
      </c>
      <c r="H19" s="8"/>
      <c r="I19" t="s">
        <v>39</v>
      </c>
      <c r="J19" s="1"/>
      <c r="K19" s="4" t="str">
        <f t="shared" ca="1" si="0"/>
        <v/>
      </c>
      <c r="L19" s="1" t="str">
        <f t="shared" si="5"/>
        <v/>
      </c>
      <c r="M19" s="1" t="str">
        <f t="shared" ca="1" si="1"/>
        <v/>
      </c>
    </row>
    <row r="20" spans="1:15" x14ac:dyDescent="0.25">
      <c r="A20" s="8"/>
      <c r="B20" t="s">
        <v>15</v>
      </c>
      <c r="C20" s="1">
        <v>42782</v>
      </c>
      <c r="D20" s="4">
        <f t="shared" ca="1" si="2"/>
        <v>168</v>
      </c>
      <c r="E20" s="1">
        <f t="shared" si="3"/>
        <v>42963</v>
      </c>
      <c r="F20" s="1" t="str">
        <f t="shared" ca="1" si="4"/>
        <v/>
      </c>
      <c r="H20" s="8"/>
      <c r="I20" t="s">
        <v>40</v>
      </c>
      <c r="J20" s="1"/>
      <c r="K20" s="4" t="str">
        <f t="shared" ca="1" si="0"/>
        <v/>
      </c>
      <c r="L20" s="1" t="str">
        <f t="shared" si="5"/>
        <v/>
      </c>
      <c r="M20" s="1" t="str">
        <f t="shared" ca="1" si="1"/>
        <v/>
      </c>
      <c r="O20">
        <f ca="1">E5-C5-TODAY()</f>
        <v>-42614</v>
      </c>
    </row>
    <row r="21" spans="1:15" x14ac:dyDescent="0.25">
      <c r="A21" s="8"/>
      <c r="B21" t="s">
        <v>16</v>
      </c>
      <c r="C21" s="1">
        <v>42783</v>
      </c>
      <c r="D21" s="4">
        <f t="shared" ca="1" si="2"/>
        <v>169</v>
      </c>
      <c r="E21" s="1">
        <f t="shared" si="3"/>
        <v>42964</v>
      </c>
      <c r="F21" s="1" t="str">
        <f t="shared" ca="1" si="4"/>
        <v/>
      </c>
      <c r="H21" s="8"/>
      <c r="I21" t="s">
        <v>41</v>
      </c>
      <c r="J21" s="1"/>
      <c r="K21" s="4" t="str">
        <f t="shared" ca="1" si="0"/>
        <v/>
      </c>
      <c r="L21" s="1" t="str">
        <f t="shared" si="5"/>
        <v/>
      </c>
      <c r="M21" s="1" t="str">
        <f t="shared" ca="1" si="1"/>
        <v/>
      </c>
    </row>
    <row r="22" spans="1:15" x14ac:dyDescent="0.25">
      <c r="A22" s="8"/>
      <c r="B22" t="s">
        <v>17</v>
      </c>
      <c r="C22" s="1">
        <v>42784</v>
      </c>
      <c r="D22" s="4">
        <f t="shared" ca="1" si="2"/>
        <v>170</v>
      </c>
      <c r="E22" s="1">
        <f t="shared" si="3"/>
        <v>42965</v>
      </c>
      <c r="F22" s="1" t="str">
        <f t="shared" ca="1" si="4"/>
        <v/>
      </c>
      <c r="H22" s="8"/>
      <c r="I22" t="s">
        <v>42</v>
      </c>
      <c r="J22" s="1"/>
      <c r="K22" s="4" t="str">
        <f t="shared" ca="1" si="0"/>
        <v/>
      </c>
      <c r="L22" s="1" t="str">
        <f t="shared" si="5"/>
        <v/>
      </c>
      <c r="M22" s="1" t="str">
        <f t="shared" ca="1" si="1"/>
        <v/>
      </c>
    </row>
    <row r="23" spans="1:15" x14ac:dyDescent="0.25">
      <c r="A23" s="8"/>
      <c r="B23" t="s">
        <v>23</v>
      </c>
      <c r="C23" s="1">
        <v>42785</v>
      </c>
      <c r="D23" s="4">
        <f t="shared" ca="1" si="2"/>
        <v>171</v>
      </c>
      <c r="E23" s="1">
        <f t="shared" si="3"/>
        <v>42966</v>
      </c>
      <c r="F23" s="1" t="str">
        <f t="shared" ca="1" si="4"/>
        <v/>
      </c>
      <c r="H23" s="8"/>
      <c r="I23" t="s">
        <v>43</v>
      </c>
      <c r="J23" s="1"/>
      <c r="K23" s="4" t="str">
        <f t="shared" ca="1" si="0"/>
        <v/>
      </c>
      <c r="L23" s="1" t="str">
        <f t="shared" si="5"/>
        <v/>
      </c>
      <c r="M23" s="1" t="str">
        <f t="shared" ca="1" si="1"/>
        <v/>
      </c>
    </row>
    <row r="24" spans="1:15" ht="15.75" thickBot="1" x14ac:dyDescent="0.3">
      <c r="A24" s="9"/>
      <c r="B24" t="s">
        <v>18</v>
      </c>
      <c r="C24" s="1">
        <v>42786</v>
      </c>
      <c r="D24" s="4">
        <f t="shared" ca="1" si="2"/>
        <v>172</v>
      </c>
      <c r="E24" s="1">
        <f t="shared" si="3"/>
        <v>42967</v>
      </c>
      <c r="F24" s="1" t="str">
        <f t="shared" ca="1" si="4"/>
        <v/>
      </c>
      <c r="H24" s="8"/>
      <c r="I24" t="s">
        <v>44</v>
      </c>
      <c r="J24" s="1"/>
      <c r="K24" s="4" t="str">
        <f t="shared" ca="1" si="0"/>
        <v/>
      </c>
      <c r="L24" s="1" t="str">
        <f t="shared" si="5"/>
        <v/>
      </c>
      <c r="M24" s="1" t="str">
        <f t="shared" ca="1" si="1"/>
        <v/>
      </c>
    </row>
    <row r="25" spans="1:15" x14ac:dyDescent="0.25">
      <c r="H25" s="8"/>
      <c r="I25" t="s">
        <v>45</v>
      </c>
      <c r="J25" s="1"/>
      <c r="K25" s="4" t="str">
        <f t="shared" ca="1" si="0"/>
        <v/>
      </c>
      <c r="L25" s="1" t="str">
        <f t="shared" si="5"/>
        <v/>
      </c>
      <c r="M25" s="1" t="str">
        <f t="shared" ca="1" si="1"/>
        <v/>
      </c>
    </row>
    <row r="26" spans="1:15" x14ac:dyDescent="0.25">
      <c r="H26" s="8"/>
      <c r="I26" t="s">
        <v>46</v>
      </c>
      <c r="J26" s="1"/>
      <c r="K26" s="4" t="str">
        <f t="shared" ca="1" si="0"/>
        <v/>
      </c>
      <c r="L26" s="1" t="str">
        <f t="shared" si="5"/>
        <v/>
      </c>
      <c r="M26" s="1" t="str">
        <f t="shared" ca="1" si="1"/>
        <v/>
      </c>
    </row>
    <row r="27" spans="1:15" x14ac:dyDescent="0.25">
      <c r="H27" s="8"/>
      <c r="I27" t="s">
        <v>47</v>
      </c>
      <c r="J27" s="1"/>
      <c r="K27" s="4" t="str">
        <f t="shared" ca="1" si="0"/>
        <v/>
      </c>
      <c r="L27" s="1" t="str">
        <f t="shared" si="5"/>
        <v/>
      </c>
      <c r="M27" s="1" t="str">
        <f t="shared" ca="1" si="1"/>
        <v/>
      </c>
    </row>
    <row r="28" spans="1:15" x14ac:dyDescent="0.25">
      <c r="H28" s="8"/>
      <c r="I28" t="s">
        <v>48</v>
      </c>
      <c r="J28" s="1"/>
      <c r="K28" s="4" t="str">
        <f t="shared" ca="1" si="0"/>
        <v/>
      </c>
      <c r="L28" s="1" t="str">
        <f t="shared" si="5"/>
        <v/>
      </c>
      <c r="M28" s="1" t="str">
        <f t="shared" ca="1" si="1"/>
        <v/>
      </c>
    </row>
    <row r="29" spans="1:15" ht="15.75" thickBot="1" x14ac:dyDescent="0.3">
      <c r="H29" s="9"/>
      <c r="I29" t="s">
        <v>55</v>
      </c>
      <c r="J29" s="1"/>
      <c r="K29" s="4" t="str">
        <f t="shared" ca="1" si="0"/>
        <v/>
      </c>
      <c r="L29" s="1" t="str">
        <f t="shared" si="5"/>
        <v/>
      </c>
      <c r="M29" s="1" t="str">
        <f t="shared" ca="1" si="1"/>
        <v/>
      </c>
    </row>
  </sheetData>
  <mergeCells count="2">
    <mergeCell ref="A5:A24"/>
    <mergeCell ref="H5:H29"/>
  </mergeCells>
  <conditionalFormatting sqref="I5:M29">
    <cfRule type="expression" dxfId="2" priority="3">
      <formula>$K5&lt;14</formula>
    </cfRule>
  </conditionalFormatting>
  <conditionalFormatting sqref="B5:F24">
    <cfRule type="expression" dxfId="1" priority="1">
      <formula>$D5&lt;14</formula>
    </cfRule>
  </conditionalFormatting>
  <hyperlinks>
    <hyperlink ref="O8" r:id="rId1"/>
    <hyperlink ref="O9" r:id="rId2"/>
    <hyperlink ref="O10" r:id="rId3"/>
  </hyperlinks>
  <pageMargins left="0.7" right="0.7" top="0.75" bottom="0.75" header="0.3" footer="0.3"/>
  <pageSetup paperSize="9" orientation="portrait" r:id="rId4"/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VGP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Clément</dc:creator>
  <cp:lastModifiedBy>FAURE Clément</cp:lastModifiedBy>
  <dcterms:created xsi:type="dcterms:W3CDTF">2017-01-18T13:15:26Z</dcterms:created>
  <dcterms:modified xsi:type="dcterms:W3CDTF">2017-03-01T11:01:24Z</dcterms:modified>
</cp:coreProperties>
</file>