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ate1904="1"/>
  <bookViews>
    <workbookView xWindow="-12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" l="1"/>
  <c r="L6" i="1"/>
  <c r="K10" i="1"/>
  <c r="K9" i="1"/>
  <c r="K8" i="1"/>
  <c r="K7" i="1"/>
  <c r="K6" i="1"/>
  <c r="P422" i="1" l="1"/>
  <c r="R422" i="1"/>
  <c r="R414" i="1"/>
  <c r="R406" i="1"/>
  <c r="R398" i="1"/>
  <c r="R390" i="1"/>
  <c r="R382" i="1"/>
  <c r="R374" i="1"/>
  <c r="R366" i="1"/>
  <c r="R358" i="1"/>
  <c r="R350" i="1"/>
  <c r="R342" i="1"/>
  <c r="R334" i="1"/>
  <c r="R325" i="1"/>
  <c r="R317" i="1"/>
  <c r="R309" i="1"/>
  <c r="R301" i="1"/>
  <c r="R293" i="1"/>
  <c r="R285" i="1"/>
  <c r="R277" i="1"/>
  <c r="R269" i="1"/>
  <c r="R261" i="1"/>
  <c r="R253" i="1"/>
  <c r="R244" i="1"/>
  <c r="R236" i="1"/>
  <c r="R228" i="1"/>
  <c r="R220" i="1"/>
  <c r="R212" i="1"/>
  <c r="R204" i="1"/>
  <c r="R196" i="1"/>
  <c r="R188" i="1"/>
  <c r="R180" i="1"/>
  <c r="R172" i="1"/>
  <c r="R164" i="1"/>
  <c r="R156" i="1"/>
  <c r="R148" i="1"/>
  <c r="R140" i="1"/>
  <c r="R132" i="1"/>
  <c r="R124" i="1"/>
  <c r="R116" i="1"/>
  <c r="R108" i="1"/>
  <c r="R100" i="1"/>
  <c r="R92" i="1"/>
  <c r="R84" i="1"/>
  <c r="R76" i="1"/>
  <c r="R68" i="1"/>
  <c r="R60" i="1"/>
  <c r="R52" i="1"/>
  <c r="R44" i="1"/>
  <c r="R36" i="1"/>
  <c r="R28" i="1"/>
  <c r="R20" i="1"/>
  <c r="R12" i="1"/>
  <c r="R424" i="1" l="1"/>
  <c r="P132" i="1" l="1"/>
  <c r="K65" i="1" l="1"/>
  <c r="N12" i="1" l="1"/>
  <c r="P414" i="1" l="1"/>
  <c r="P406" i="1"/>
  <c r="P398" i="1"/>
  <c r="P390" i="1"/>
  <c r="P382" i="1"/>
  <c r="P374" i="1"/>
  <c r="P366" i="1"/>
  <c r="P358" i="1"/>
  <c r="P350" i="1"/>
  <c r="P342" i="1"/>
  <c r="P334" i="1"/>
  <c r="P325" i="1"/>
  <c r="P317" i="1"/>
  <c r="P309" i="1"/>
  <c r="P301" i="1"/>
  <c r="P293" i="1"/>
  <c r="P285" i="1"/>
  <c r="P277" i="1"/>
  <c r="P269" i="1"/>
  <c r="P261" i="1"/>
  <c r="P253" i="1"/>
  <c r="P244" i="1"/>
  <c r="P236" i="1"/>
  <c r="P228" i="1"/>
  <c r="P220" i="1"/>
  <c r="P212" i="1"/>
  <c r="P204" i="1"/>
  <c r="P196" i="1"/>
  <c r="P188" i="1"/>
  <c r="P180" i="1"/>
  <c r="P172" i="1"/>
  <c r="P164" i="1"/>
  <c r="P156" i="1"/>
  <c r="P148" i="1"/>
  <c r="P140" i="1"/>
  <c r="P124" i="1"/>
  <c r="P116" i="1"/>
  <c r="P108" i="1"/>
  <c r="P100" i="1"/>
  <c r="P92" i="1"/>
  <c r="P84" i="1"/>
  <c r="P76" i="1"/>
  <c r="P68" i="1"/>
  <c r="P60" i="1"/>
  <c r="P52" i="1"/>
  <c r="P44" i="1"/>
  <c r="P36" i="1"/>
  <c r="P28" i="1"/>
  <c r="K420" i="1"/>
  <c r="K419" i="1"/>
  <c r="K418" i="1"/>
  <c r="K417" i="1"/>
  <c r="K416" i="1"/>
  <c r="K412" i="1"/>
  <c r="K411" i="1"/>
  <c r="K410" i="1"/>
  <c r="K409" i="1"/>
  <c r="K408" i="1"/>
  <c r="K404" i="1"/>
  <c r="K403" i="1"/>
  <c r="K402" i="1"/>
  <c r="K401" i="1"/>
  <c r="K400" i="1"/>
  <c r="K396" i="1"/>
  <c r="K395" i="1"/>
  <c r="K394" i="1"/>
  <c r="K393" i="1"/>
  <c r="K392" i="1"/>
  <c r="K388" i="1"/>
  <c r="K387" i="1"/>
  <c r="K386" i="1"/>
  <c r="K385" i="1"/>
  <c r="K384" i="1"/>
  <c r="K380" i="1"/>
  <c r="K379" i="1"/>
  <c r="K378" i="1"/>
  <c r="K377" i="1"/>
  <c r="K376" i="1"/>
  <c r="K372" i="1"/>
  <c r="K371" i="1"/>
  <c r="K370" i="1"/>
  <c r="K369" i="1"/>
  <c r="K368" i="1"/>
  <c r="K364" i="1"/>
  <c r="K363" i="1"/>
  <c r="K362" i="1"/>
  <c r="K361" i="1"/>
  <c r="K360" i="1"/>
  <c r="K356" i="1"/>
  <c r="K355" i="1"/>
  <c r="K354" i="1"/>
  <c r="K353" i="1"/>
  <c r="K352" i="1"/>
  <c r="K348" i="1"/>
  <c r="K347" i="1"/>
  <c r="K346" i="1"/>
  <c r="K345" i="1"/>
  <c r="K344" i="1"/>
  <c r="K340" i="1"/>
  <c r="K339" i="1"/>
  <c r="K338" i="1"/>
  <c r="K337" i="1"/>
  <c r="K336" i="1"/>
  <c r="K332" i="1"/>
  <c r="K331" i="1"/>
  <c r="K330" i="1"/>
  <c r="K329" i="1"/>
  <c r="K328" i="1"/>
  <c r="K323" i="1"/>
  <c r="K322" i="1"/>
  <c r="K321" i="1"/>
  <c r="K320" i="1"/>
  <c r="K319" i="1"/>
  <c r="K315" i="1"/>
  <c r="K314" i="1"/>
  <c r="K313" i="1"/>
  <c r="K312" i="1"/>
  <c r="K311" i="1"/>
  <c r="K307" i="1"/>
  <c r="K306" i="1"/>
  <c r="K305" i="1"/>
  <c r="K304" i="1"/>
  <c r="K303" i="1"/>
  <c r="K299" i="1"/>
  <c r="K298" i="1"/>
  <c r="K297" i="1"/>
  <c r="K296" i="1"/>
  <c r="K295" i="1"/>
  <c r="K291" i="1"/>
  <c r="K290" i="1"/>
  <c r="K289" i="1"/>
  <c r="K288" i="1"/>
  <c r="K287" i="1"/>
  <c r="K283" i="1"/>
  <c r="K282" i="1"/>
  <c r="K281" i="1"/>
  <c r="K280" i="1"/>
  <c r="K279" i="1"/>
  <c r="K275" i="1"/>
  <c r="K274" i="1"/>
  <c r="K273" i="1"/>
  <c r="K272" i="1"/>
  <c r="K271" i="1"/>
  <c r="K267" i="1"/>
  <c r="K266" i="1"/>
  <c r="K265" i="1"/>
  <c r="K264" i="1"/>
  <c r="K263" i="1"/>
  <c r="K259" i="1"/>
  <c r="K258" i="1"/>
  <c r="K257" i="1"/>
  <c r="K256" i="1"/>
  <c r="K255" i="1"/>
  <c r="K251" i="1"/>
  <c r="K250" i="1"/>
  <c r="K249" i="1"/>
  <c r="K248" i="1"/>
  <c r="K247" i="1"/>
  <c r="K242" i="1"/>
  <c r="K241" i="1"/>
  <c r="K240" i="1"/>
  <c r="K239" i="1"/>
  <c r="K238" i="1"/>
  <c r="K234" i="1"/>
  <c r="K233" i="1"/>
  <c r="K232" i="1"/>
  <c r="K231" i="1"/>
  <c r="K230" i="1"/>
  <c r="K226" i="1"/>
  <c r="K225" i="1"/>
  <c r="K224" i="1"/>
  <c r="K223" i="1"/>
  <c r="K222" i="1"/>
  <c r="K218" i="1"/>
  <c r="K217" i="1"/>
  <c r="K216" i="1"/>
  <c r="K215" i="1"/>
  <c r="K214" i="1"/>
  <c r="K210" i="1"/>
  <c r="K209" i="1"/>
  <c r="K208" i="1"/>
  <c r="K207" i="1"/>
  <c r="K206" i="1"/>
  <c r="K202" i="1"/>
  <c r="K201" i="1"/>
  <c r="K200" i="1"/>
  <c r="K199" i="1"/>
  <c r="K198" i="1"/>
  <c r="K194" i="1"/>
  <c r="K193" i="1"/>
  <c r="K192" i="1"/>
  <c r="K191" i="1"/>
  <c r="K190" i="1"/>
  <c r="K186" i="1"/>
  <c r="K185" i="1"/>
  <c r="K184" i="1"/>
  <c r="K183" i="1"/>
  <c r="K182" i="1"/>
  <c r="K178" i="1"/>
  <c r="K177" i="1"/>
  <c r="K176" i="1"/>
  <c r="K175" i="1"/>
  <c r="K174" i="1"/>
  <c r="K170" i="1"/>
  <c r="K169" i="1"/>
  <c r="K168" i="1"/>
  <c r="K167" i="1"/>
  <c r="K166" i="1"/>
  <c r="K162" i="1"/>
  <c r="K161" i="1"/>
  <c r="K160" i="1"/>
  <c r="K159" i="1"/>
  <c r="K158" i="1"/>
  <c r="K154" i="1"/>
  <c r="K153" i="1"/>
  <c r="K152" i="1"/>
  <c r="K151" i="1"/>
  <c r="K150" i="1"/>
  <c r="K146" i="1"/>
  <c r="K145" i="1"/>
  <c r="K144" i="1"/>
  <c r="K143" i="1"/>
  <c r="K142" i="1"/>
  <c r="K138" i="1"/>
  <c r="K137" i="1"/>
  <c r="K136" i="1"/>
  <c r="K135" i="1"/>
  <c r="K134" i="1"/>
  <c r="K130" i="1"/>
  <c r="K129" i="1"/>
  <c r="K128" i="1"/>
  <c r="K127" i="1"/>
  <c r="K122" i="1"/>
  <c r="K121" i="1"/>
  <c r="K120" i="1"/>
  <c r="K119" i="1"/>
  <c r="K118" i="1"/>
  <c r="K114" i="1"/>
  <c r="K113" i="1"/>
  <c r="K112" i="1"/>
  <c r="K111" i="1"/>
  <c r="K110" i="1"/>
  <c r="P20" i="1"/>
  <c r="P12" i="1"/>
  <c r="K106" i="1"/>
  <c r="K105" i="1"/>
  <c r="K104" i="1"/>
  <c r="K103" i="1"/>
  <c r="K102" i="1"/>
  <c r="K98" i="1"/>
  <c r="K97" i="1"/>
  <c r="K96" i="1"/>
  <c r="K95" i="1"/>
  <c r="K94" i="1"/>
  <c r="K90" i="1"/>
  <c r="K89" i="1"/>
  <c r="K88" i="1"/>
  <c r="K87" i="1"/>
  <c r="K86" i="1"/>
  <c r="K82" i="1"/>
  <c r="K81" i="1"/>
  <c r="K80" i="1"/>
  <c r="K79" i="1"/>
  <c r="K78" i="1"/>
  <c r="K74" i="1"/>
  <c r="K73" i="1"/>
  <c r="K72" i="1"/>
  <c r="K71" i="1"/>
  <c r="K70" i="1"/>
  <c r="K66" i="1"/>
  <c r="K64" i="1"/>
  <c r="K63" i="1"/>
  <c r="K62" i="1"/>
  <c r="K58" i="1"/>
  <c r="K57" i="1"/>
  <c r="K56" i="1"/>
  <c r="K55" i="1"/>
  <c r="K54" i="1"/>
  <c r="K50" i="1"/>
  <c r="K49" i="1"/>
  <c r="K48" i="1"/>
  <c r="K47" i="1"/>
  <c r="K46" i="1"/>
  <c r="K42" i="1"/>
  <c r="K41" i="1"/>
  <c r="K40" i="1"/>
  <c r="K39" i="1"/>
  <c r="K38" i="1"/>
  <c r="K34" i="1"/>
  <c r="K33" i="1"/>
  <c r="K32" i="1"/>
  <c r="K31" i="1"/>
  <c r="K30" i="1"/>
  <c r="K26" i="1"/>
  <c r="K25" i="1"/>
  <c r="K24" i="1"/>
  <c r="K23" i="1"/>
  <c r="K22" i="1"/>
  <c r="K18" i="1"/>
  <c r="K17" i="1"/>
  <c r="K16" i="1"/>
  <c r="K15" i="1"/>
  <c r="K14" i="1"/>
  <c r="L416" i="1" l="1"/>
  <c r="K422" i="1" s="1"/>
  <c r="L392" i="1"/>
  <c r="K398" i="1" s="1"/>
  <c r="L368" i="1"/>
  <c r="K374" i="1" s="1"/>
  <c r="L230" i="1"/>
  <c r="K236" i="1" s="1"/>
  <c r="L303" i="1"/>
  <c r="K309" i="1" s="1"/>
  <c r="L295" i="1"/>
  <c r="K301" i="1" s="1"/>
  <c r="L287" i="1"/>
  <c r="K293" i="1" s="1"/>
  <c r="L255" i="1"/>
  <c r="K261" i="1" s="1"/>
  <c r="L190" i="1"/>
  <c r="K196" i="1" s="1"/>
  <c r="L166" i="1"/>
  <c r="K172" i="1" s="1"/>
  <c r="L150" i="1"/>
  <c r="K156" i="1" s="1"/>
  <c r="L214" i="1"/>
  <c r="K220" i="1" s="1"/>
  <c r="L279" i="1"/>
  <c r="K285" i="1" s="1"/>
  <c r="L352" i="1"/>
  <c r="K358" i="1" s="1"/>
  <c r="L376" i="1"/>
  <c r="K382" i="1" s="1"/>
  <c r="L206" i="1"/>
  <c r="K212" i="1" s="1"/>
  <c r="L271" i="1"/>
  <c r="K277" i="1" s="1"/>
  <c r="L328" i="1"/>
  <c r="K334" i="1" s="1"/>
  <c r="L344" i="1"/>
  <c r="K350" i="1" s="1"/>
  <c r="L182" i="1"/>
  <c r="K188" i="1" s="1"/>
  <c r="L247" i="1"/>
  <c r="K253" i="1" s="1"/>
  <c r="N253" i="1" s="1"/>
  <c r="L319" i="1"/>
  <c r="K325" i="1" s="1"/>
  <c r="L408" i="1"/>
  <c r="K414" i="1" s="1"/>
  <c r="L158" i="1"/>
  <c r="K164" i="1" s="1"/>
  <c r="L222" i="1"/>
  <c r="K228" i="1" s="1"/>
  <c r="L360" i="1"/>
  <c r="K366" i="1" s="1"/>
  <c r="L384" i="1"/>
  <c r="K390" i="1" s="1"/>
  <c r="L198" i="1"/>
  <c r="K204" i="1" s="1"/>
  <c r="L336" i="1"/>
  <c r="K342" i="1" s="1"/>
  <c r="L174" i="1"/>
  <c r="K180" i="1" s="1"/>
  <c r="L238" i="1"/>
  <c r="K244" i="1" s="1"/>
  <c r="L263" i="1"/>
  <c r="K269" i="1" s="1"/>
  <c r="L311" i="1"/>
  <c r="K317" i="1" s="1"/>
  <c r="L400" i="1"/>
  <c r="K406" i="1" s="1"/>
  <c r="L142" i="1"/>
  <c r="K148" i="1" s="1"/>
  <c r="L134" i="1"/>
  <c r="K140" i="1" s="1"/>
  <c r="L126" i="1"/>
  <c r="K132" i="1" s="1"/>
  <c r="L118" i="1"/>
  <c r="K124" i="1" s="1"/>
  <c r="L110" i="1"/>
  <c r="K116" i="1" s="1"/>
  <c r="L94" i="1"/>
  <c r="K100" i="1" s="1"/>
  <c r="L86" i="1"/>
  <c r="K92" i="1" s="1"/>
  <c r="P424" i="1"/>
  <c r="L78" i="1"/>
  <c r="K84" i="1" s="1"/>
  <c r="L38" i="1"/>
  <c r="K44" i="1" s="1"/>
  <c r="L22" i="1"/>
  <c r="K28" i="1" s="1"/>
  <c r="L14" i="1"/>
  <c r="K20" i="1" s="1"/>
  <c r="L102" i="1"/>
  <c r="K108" i="1" s="1"/>
  <c r="L70" i="1"/>
  <c r="K76" i="1" s="1"/>
  <c r="L62" i="1"/>
  <c r="K68" i="1" s="1"/>
  <c r="L54" i="1"/>
  <c r="K60" i="1" s="1"/>
  <c r="L46" i="1"/>
  <c r="K52" i="1" s="1"/>
  <c r="L30" i="1"/>
  <c r="K36" i="1" s="1"/>
  <c r="N261" i="1" l="1"/>
  <c r="N269" i="1" s="1"/>
  <c r="N277" i="1" s="1"/>
  <c r="N285" i="1" s="1"/>
  <c r="N293" i="1" s="1"/>
  <c r="N301" i="1" s="1"/>
  <c r="N309" i="1" s="1"/>
  <c r="N317" i="1" s="1"/>
  <c r="N325" i="1" s="1"/>
  <c r="N342" i="1"/>
  <c r="N350" i="1" s="1"/>
  <c r="N358" i="1" s="1"/>
  <c r="N366" i="1" s="1"/>
  <c r="N374" i="1" s="1"/>
  <c r="N382" i="1" s="1"/>
  <c r="N390" i="1" s="1"/>
  <c r="N398" i="1" s="1"/>
  <c r="N406" i="1" s="1"/>
  <c r="N414" i="1" s="1"/>
  <c r="N422" i="1" s="1"/>
  <c r="N20" i="1"/>
  <c r="N28" i="1" s="1"/>
  <c r="N36" i="1" l="1"/>
  <c r="N44" i="1" s="1"/>
  <c r="N52" i="1" s="1"/>
  <c r="N60" i="1" s="1"/>
  <c r="N68" i="1" s="1"/>
  <c r="N76" i="1" s="1"/>
  <c r="N84" i="1" s="1"/>
  <c r="N92" i="1" s="1"/>
  <c r="S2" i="1"/>
  <c r="N100" i="1" l="1"/>
  <c r="N108" i="1" s="1"/>
  <c r="N124" i="1" s="1"/>
  <c r="N140" i="1" s="1"/>
  <c r="N148" i="1" s="1"/>
  <c r="N156" i="1" s="1"/>
  <c r="N164" i="1" s="1"/>
  <c r="N172" i="1" s="1"/>
  <c r="N180" i="1" s="1"/>
  <c r="N188" i="1" s="1"/>
  <c r="N196" i="1" s="1"/>
  <c r="N204" i="1" s="1"/>
  <c r="N212" i="1" s="1"/>
  <c r="N220" i="1" s="1"/>
  <c r="N228" i="1" s="1"/>
  <c r="N236" i="1" s="1"/>
  <c r="N244" i="1" s="1"/>
</calcChain>
</file>

<file path=xl/sharedStrings.xml><?xml version="1.0" encoding="utf-8"?>
<sst xmlns="http://schemas.openxmlformats.org/spreadsheetml/2006/main" count="368" uniqueCount="62">
  <si>
    <t>Lundi</t>
  </si>
  <si>
    <t>Mardi</t>
  </si>
  <si>
    <t>Mercredi</t>
  </si>
  <si>
    <t>Jeudi</t>
  </si>
  <si>
    <t>Vendredi</t>
  </si>
  <si>
    <t>Total</t>
  </si>
  <si>
    <t>S 10</t>
  </si>
  <si>
    <t>S 09</t>
  </si>
  <si>
    <t>S 08</t>
  </si>
  <si>
    <t>S 07</t>
  </si>
  <si>
    <t>S 06</t>
  </si>
  <si>
    <t>S 05</t>
  </si>
  <si>
    <t>S 04</t>
  </si>
  <si>
    <t>S 03</t>
  </si>
  <si>
    <t>S 02</t>
  </si>
  <si>
    <t xml:space="preserve">S 11 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</si>
  <si>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</si>
  <si>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</si>
  <si>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</si>
  <si>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</si>
  <si>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</si>
  <si>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</si>
  <si>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</si>
  <si>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</si>
  <si>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</si>
  <si>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</si>
  <si>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</si>
  <si>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</si>
  <si>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</si>
  <si>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</si>
  <si>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</si>
  <si>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</si>
  <si>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</si>
  <si>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</si>
  <si>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31</t>
  </si>
  <si>
    <t>S 32</t>
  </si>
  <si>
    <t>S 33</t>
  </si>
  <si>
    <t>S 34</t>
  </si>
  <si>
    <t>S 35</t>
  </si>
  <si>
    <t>S 36</t>
  </si>
  <si>
    <t>Pause</t>
  </si>
  <si>
    <t>Heure semaine</t>
  </si>
  <si>
    <t>S30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</si>
  <si>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</si>
  <si>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</si>
  <si>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</si>
  <si>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</si>
  <si>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</si>
  <si>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</si>
  <si>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</si>
  <si>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</si>
  <si>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</si>
  <si>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</si>
  <si>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</si>
  <si>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</si>
  <si>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</si>
  <si>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</si>
  <si>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</si>
  <si>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</si>
  <si>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</si>
  <si>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m² déssinés</t>
  </si>
  <si>
    <t>m²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</si>
</sst>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F400]h:mm:ss\ AM/PM"/>
    <numFmt numFmtId="165" formatCode="[h]:mm:ss;@"/>
    <numFmt numFmtId="167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Print"/>
    </font>
    <font>
      <b/>
      <sz val="18"/>
      <color theme="1"/>
      <name val="Segoe Print"/>
    </font>
    <font>
      <sz val="11"/>
      <color rgb="FFFF0000"/>
      <name val="Segoe Print"/>
    </font>
    <font>
      <b/>
      <sz val="11"/>
      <color theme="1"/>
      <name val="Segoe Print"/>
    </font>
    <font>
      <b/>
      <sz val="11"/>
      <color theme="0"/>
      <name val="Segoe Print"/>
    </font>
    <font>
      <b/>
      <sz val="11"/>
      <color rgb="FFFF0000"/>
      <name val="Segoe Print"/>
    </font>
    <font>
      <b/>
      <sz val="11"/>
      <name val="Segoe Print"/>
    </font>
    <font>
      <b/>
      <sz val="14"/>
      <color theme="1"/>
      <name val="Calibri"/>
      <family val="2"/>
      <scheme val="minor"/>
    </font>
    <font>
      <sz val="11"/>
      <color theme="7" tint="0.79998168889431442"/>
      <name val="Segoe Print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3" borderId="0" xfId="0" applyFont="1" applyFill="1"/>
    <xf numFmtId="0" fontId="2" fillId="2" borderId="7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2" fontId="2" fillId="3" borderId="0" xfId="0" applyNumberFormat="1" applyFont="1" applyFill="1"/>
    <xf numFmtId="43" fontId="6" fillId="3" borderId="0" xfId="0" applyNumberFormat="1" applyFont="1" applyFill="1" applyAlignment="1">
      <alignment vertical="center"/>
    </xf>
    <xf numFmtId="0" fontId="5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20" fontId="2" fillId="3" borderId="0" xfId="0" applyNumberFormat="1" applyFont="1" applyFill="1"/>
    <xf numFmtId="46" fontId="2" fillId="3" borderId="0" xfId="0" applyNumberFormat="1" applyFont="1" applyFill="1"/>
    <xf numFmtId="0" fontId="2" fillId="3" borderId="0" xfId="0" applyFont="1" applyFill="1" applyAlignment="1">
      <alignment horizontal="center"/>
    </xf>
    <xf numFmtId="20" fontId="5" fillId="5" borderId="8" xfId="1" applyNumberFormat="1" applyFont="1" applyFill="1" applyBorder="1" applyAlignment="1">
      <alignment horizontal="center"/>
    </xf>
    <xf numFmtId="43" fontId="7" fillId="3" borderId="0" xfId="1" applyFont="1" applyFill="1" applyAlignment="1">
      <alignment horizontal="center"/>
    </xf>
    <xf numFmtId="0" fontId="2" fillId="3" borderId="6" xfId="0" applyFont="1" applyFill="1" applyBorder="1"/>
    <xf numFmtId="0" fontId="2" fillId="3" borderId="0" xfId="0" applyFont="1" applyFill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20" fontId="5" fillId="5" borderId="1" xfId="1" applyNumberFormat="1" applyFont="1" applyFill="1" applyBorder="1" applyAlignment="1">
      <alignment horizontal="center"/>
    </xf>
    <xf numFmtId="164" fontId="2" fillId="3" borderId="0" xfId="0" applyNumberFormat="1" applyFont="1" applyFill="1"/>
    <xf numFmtId="164" fontId="2" fillId="3" borderId="0" xfId="0" applyNumberFormat="1" applyFont="1" applyFill="1" applyAlignment="1">
      <alignment horizontal="left"/>
    </xf>
    <xf numFmtId="0" fontId="5" fillId="3" borderId="5" xfId="0" applyFont="1" applyFill="1" applyBorder="1" applyAlignment="1">
      <alignment horizontal="center"/>
    </xf>
    <xf numFmtId="20" fontId="2" fillId="3" borderId="8" xfId="0" applyNumberFormat="1" applyFont="1" applyFill="1" applyBorder="1" applyAlignment="1">
      <alignment horizontal="center"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/>
    </xf>
    <xf numFmtId="20" fontId="2" fillId="3" borderId="6" xfId="0" applyNumberFormat="1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20" fontId="4" fillId="3" borderId="3" xfId="0" applyNumberFormat="1" applyFont="1" applyFill="1" applyBorder="1"/>
    <xf numFmtId="0" fontId="2" fillId="10" borderId="1" xfId="0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0" fontId="9" fillId="7" borderId="5" xfId="0" quotePrefix="1" applyFont="1" applyFill="1" applyBorder="1" applyAlignment="1">
      <alignment horizontal="center"/>
    </xf>
    <xf numFmtId="0" fontId="9" fillId="7" borderId="6" xfId="0" quotePrefix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167" fontId="6" fillId="4" borderId="2" xfId="0" applyNumberFormat="1" applyFont="1" applyFill="1" applyBorder="1" applyAlignment="1">
      <alignment horizontal="center" vertical="center"/>
    </xf>
    <xf numFmtId="167" fontId="6" fillId="4" borderId="3" xfId="0" applyNumberFormat="1" applyFont="1" applyFill="1" applyBorder="1" applyAlignment="1">
      <alignment horizontal="center" vertical="center"/>
    </xf>
    <xf numFmtId="167" fontId="6" fillId="4" borderId="4" xfId="0" applyNumberFormat="1" applyFont="1" applyFill="1" applyBorder="1" applyAlignment="1">
      <alignment horizontal="center" vertical="center"/>
    </xf>
    <xf numFmtId="167" fontId="5" fillId="5" borderId="8" xfId="1" applyNumberFormat="1" applyFont="1" applyFill="1" applyBorder="1" applyAlignment="1">
      <alignment horizontal="center"/>
    </xf>
    <xf numFmtId="167" fontId="9" fillId="7" borderId="5" xfId="0" quotePrefix="1" applyNumberFormat="1" applyFont="1" applyFill="1" applyBorder="1" applyAlignment="1">
      <alignment horizontal="center"/>
    </xf>
    <xf numFmtId="167" fontId="9" fillId="7" borderId="6" xfId="0" quotePrefix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C0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E7E7E"/>
        </patternFill>
      </fill>
    </dxf>
  </dxfs>
  <tableStyles count="0" defaultTableStyle="TableStyleMedium2" defaultPivotStyle="PivotStyleLight16"/>
  <colors>
    <mruColors>
      <color rgb="FFFF7D7D"/>
      <color rgb="FFFF8F8F"/>
      <color rgb="FFFF0000"/>
      <color rgb="FFFE7E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25"/>
  <sheetViews>
    <sheetView tabSelected="1" zoomScale="70" zoomScaleNormal="70" workbookViewId="0">
      <selection activeCell="Y12" sqref="Y12"/>
    </sheetView>
  </sheetViews>
  <sheetFormatPr baseColWidth="10" defaultRowHeight="23.25" x14ac:dyDescent="0.6"/>
  <cols>
    <col min="1" max="1" width="29.7109375" style="1" customWidth="1"/>
    <col min="2" max="2" width="13.42578125" style="9" customWidth="1"/>
    <col min="3" max="3" width="4" style="1" customWidth="1"/>
    <col min="4" max="4" width="13.42578125" style="1" customWidth="1"/>
    <col min="5" max="5" width="14" style="1" customWidth="1"/>
    <col min="6" max="6" width="11.42578125" style="11"/>
    <col min="7" max="7" width="2.28515625" style="1" customWidth="1"/>
    <col min="8" max="8" width="11.42578125" style="11"/>
    <col min="9" max="9" width="11.28515625" style="10" customWidth="1"/>
    <col min="10" max="10" width="2.7109375" style="1" customWidth="1"/>
    <col min="11" max="11" width="13.28515625" style="14" customWidth="1"/>
    <col min="12" max="12" width="16.140625" style="1" customWidth="1"/>
    <col min="13" max="13" width="8" style="1" customWidth="1"/>
    <col min="14" max="14" width="17.42578125" style="18" customWidth="1"/>
    <col min="15" max="15" width="9.5703125" style="18" customWidth="1"/>
    <col min="16" max="16" width="19.5703125" style="18" customWidth="1"/>
    <col min="17" max="17" width="11.85546875" style="1" bestFit="1" customWidth="1"/>
    <col min="18" max="18" width="19.5703125" style="18" customWidth="1"/>
    <col min="19" max="19" width="19.42578125" style="1" customWidth="1"/>
    <col min="20" max="16384" width="11.42578125" style="1"/>
  </cols>
  <sheetData>
    <row r="1" spans="2:19" x14ac:dyDescent="0.6">
      <c r="P1" s="18" t="s">
        <v>40</v>
      </c>
      <c r="Q1" s="12">
        <v>1.3888888888888888E-2</v>
      </c>
      <c r="S1" s="24">
        <v>0</v>
      </c>
    </row>
    <row r="2" spans="2:19" x14ac:dyDescent="0.6">
      <c r="P2" s="18" t="s">
        <v>41</v>
      </c>
      <c r="Q2" s="13">
        <v>1.625</v>
      </c>
      <c r="S2" s="25">
        <f>IF((L6-Q$2)&gt;0,(L6-Q$2),-(-L6-Q$2))</f>
        <v>34.208333333333329</v>
      </c>
    </row>
    <row r="3" spans="2:19" ht="24" thickBot="1" x14ac:dyDescent="0.65"/>
    <row r="4" spans="2:19" ht="24.75" thickTop="1" thickBot="1" x14ac:dyDescent="0.65">
      <c r="P4" s="34" t="s">
        <v>60</v>
      </c>
      <c r="R4" s="34" t="s">
        <v>61</v>
      </c>
    </row>
    <row r="5" spans="2:19" ht="24.75" thickTop="1" thickBot="1" x14ac:dyDescent="0.65"/>
    <row r="6" spans="2:19" ht="24.75" thickTop="1" thickBot="1" x14ac:dyDescent="0.65">
      <c r="B6" s="40" t="s">
        <v>14</v>
      </c>
      <c r="D6" s="2" t="s">
        <v>0</v>
      </c>
      <c r="E6" s="27">
        <v>0.33333333333333331</v>
      </c>
      <c r="F6" s="28">
        <v>0.5</v>
      </c>
      <c r="G6" s="3"/>
      <c r="H6" s="27">
        <v>0.52083333333333337</v>
      </c>
      <c r="I6" s="28">
        <v>0.66666666666666663</v>
      </c>
      <c r="K6" s="46">
        <f>((F6-E6)+(I6-H6)-Q$1)*24</f>
        <v>7.1666666666666652</v>
      </c>
      <c r="L6" s="43">
        <f>SUM(K6:K10)</f>
        <v>35.833333333333329</v>
      </c>
      <c r="P6" s="19">
        <v>0</v>
      </c>
      <c r="R6" s="19">
        <v>0</v>
      </c>
    </row>
    <row r="7" spans="2:19" ht="24.75" thickTop="1" thickBot="1" x14ac:dyDescent="0.65">
      <c r="B7" s="41"/>
      <c r="D7" s="4" t="s">
        <v>1</v>
      </c>
      <c r="E7" s="27">
        <v>0.33333333333333331</v>
      </c>
      <c r="F7" s="28">
        <v>0.5</v>
      </c>
      <c r="G7" s="3"/>
      <c r="H7" s="27">
        <v>0.52083333333333337</v>
      </c>
      <c r="I7" s="28">
        <v>0.66666666666666663</v>
      </c>
      <c r="K7" s="46">
        <f t="shared" ref="K7:K10" si="0">((F7-E7)+(I7-H7)-Q$1)*24</f>
        <v>7.1666666666666652</v>
      </c>
      <c r="L7" s="44"/>
      <c r="P7" s="20">
        <v>0</v>
      </c>
      <c r="R7" s="20">
        <v>0</v>
      </c>
    </row>
    <row r="8" spans="2:19" ht="24.75" thickTop="1" thickBot="1" x14ac:dyDescent="0.65">
      <c r="B8" s="41"/>
      <c r="D8" s="4" t="s">
        <v>2</v>
      </c>
      <c r="E8" s="27">
        <v>0.33333333333333331</v>
      </c>
      <c r="F8" s="28">
        <v>0.5</v>
      </c>
      <c r="G8" s="33"/>
      <c r="H8" s="27">
        <v>0.52083333333333337</v>
      </c>
      <c r="I8" s="28">
        <v>0.66666666666666663</v>
      </c>
      <c r="K8" s="46">
        <f t="shared" si="0"/>
        <v>7.1666666666666652</v>
      </c>
      <c r="L8" s="44"/>
      <c r="P8" s="20">
        <v>0</v>
      </c>
      <c r="R8" s="20">
        <v>0</v>
      </c>
    </row>
    <row r="9" spans="2:19" ht="24.75" thickTop="1" thickBot="1" x14ac:dyDescent="0.65">
      <c r="B9" s="41"/>
      <c r="D9" s="4" t="s">
        <v>3</v>
      </c>
      <c r="E9" s="27">
        <v>0.33333333333333331</v>
      </c>
      <c r="F9" s="28">
        <v>0.5</v>
      </c>
      <c r="G9" s="3"/>
      <c r="H9" s="27">
        <v>0.52083333333333337</v>
      </c>
      <c r="I9" s="28">
        <v>0.66666666666666663</v>
      </c>
      <c r="K9" s="46">
        <f t="shared" si="0"/>
        <v>7.1666666666666652</v>
      </c>
      <c r="L9" s="44"/>
      <c r="P9" s="20">
        <v>0</v>
      </c>
      <c r="R9" s="20">
        <v>0</v>
      </c>
    </row>
    <row r="10" spans="2:19" ht="24.75" thickTop="1" thickBot="1" x14ac:dyDescent="0.65">
      <c r="B10" s="42"/>
      <c r="D10" s="5" t="s">
        <v>4</v>
      </c>
      <c r="E10" s="29">
        <v>0.33333333333333331</v>
      </c>
      <c r="F10" s="30">
        <v>0.5</v>
      </c>
      <c r="G10" s="3"/>
      <c r="H10" s="29">
        <v>0.52083333333333337</v>
      </c>
      <c r="I10" s="30">
        <v>0.66666666666666663</v>
      </c>
      <c r="K10" s="46">
        <f t="shared" si="0"/>
        <v>7.1666666666666652</v>
      </c>
      <c r="L10" s="45"/>
      <c r="P10" s="21">
        <v>0</v>
      </c>
      <c r="R10" s="21">
        <v>0</v>
      </c>
    </row>
    <row r="11" spans="2:19" ht="24.75" thickTop="1" thickBot="1" x14ac:dyDescent="0.65">
      <c r="D11" s="6"/>
      <c r="K11" s="16"/>
      <c r="L11" s="8"/>
    </row>
    <row r="12" spans="2:19" ht="30.75" customHeight="1" thickTop="1" thickBot="1" x14ac:dyDescent="0.65">
      <c r="D12" s="6"/>
      <c r="E12" s="7"/>
      <c r="I12" s="26" t="s">
        <v>5</v>
      </c>
      <c r="J12" s="17"/>
      <c r="K12" s="47">
        <f>L6-Q$2*24</f>
        <v>-3.1666666666666714</v>
      </c>
      <c r="L12" s="48"/>
      <c r="N12" s="31">
        <f>SUM(N6:N10)</f>
        <v>0</v>
      </c>
      <c r="P12" s="22">
        <f>SUM(P6:P10)</f>
        <v>0</v>
      </c>
      <c r="R12" s="22">
        <f>SUM(R6:R10)</f>
        <v>0</v>
      </c>
    </row>
    <row r="13" spans="2:19" ht="15.75" customHeight="1" thickTop="1" thickBot="1" x14ac:dyDescent="0.65"/>
    <row r="14" spans="2:19" ht="24.75" thickTop="1" thickBot="1" x14ac:dyDescent="0.65">
      <c r="B14" s="40" t="s">
        <v>13</v>
      </c>
      <c r="D14" s="2" t="s">
        <v>0</v>
      </c>
      <c r="E14" s="27">
        <v>0.33333333333333331</v>
      </c>
      <c r="F14" s="28">
        <v>0.5</v>
      </c>
      <c r="G14" s="3"/>
      <c r="H14" s="27">
        <v>0.52083333333333337</v>
      </c>
      <c r="I14" s="28">
        <v>0.66666666666666663</v>
      </c>
      <c r="K14" s="15">
        <f>(F14-E14)+(I14-H14)-Q$1</f>
        <v>0.29861111111111105</v>
      </c>
      <c r="L14" s="35">
        <f>SUM(K14:K18)</f>
        <v>1.4930555555555554</v>
      </c>
      <c r="O14" s="1"/>
      <c r="P14" s="19">
        <v>0</v>
      </c>
      <c r="R14" s="19">
        <v>0</v>
      </c>
    </row>
    <row r="15" spans="2:19" ht="24.75" thickTop="1" thickBot="1" x14ac:dyDescent="0.65">
      <c r="B15" s="41"/>
      <c r="D15" s="4" t="s">
        <v>1</v>
      </c>
      <c r="E15" s="27">
        <v>0.33333333333333331</v>
      </c>
      <c r="F15" s="28">
        <v>0.5</v>
      </c>
      <c r="G15" s="3"/>
      <c r="H15" s="27">
        <v>0.52083333333333337</v>
      </c>
      <c r="I15" s="28">
        <v>0.66666666666666663</v>
      </c>
      <c r="K15" s="15">
        <f>(F15-E15)+(I15-H15)-Q$1</f>
        <v>0.29861111111111105</v>
      </c>
      <c r="L15" s="36"/>
      <c r="O15" s="1"/>
      <c r="P15" s="20">
        <v>0</v>
      </c>
      <c r="R15" s="20">
        <v>0</v>
      </c>
    </row>
    <row r="16" spans="2:19" ht="24.75" thickTop="1" thickBot="1" x14ac:dyDescent="0.65">
      <c r="B16" s="41"/>
      <c r="D16" s="4" t="s">
        <v>2</v>
      </c>
      <c r="E16" s="27">
        <v>0.33333333333333331</v>
      </c>
      <c r="F16" s="28">
        <v>0.5</v>
      </c>
      <c r="G16" s="3"/>
      <c r="H16" s="27">
        <v>0.52083333333333337</v>
      </c>
      <c r="I16" s="28">
        <v>0.66666666666666663</v>
      </c>
      <c r="K16" s="15">
        <f>(F16-E16)+(I16-H16)-Q$1</f>
        <v>0.29861111111111105</v>
      </c>
      <c r="L16" s="36"/>
      <c r="O16" s="1"/>
      <c r="P16" s="20">
        <v>0</v>
      </c>
      <c r="R16" s="20">
        <v>0</v>
      </c>
    </row>
    <row r="17" spans="2:18" ht="24.75" thickTop="1" thickBot="1" x14ac:dyDescent="0.65">
      <c r="B17" s="41"/>
      <c r="D17" s="4" t="s">
        <v>3</v>
      </c>
      <c r="E17" s="27">
        <v>0.33333333333333331</v>
      </c>
      <c r="F17" s="28">
        <v>0.5</v>
      </c>
      <c r="G17" s="3"/>
      <c r="H17" s="27">
        <v>0.52083333333333337</v>
      </c>
      <c r="I17" s="28">
        <v>0.66666666666666663</v>
      </c>
      <c r="K17" s="15">
        <f>(F17-E17)+(I17-H17)-Q$1</f>
        <v>0.29861111111111105</v>
      </c>
      <c r="L17" s="36"/>
      <c r="O17" s="1"/>
      <c r="P17" s="20">
        <v>0</v>
      </c>
      <c r="R17" s="20">
        <v>0</v>
      </c>
    </row>
    <row r="18" spans="2:18" ht="24.75" thickTop="1" thickBot="1" x14ac:dyDescent="0.65">
      <c r="B18" s="42"/>
      <c r="D18" s="5" t="s">
        <v>4</v>
      </c>
      <c r="E18" s="29">
        <v>0.33333333333333331</v>
      </c>
      <c r="F18" s="30">
        <v>0.5</v>
      </c>
      <c r="G18" s="3"/>
      <c r="H18" s="29">
        <v>0.52083333333333337</v>
      </c>
      <c r="I18" s="30">
        <v>0.66666666666666663</v>
      </c>
      <c r="K18" s="23">
        <f>(F18-E18)+(I18-H18)-Q$1</f>
        <v>0.29861111111111105</v>
      </c>
      <c r="L18" s="37"/>
      <c r="O18" s="1"/>
      <c r="P18" s="21">
        <v>0</v>
      </c>
      <c r="R18" s="21">
        <v>0</v>
      </c>
    </row>
    <row r="19" spans="2:18" ht="24.75" thickTop="1" thickBot="1" x14ac:dyDescent="0.65">
      <c r="D19" s="6"/>
      <c r="K19" s="16"/>
      <c r="L19" s="8"/>
      <c r="O19" s="1"/>
    </row>
    <row r="20" spans="2:18" ht="24.75" thickTop="1" thickBot="1" x14ac:dyDescent="0.65">
      <c r="D20" s="6"/>
      <c r="E20" s="7"/>
      <c r="I20" s="26" t="s">
        <v>5</v>
      </c>
      <c r="J20" s="17"/>
      <c r="K20" s="38" t="str">
        <f>IF(Q$2&gt;L14,"-","")&amp;TEXT(ABS(L14-Q$2),"hh:mm")</f>
        <v>-03:10</v>
      </c>
      <c r="L20" s="39"/>
      <c r="N20" s="31">
        <f>K12</f>
        <v>-3.1666666666666714</v>
      </c>
      <c r="O20" s="1"/>
      <c r="P20" s="22">
        <f>SUM(P14:P18)</f>
        <v>0</v>
      </c>
      <c r="R20" s="22">
        <f>SUM(R14:R18)</f>
        <v>0</v>
      </c>
    </row>
    <row r="21" spans="2:18" ht="24.75" thickTop="1" thickBot="1" x14ac:dyDescent="0.65">
      <c r="D21" s="18"/>
      <c r="E21" s="18"/>
      <c r="F21" s="1"/>
      <c r="H21" s="1"/>
      <c r="I21" s="1"/>
      <c r="K21" s="1"/>
      <c r="N21" s="1"/>
      <c r="O21" s="1"/>
      <c r="P21" s="1"/>
      <c r="R21" s="1"/>
    </row>
    <row r="22" spans="2:18" ht="24.75" thickTop="1" thickBot="1" x14ac:dyDescent="0.65">
      <c r="B22" s="40" t="s">
        <v>12</v>
      </c>
      <c r="D22" s="2" t="s">
        <v>0</v>
      </c>
      <c r="E22" s="27">
        <v>0.33333333333333331</v>
      </c>
      <c r="F22" s="28">
        <v>0.5</v>
      </c>
      <c r="G22" s="3"/>
      <c r="H22" s="27">
        <v>0.52083333333333337</v>
      </c>
      <c r="I22" s="28">
        <v>0.66666666666666663</v>
      </c>
      <c r="K22" s="15">
        <f>(F22-E22)+(I22-H22)-Q$1</f>
        <v>0.29861111111111105</v>
      </c>
      <c r="L22" s="35">
        <f>SUM(K22:K26)</f>
        <v>1.5347222222222219</v>
      </c>
      <c r="N22" s="1"/>
      <c r="O22" s="1"/>
      <c r="P22" s="19">
        <v>0</v>
      </c>
      <c r="R22" s="19">
        <v>0</v>
      </c>
    </row>
    <row r="23" spans="2:18" ht="24.75" thickTop="1" thickBot="1" x14ac:dyDescent="0.65">
      <c r="B23" s="41"/>
      <c r="D23" s="4" t="s">
        <v>1</v>
      </c>
      <c r="E23" s="27">
        <v>0.33333333333333331</v>
      </c>
      <c r="F23" s="28">
        <v>0.5</v>
      </c>
      <c r="G23" s="3"/>
      <c r="H23" s="27">
        <v>0.52083333333333337</v>
      </c>
      <c r="I23" s="28">
        <v>0.66666666666666663</v>
      </c>
      <c r="K23" s="15">
        <f>(F23-E23)+(I23-H23)-Q$1</f>
        <v>0.29861111111111105</v>
      </c>
      <c r="L23" s="36"/>
      <c r="N23" s="1"/>
      <c r="O23" s="1"/>
      <c r="P23" s="20">
        <v>0</v>
      </c>
      <c r="R23" s="20">
        <v>0</v>
      </c>
    </row>
    <row r="24" spans="2:18" ht="24.75" thickTop="1" thickBot="1" x14ac:dyDescent="0.65">
      <c r="B24" s="41"/>
      <c r="D24" s="4" t="s">
        <v>2</v>
      </c>
      <c r="E24" s="27">
        <v>0.33333333333333331</v>
      </c>
      <c r="F24" s="28">
        <v>0.5</v>
      </c>
      <c r="G24" s="3"/>
      <c r="H24" s="27">
        <v>0.52083333333333337</v>
      </c>
      <c r="I24" s="28">
        <v>0.66666666666666663</v>
      </c>
      <c r="K24" s="15">
        <f>(F24-E24)+(I24-H24)-Q$1</f>
        <v>0.29861111111111105</v>
      </c>
      <c r="L24" s="36"/>
      <c r="N24" s="1"/>
      <c r="O24" s="1"/>
      <c r="P24" s="20">
        <v>0</v>
      </c>
      <c r="R24" s="20">
        <v>0</v>
      </c>
    </row>
    <row r="25" spans="2:18" ht="24.75" thickTop="1" thickBot="1" x14ac:dyDescent="0.65">
      <c r="B25" s="41"/>
      <c r="D25" s="4" t="s">
        <v>3</v>
      </c>
      <c r="E25" s="27">
        <v>0.33333333333333331</v>
      </c>
      <c r="F25" s="28">
        <v>0.5</v>
      </c>
      <c r="G25" s="3"/>
      <c r="H25" s="27">
        <v>0.52083333333333337</v>
      </c>
      <c r="I25" s="28">
        <v>0.66666666666666663</v>
      </c>
      <c r="K25" s="15">
        <f>(F25-E25)+(I25-H25)-Q$1</f>
        <v>0.29861111111111105</v>
      </c>
      <c r="L25" s="36"/>
      <c r="N25" s="1"/>
      <c r="O25" s="1"/>
      <c r="P25" s="20">
        <v>0</v>
      </c>
      <c r="R25" s="20">
        <v>0</v>
      </c>
    </row>
    <row r="26" spans="2:18" ht="24.75" thickTop="1" thickBot="1" x14ac:dyDescent="0.65">
      <c r="B26" s="42"/>
      <c r="D26" s="5" t="s">
        <v>4</v>
      </c>
      <c r="E26" s="29">
        <v>0.33333333333333331</v>
      </c>
      <c r="F26" s="30">
        <v>0.5</v>
      </c>
      <c r="G26" s="3"/>
      <c r="H26" s="29">
        <v>0.52083333333333337</v>
      </c>
      <c r="I26" s="30">
        <v>0.70833333333333337</v>
      </c>
      <c r="K26" s="23">
        <f>(F26-E26)+(I26-H26)-Q$1</f>
        <v>0.34027777777777779</v>
      </c>
      <c r="L26" s="37"/>
      <c r="N26" s="1"/>
      <c r="O26" s="1"/>
      <c r="P26" s="21">
        <v>0</v>
      </c>
      <c r="R26" s="21">
        <v>0</v>
      </c>
    </row>
    <row r="27" spans="2:18" ht="24.75" thickTop="1" thickBot="1" x14ac:dyDescent="0.65">
      <c r="D27" s="6"/>
      <c r="K27" s="16"/>
      <c r="L27" s="8"/>
      <c r="N27" s="1"/>
      <c r="O27" s="1"/>
    </row>
    <row r="28" spans="2:18" ht="24.75" thickTop="1" thickBot="1" x14ac:dyDescent="0.65">
      <c r="D28" s="6"/>
      <c r="E28" s="7"/>
      <c r="I28" s="26" t="s">
        <v>5</v>
      </c>
      <c r="J28" s="17"/>
      <c r="K28" s="38" t="str">
        <f>IF(Q$2&gt;L22,"-","")&amp;TEXT(ABS(L22-Q$2),"hh:mm")</f>
        <v>-02:10</v>
      </c>
      <c r="L28" s="39"/>
      <c r="N28" s="31" t="e">
        <f>N20+K20</f>
        <v>#VALUE!</v>
      </c>
      <c r="O28" s="1"/>
      <c r="P28" s="22">
        <f>SUM(P22:P26)</f>
        <v>0</v>
      </c>
      <c r="R28" s="22">
        <f>SUM(R22:R26)</f>
        <v>0</v>
      </c>
    </row>
    <row r="29" spans="2:18" ht="24.75" thickTop="1" thickBot="1" x14ac:dyDescent="0.65">
      <c r="D29" s="18"/>
      <c r="E29" s="18"/>
      <c r="F29" s="1"/>
      <c r="H29" s="1"/>
      <c r="I29" s="1"/>
      <c r="K29" s="1"/>
      <c r="N29" s="1"/>
      <c r="O29" s="1"/>
    </row>
    <row r="30" spans="2:18" ht="24.75" thickTop="1" thickBot="1" x14ac:dyDescent="0.65">
      <c r="B30" s="40" t="s">
        <v>11</v>
      </c>
      <c r="D30" s="2" t="s">
        <v>0</v>
      </c>
      <c r="E30" s="27">
        <v>0.33333333333333331</v>
      </c>
      <c r="F30" s="28">
        <v>0.5</v>
      </c>
      <c r="G30" s="3"/>
      <c r="H30" s="27">
        <v>0.52083333333333337</v>
      </c>
      <c r="I30" s="28">
        <v>0.79166666666666663</v>
      </c>
      <c r="K30" s="15">
        <f>(F30-E30)+(I30-H30)-Q$1</f>
        <v>0.42361111111111105</v>
      </c>
      <c r="L30" s="35">
        <f>SUM(K30:K34)</f>
        <v>2.1180555555555554</v>
      </c>
      <c r="N30" s="1"/>
      <c r="O30" s="1"/>
      <c r="P30" s="19">
        <v>0</v>
      </c>
      <c r="R30" s="19">
        <v>0</v>
      </c>
    </row>
    <row r="31" spans="2:18" ht="24.75" thickTop="1" thickBot="1" x14ac:dyDescent="0.65">
      <c r="B31" s="41"/>
      <c r="D31" s="4" t="s">
        <v>1</v>
      </c>
      <c r="E31" s="27">
        <v>0.33333333333333331</v>
      </c>
      <c r="F31" s="28">
        <v>0.5</v>
      </c>
      <c r="G31" s="3"/>
      <c r="H31" s="27">
        <v>0.52083333333333337</v>
      </c>
      <c r="I31" s="28">
        <v>0.79166666666666663</v>
      </c>
      <c r="K31" s="15">
        <f>(F31-E31)+(I31-H31)-Q$1</f>
        <v>0.42361111111111105</v>
      </c>
      <c r="L31" s="36"/>
      <c r="N31" s="1"/>
      <c r="O31" s="1"/>
      <c r="P31" s="20">
        <v>0</v>
      </c>
      <c r="R31" s="20">
        <v>0</v>
      </c>
    </row>
    <row r="32" spans="2:18" ht="24.75" thickTop="1" thickBot="1" x14ac:dyDescent="0.65">
      <c r="B32" s="41"/>
      <c r="D32" s="4" t="s">
        <v>2</v>
      </c>
      <c r="E32" s="27">
        <v>0.33333333333333331</v>
      </c>
      <c r="F32" s="28">
        <v>0.5</v>
      </c>
      <c r="G32" s="3"/>
      <c r="H32" s="27">
        <v>0.52083333333333337</v>
      </c>
      <c r="I32" s="28">
        <v>0.79166666666666663</v>
      </c>
      <c r="K32" s="15">
        <f>(F32-E32)+(I32-H32)-Q$1</f>
        <v>0.42361111111111105</v>
      </c>
      <c r="L32" s="36"/>
      <c r="N32" s="1"/>
      <c r="O32" s="1"/>
      <c r="P32" s="20">
        <v>0</v>
      </c>
      <c r="R32" s="20">
        <v>0</v>
      </c>
    </row>
    <row r="33" spans="2:18" ht="24.75" thickTop="1" thickBot="1" x14ac:dyDescent="0.65">
      <c r="B33" s="41"/>
      <c r="D33" s="4" t="s">
        <v>3</v>
      </c>
      <c r="E33" s="27">
        <v>0.33333333333333331</v>
      </c>
      <c r="F33" s="28">
        <v>0.5</v>
      </c>
      <c r="G33" s="3"/>
      <c r="H33" s="27">
        <v>0.52083333333333337</v>
      </c>
      <c r="I33" s="28">
        <v>0.79166666666666663</v>
      </c>
      <c r="K33" s="15">
        <f>(F33-E33)+(I33-H33)-Q$1</f>
        <v>0.42361111111111105</v>
      </c>
      <c r="L33" s="36"/>
      <c r="N33" s="1"/>
      <c r="O33" s="1"/>
      <c r="P33" s="20">
        <v>0</v>
      </c>
      <c r="R33" s="20">
        <v>0</v>
      </c>
    </row>
    <row r="34" spans="2:18" ht="24.75" thickTop="1" thickBot="1" x14ac:dyDescent="0.65">
      <c r="B34" s="42"/>
      <c r="D34" s="5" t="s">
        <v>4</v>
      </c>
      <c r="E34" s="29">
        <v>0.33333333333333331</v>
      </c>
      <c r="F34" s="30">
        <v>0.5</v>
      </c>
      <c r="G34" s="33"/>
      <c r="H34" s="29">
        <v>0.52083333333333337</v>
      </c>
      <c r="I34" s="30">
        <v>0.79166666666666663</v>
      </c>
      <c r="K34" s="23">
        <f>(F34-E34)+(I34-H34)-Q$1</f>
        <v>0.42361111111111105</v>
      </c>
      <c r="L34" s="37"/>
      <c r="N34" s="1"/>
      <c r="O34" s="1"/>
      <c r="P34" s="21">
        <v>0</v>
      </c>
      <c r="R34" s="21">
        <v>0</v>
      </c>
    </row>
    <row r="35" spans="2:18" ht="24.75" thickTop="1" thickBot="1" x14ac:dyDescent="0.65">
      <c r="D35" s="6"/>
      <c r="K35" s="16"/>
      <c r="L35" s="8"/>
      <c r="N35" s="1"/>
      <c r="O35" s="1"/>
    </row>
    <row r="36" spans="2:18" ht="24.75" thickTop="1" thickBot="1" x14ac:dyDescent="0.65">
      <c r="D36" s="6"/>
      <c r="E36" s="7"/>
      <c r="I36" s="26" t="s">
        <v>5</v>
      </c>
      <c r="J36" s="17"/>
      <c r="K36" s="38" t="str">
        <f>IF(Q$2&gt;L30,"-","")&amp;TEXT(ABS(L30-Q$2),"hh:mm")</f>
        <v>11:50</v>
      </c>
      <c r="L36" s="39"/>
      <c r="N36" s="31" t="e">
        <f>N28+K28</f>
        <v>#VALUE!</v>
      </c>
      <c r="O36" s="1"/>
      <c r="P36" s="22">
        <f>SUM(P30:P34)</f>
        <v>0</v>
      </c>
      <c r="R36" s="22">
        <f>SUM(R30:R34)</f>
        <v>0</v>
      </c>
    </row>
    <row r="37" spans="2:18" ht="24.75" thickTop="1" thickBot="1" x14ac:dyDescent="0.65">
      <c r="D37" s="18"/>
      <c r="E37" s="18"/>
      <c r="F37" s="1"/>
      <c r="H37" s="1"/>
      <c r="I37" s="1"/>
      <c r="K37" s="1"/>
      <c r="N37" s="1"/>
      <c r="O37" s="1"/>
      <c r="P37" s="1"/>
      <c r="R37" s="1"/>
    </row>
    <row r="38" spans="2:18" ht="24.75" thickTop="1" thickBot="1" x14ac:dyDescent="0.65">
      <c r="B38" s="40" t="s">
        <v>10</v>
      </c>
      <c r="D38" s="2" t="s">
        <v>0</v>
      </c>
      <c r="E38" s="27">
        <v>0</v>
      </c>
      <c r="F38" s="28">
        <v>0</v>
      </c>
      <c r="G38" s="3"/>
      <c r="H38" s="27">
        <v>0</v>
      </c>
      <c r="I38" s="28">
        <v>0</v>
      </c>
      <c r="K38" s="15">
        <f>(F38-E38)+(I38-H38)-Q$1</f>
        <v>-1.3888888888888888E-2</v>
      </c>
      <c r="L38" s="35">
        <f>SUM(K38:K42)</f>
        <v>-6.9444444444444448E-2</v>
      </c>
      <c r="N38" s="1"/>
      <c r="O38" s="1"/>
      <c r="P38" s="19">
        <v>0</v>
      </c>
      <c r="R38" s="19">
        <v>0</v>
      </c>
    </row>
    <row r="39" spans="2:18" ht="24.75" thickTop="1" thickBot="1" x14ac:dyDescent="0.65">
      <c r="B39" s="41"/>
      <c r="D39" s="4" t="s">
        <v>1</v>
      </c>
      <c r="E39" s="27">
        <v>0</v>
      </c>
      <c r="F39" s="28">
        <v>0</v>
      </c>
      <c r="G39" s="3"/>
      <c r="H39" s="27">
        <v>0</v>
      </c>
      <c r="I39" s="28">
        <v>0</v>
      </c>
      <c r="K39" s="15">
        <f>(F39-E39)+(I39-H39)-Q$1</f>
        <v>-1.3888888888888888E-2</v>
      </c>
      <c r="L39" s="36"/>
      <c r="N39" s="1"/>
      <c r="O39" s="1"/>
      <c r="P39" s="20">
        <v>0</v>
      </c>
      <c r="R39" s="20">
        <v>0</v>
      </c>
    </row>
    <row r="40" spans="2:18" ht="24.75" thickTop="1" thickBot="1" x14ac:dyDescent="0.65">
      <c r="B40" s="41"/>
      <c r="D40" s="4" t="s">
        <v>2</v>
      </c>
      <c r="E40" s="27">
        <v>0</v>
      </c>
      <c r="F40" s="28">
        <v>0</v>
      </c>
      <c r="G40" s="3"/>
      <c r="H40" s="27">
        <v>0</v>
      </c>
      <c r="I40" s="28">
        <v>0</v>
      </c>
      <c r="K40" s="15">
        <f>(F40-E40)+(I40-H40)-Q$1</f>
        <v>-1.3888888888888888E-2</v>
      </c>
      <c r="L40" s="36"/>
      <c r="N40" s="1"/>
      <c r="O40" s="1"/>
      <c r="P40" s="20">
        <v>0</v>
      </c>
      <c r="R40" s="20">
        <v>0</v>
      </c>
    </row>
    <row r="41" spans="2:18" ht="24.75" thickTop="1" thickBot="1" x14ac:dyDescent="0.65">
      <c r="B41" s="41"/>
      <c r="D41" s="4" t="s">
        <v>3</v>
      </c>
      <c r="E41" s="27">
        <v>0</v>
      </c>
      <c r="F41" s="28">
        <v>0</v>
      </c>
      <c r="G41" s="3"/>
      <c r="H41" s="27">
        <v>0</v>
      </c>
      <c r="I41" s="28">
        <v>0</v>
      </c>
      <c r="K41" s="15">
        <f>(F41-E41)+(I41-H41)-Q$1</f>
        <v>-1.3888888888888888E-2</v>
      </c>
      <c r="L41" s="36"/>
      <c r="N41" s="1"/>
      <c r="O41" s="1"/>
      <c r="P41" s="20">
        <v>0</v>
      </c>
      <c r="R41" s="20">
        <v>0</v>
      </c>
    </row>
    <row r="42" spans="2:18" ht="24.75" thickTop="1" thickBot="1" x14ac:dyDescent="0.65">
      <c r="B42" s="42"/>
      <c r="D42" s="5" t="s">
        <v>4</v>
      </c>
      <c r="E42" s="29">
        <v>0</v>
      </c>
      <c r="F42" s="30">
        <v>0</v>
      </c>
      <c r="G42" s="3"/>
      <c r="H42" s="29">
        <v>0</v>
      </c>
      <c r="I42" s="30">
        <v>0</v>
      </c>
      <c r="K42" s="23">
        <f>(F42-E42)+(I42-H42)-Q$1</f>
        <v>-1.3888888888888888E-2</v>
      </c>
      <c r="L42" s="37"/>
      <c r="N42" s="1"/>
      <c r="O42" s="1"/>
      <c r="P42" s="21">
        <v>0</v>
      </c>
      <c r="R42" s="21">
        <v>0</v>
      </c>
    </row>
    <row r="43" spans="2:18" ht="24.75" thickTop="1" thickBot="1" x14ac:dyDescent="0.65">
      <c r="D43" s="6"/>
      <c r="K43" s="16"/>
      <c r="L43" s="8"/>
      <c r="N43" s="1"/>
      <c r="O43" s="1"/>
    </row>
    <row r="44" spans="2:18" ht="24.75" thickTop="1" thickBot="1" x14ac:dyDescent="0.65">
      <c r="D44" s="6"/>
      <c r="E44" s="7"/>
      <c r="I44" s="26" t="s">
        <v>5</v>
      </c>
      <c r="J44" s="17"/>
      <c r="K44" s="38" t="str">
        <f>IF(Q$2&gt;L38,"-","")&amp;TEXT(ABS(L38-Q$2),"hh:mm")</f>
        <v>-16:40</v>
      </c>
      <c r="L44" s="39"/>
      <c r="N44" s="31" t="e">
        <f>N36+K44</f>
        <v>#VALUE!</v>
      </c>
      <c r="O44" s="1"/>
      <c r="P44" s="22">
        <f>SUM(P38:P42)</f>
        <v>0</v>
      </c>
      <c r="R44" s="22">
        <f>SUM(R38:R42)</f>
        <v>0</v>
      </c>
    </row>
    <row r="45" spans="2:18" ht="24.75" thickTop="1" thickBot="1" x14ac:dyDescent="0.65">
      <c r="D45" s="18"/>
      <c r="E45" s="18"/>
      <c r="F45" s="1"/>
      <c r="H45" s="1"/>
      <c r="I45" s="1"/>
      <c r="K45" s="1"/>
      <c r="N45" s="1"/>
      <c r="O45" s="1"/>
    </row>
    <row r="46" spans="2:18" ht="24.75" thickTop="1" thickBot="1" x14ac:dyDescent="0.65">
      <c r="B46" s="40" t="s">
        <v>9</v>
      </c>
      <c r="D46" s="2" t="s">
        <v>0</v>
      </c>
      <c r="E46" s="27">
        <v>0</v>
      </c>
      <c r="F46" s="28">
        <v>0</v>
      </c>
      <c r="G46" s="3"/>
      <c r="H46" s="27">
        <v>0</v>
      </c>
      <c r="I46" s="28">
        <v>0</v>
      </c>
      <c r="K46" s="15">
        <f>(F46-E46)+(I46-H46)-Q$1</f>
        <v>-1.3888888888888888E-2</v>
      </c>
      <c r="L46" s="35">
        <f>SUM(K46:K50)</f>
        <v>-6.9444444444444448E-2</v>
      </c>
      <c r="N46" s="1"/>
      <c r="O46" s="1"/>
      <c r="P46" s="19">
        <v>0</v>
      </c>
      <c r="R46" s="19">
        <v>0</v>
      </c>
    </row>
    <row r="47" spans="2:18" ht="24.75" thickTop="1" thickBot="1" x14ac:dyDescent="0.65">
      <c r="B47" s="41"/>
      <c r="D47" s="4" t="s">
        <v>1</v>
      </c>
      <c r="E47" s="27">
        <v>0</v>
      </c>
      <c r="F47" s="28">
        <v>0</v>
      </c>
      <c r="G47" s="3"/>
      <c r="H47" s="27">
        <v>0</v>
      </c>
      <c r="I47" s="28">
        <v>0</v>
      </c>
      <c r="K47" s="15">
        <f>(F47-E47)+(I47-H47)-Q$1</f>
        <v>-1.3888888888888888E-2</v>
      </c>
      <c r="L47" s="36"/>
      <c r="N47" s="1"/>
      <c r="O47" s="1"/>
      <c r="P47" s="20">
        <v>0</v>
      </c>
      <c r="R47" s="20">
        <v>0</v>
      </c>
    </row>
    <row r="48" spans="2:18" ht="24.75" thickTop="1" thickBot="1" x14ac:dyDescent="0.65">
      <c r="B48" s="41"/>
      <c r="D48" s="4" t="s">
        <v>2</v>
      </c>
      <c r="E48" s="27">
        <v>0</v>
      </c>
      <c r="F48" s="28">
        <v>0</v>
      </c>
      <c r="G48" s="3"/>
      <c r="H48" s="27">
        <v>0</v>
      </c>
      <c r="I48" s="28">
        <v>0</v>
      </c>
      <c r="K48" s="15">
        <f>(F48-E48)+(I48-H48)-Q$1</f>
        <v>-1.3888888888888888E-2</v>
      </c>
      <c r="L48" s="36"/>
      <c r="N48" s="1"/>
      <c r="O48" s="1"/>
      <c r="P48" s="20">
        <v>0</v>
      </c>
      <c r="R48" s="20">
        <v>0</v>
      </c>
    </row>
    <row r="49" spans="2:18" ht="24.75" thickTop="1" thickBot="1" x14ac:dyDescent="0.65">
      <c r="B49" s="41"/>
      <c r="D49" s="4" t="s">
        <v>3</v>
      </c>
      <c r="E49" s="27">
        <v>0</v>
      </c>
      <c r="F49" s="28">
        <v>0</v>
      </c>
      <c r="G49" s="3"/>
      <c r="H49" s="27">
        <v>0</v>
      </c>
      <c r="I49" s="28">
        <v>0</v>
      </c>
      <c r="K49" s="15">
        <f>(F49-E49)+(I49-H49)-Q$1</f>
        <v>-1.3888888888888888E-2</v>
      </c>
      <c r="L49" s="36"/>
      <c r="N49" s="1"/>
      <c r="O49" s="1"/>
      <c r="P49" s="20">
        <v>0</v>
      </c>
      <c r="R49" s="20">
        <v>0</v>
      </c>
    </row>
    <row r="50" spans="2:18" ht="24.75" thickTop="1" thickBot="1" x14ac:dyDescent="0.65">
      <c r="B50" s="42"/>
      <c r="D50" s="5" t="s">
        <v>4</v>
      </c>
      <c r="E50" s="29">
        <v>0</v>
      </c>
      <c r="F50" s="30">
        <v>0</v>
      </c>
      <c r="G50" s="3"/>
      <c r="H50" s="29">
        <v>0</v>
      </c>
      <c r="I50" s="30">
        <v>0</v>
      </c>
      <c r="K50" s="23">
        <f>(F50-E50)+(I50-H50)-Q$1</f>
        <v>-1.3888888888888888E-2</v>
      </c>
      <c r="L50" s="37"/>
      <c r="N50" s="1"/>
      <c r="O50" s="1"/>
      <c r="P50" s="21">
        <v>0</v>
      </c>
      <c r="R50" s="21">
        <v>0</v>
      </c>
    </row>
    <row r="51" spans="2:18" ht="24.75" thickTop="1" thickBot="1" x14ac:dyDescent="0.65">
      <c r="D51" s="6"/>
      <c r="K51" s="16"/>
      <c r="L51" s="8"/>
      <c r="N51" s="1"/>
      <c r="O51" s="1"/>
    </row>
    <row r="52" spans="2:18" ht="24.75" thickTop="1" thickBot="1" x14ac:dyDescent="0.65">
      <c r="D52" s="6"/>
      <c r="E52" s="7"/>
      <c r="I52" s="26" t="s">
        <v>5</v>
      </c>
      <c r="J52" s="17"/>
      <c r="K52" s="38" t="str">
        <f>IF(Q$2&gt;L46,"-","")&amp;TEXT(ABS(L46-Q$2),"hh:mm")</f>
        <v>-16:40</v>
      </c>
      <c r="L52" s="39"/>
      <c r="N52" s="31" t="e">
        <f>N44+K52</f>
        <v>#VALUE!</v>
      </c>
      <c r="O52" s="1"/>
      <c r="P52" s="22">
        <f>SUM(P46:P50)</f>
        <v>0</v>
      </c>
      <c r="R52" s="22">
        <f>SUM(R46:R50)</f>
        <v>0</v>
      </c>
    </row>
    <row r="53" spans="2:18" ht="24.75" thickTop="1" thickBot="1" x14ac:dyDescent="0.65">
      <c r="D53" s="18"/>
      <c r="E53" s="18"/>
      <c r="F53" s="1"/>
      <c r="H53" s="1"/>
      <c r="I53" s="1"/>
      <c r="K53" s="1"/>
      <c r="N53" s="1"/>
      <c r="O53" s="1"/>
      <c r="P53" s="1"/>
      <c r="R53" s="1"/>
    </row>
    <row r="54" spans="2:18" ht="24.75" thickTop="1" thickBot="1" x14ac:dyDescent="0.65">
      <c r="B54" s="40" t="s">
        <v>8</v>
      </c>
      <c r="D54" s="2" t="s">
        <v>0</v>
      </c>
      <c r="E54" s="27">
        <v>0</v>
      </c>
      <c r="F54" s="28">
        <v>0</v>
      </c>
      <c r="G54" s="3"/>
      <c r="H54" s="27">
        <v>0</v>
      </c>
      <c r="I54" s="28">
        <v>0</v>
      </c>
      <c r="K54" s="15">
        <f>(F54-E54)+(I54-H54)-Q$1</f>
        <v>-1.3888888888888888E-2</v>
      </c>
      <c r="L54" s="35">
        <f>SUM(K54:K58)</f>
        <v>-6.9444444444444448E-2</v>
      </c>
      <c r="N54" s="1"/>
      <c r="O54" s="1"/>
      <c r="P54" s="19">
        <v>0</v>
      </c>
      <c r="R54" s="19">
        <v>0</v>
      </c>
    </row>
    <row r="55" spans="2:18" ht="24.75" thickTop="1" thickBot="1" x14ac:dyDescent="0.65">
      <c r="B55" s="41"/>
      <c r="D55" s="4" t="s">
        <v>1</v>
      </c>
      <c r="E55" s="27">
        <v>0</v>
      </c>
      <c r="F55" s="28">
        <v>0</v>
      </c>
      <c r="G55" s="3"/>
      <c r="H55" s="27">
        <v>0</v>
      </c>
      <c r="I55" s="28">
        <v>0</v>
      </c>
      <c r="K55" s="15">
        <f>(F55-E55)+(I55-H55)-Q$1</f>
        <v>-1.3888888888888888E-2</v>
      </c>
      <c r="L55" s="36"/>
      <c r="N55" s="1"/>
      <c r="O55" s="1"/>
      <c r="P55" s="20">
        <v>0</v>
      </c>
      <c r="R55" s="20">
        <v>0</v>
      </c>
    </row>
    <row r="56" spans="2:18" ht="24.75" thickTop="1" thickBot="1" x14ac:dyDescent="0.65">
      <c r="B56" s="41"/>
      <c r="D56" s="4" t="s">
        <v>2</v>
      </c>
      <c r="E56" s="27">
        <v>0</v>
      </c>
      <c r="F56" s="28">
        <v>0</v>
      </c>
      <c r="G56" s="3"/>
      <c r="H56" s="27">
        <v>0</v>
      </c>
      <c r="I56" s="28">
        <v>0</v>
      </c>
      <c r="K56" s="15">
        <f>(F56-E56)+(I56-H56)-Q$1</f>
        <v>-1.3888888888888888E-2</v>
      </c>
      <c r="L56" s="36"/>
      <c r="N56" s="1"/>
      <c r="O56" s="1"/>
      <c r="P56" s="20">
        <v>0</v>
      </c>
      <c r="R56" s="20">
        <v>0</v>
      </c>
    </row>
    <row r="57" spans="2:18" ht="24.75" thickTop="1" thickBot="1" x14ac:dyDescent="0.65">
      <c r="B57" s="41"/>
      <c r="D57" s="4" t="s">
        <v>3</v>
      </c>
      <c r="E57" s="27">
        <v>0</v>
      </c>
      <c r="F57" s="28">
        <v>0</v>
      </c>
      <c r="G57" s="3"/>
      <c r="H57" s="27">
        <v>0</v>
      </c>
      <c r="I57" s="28">
        <v>0</v>
      </c>
      <c r="K57" s="15">
        <f>(F57-E57)+(I57-H57)-Q$1</f>
        <v>-1.3888888888888888E-2</v>
      </c>
      <c r="L57" s="36"/>
      <c r="N57" s="1"/>
      <c r="O57" s="1"/>
      <c r="P57" s="20">
        <v>0</v>
      </c>
      <c r="R57" s="20">
        <v>0</v>
      </c>
    </row>
    <row r="58" spans="2:18" ht="24.75" thickTop="1" thickBot="1" x14ac:dyDescent="0.65">
      <c r="B58" s="42"/>
      <c r="D58" s="5" t="s">
        <v>4</v>
      </c>
      <c r="E58" s="29">
        <v>0</v>
      </c>
      <c r="F58" s="30">
        <v>0</v>
      </c>
      <c r="G58" s="3"/>
      <c r="H58" s="29">
        <v>0</v>
      </c>
      <c r="I58" s="30">
        <v>0</v>
      </c>
      <c r="K58" s="23">
        <f>(F58-E58)+(I58-H58)-Q$1</f>
        <v>-1.3888888888888888E-2</v>
      </c>
      <c r="L58" s="37"/>
      <c r="N58" s="1"/>
      <c r="O58" s="1"/>
      <c r="P58" s="21">
        <v>0</v>
      </c>
      <c r="R58" s="21">
        <v>0</v>
      </c>
    </row>
    <row r="59" spans="2:18" ht="24.75" thickTop="1" thickBot="1" x14ac:dyDescent="0.65">
      <c r="D59" s="6"/>
      <c r="K59" s="16"/>
      <c r="L59" s="8"/>
      <c r="N59" s="1"/>
      <c r="O59" s="1"/>
    </row>
    <row r="60" spans="2:18" ht="24.75" thickTop="1" thickBot="1" x14ac:dyDescent="0.65">
      <c r="D60" s="6"/>
      <c r="E60" s="7"/>
      <c r="I60" s="26" t="s">
        <v>5</v>
      </c>
      <c r="J60" s="17"/>
      <c r="K60" s="38" t="str">
        <f>IF(Q$2&gt;L54,"-","")&amp;TEXT(ABS(L54-Q$2),"hh:mm")</f>
        <v>-16:40</v>
      </c>
      <c r="L60" s="39"/>
      <c r="N60" s="31" t="e">
        <f>N52+K60</f>
        <v>#VALUE!</v>
      </c>
      <c r="O60" s="1"/>
      <c r="P60" s="22">
        <f>SUM(P54:P58)</f>
        <v>0</v>
      </c>
      <c r="R60" s="22">
        <f>SUM(R54:R58)</f>
        <v>0</v>
      </c>
    </row>
    <row r="61" spans="2:18" ht="24.75" thickTop="1" thickBot="1" x14ac:dyDescent="0.65">
      <c r="D61" s="18"/>
      <c r="E61" s="18"/>
      <c r="F61" s="1"/>
      <c r="H61" s="1"/>
      <c r="I61" s="1"/>
      <c r="K61" s="1"/>
      <c r="N61" s="1"/>
      <c r="O61" s="1"/>
    </row>
    <row r="62" spans="2:18" ht="24.75" thickTop="1" thickBot="1" x14ac:dyDescent="0.65">
      <c r="B62" s="40" t="s">
        <v>7</v>
      </c>
      <c r="D62" s="2" t="s">
        <v>0</v>
      </c>
      <c r="E62" s="27">
        <v>0</v>
      </c>
      <c r="F62" s="28">
        <v>0</v>
      </c>
      <c r="G62" s="3"/>
      <c r="H62" s="27">
        <v>0</v>
      </c>
      <c r="I62" s="28">
        <v>0</v>
      </c>
      <c r="K62" s="15">
        <f>(F62-E62)+(I62-H62)-Q$1</f>
        <v>-1.3888888888888888E-2</v>
      </c>
      <c r="L62" s="35">
        <f>SUM(K62:K66)</f>
        <v>-6.9444444444444448E-2</v>
      </c>
      <c r="N62" s="1"/>
      <c r="O62" s="1"/>
      <c r="P62" s="19">
        <v>0</v>
      </c>
      <c r="R62" s="19">
        <v>0</v>
      </c>
    </row>
    <row r="63" spans="2:18" ht="24.75" thickTop="1" thickBot="1" x14ac:dyDescent="0.65">
      <c r="B63" s="41"/>
      <c r="D63" s="4" t="s">
        <v>1</v>
      </c>
      <c r="E63" s="27">
        <v>0</v>
      </c>
      <c r="F63" s="28">
        <v>0</v>
      </c>
      <c r="G63" s="3"/>
      <c r="H63" s="27">
        <v>0</v>
      </c>
      <c r="I63" s="28">
        <v>0</v>
      </c>
      <c r="K63" s="15">
        <f>(F63-E63)+(I63-H63)-Q$1</f>
        <v>-1.3888888888888888E-2</v>
      </c>
      <c r="L63" s="36"/>
      <c r="N63" s="1"/>
      <c r="O63" s="1"/>
      <c r="P63" s="20">
        <v>0</v>
      </c>
      <c r="R63" s="20">
        <v>0</v>
      </c>
    </row>
    <row r="64" spans="2:18" ht="24.75" thickTop="1" thickBot="1" x14ac:dyDescent="0.65">
      <c r="B64" s="41"/>
      <c r="D64" s="4" t="s">
        <v>2</v>
      </c>
      <c r="E64" s="27">
        <v>0</v>
      </c>
      <c r="F64" s="28">
        <v>0</v>
      </c>
      <c r="G64" s="3"/>
      <c r="H64" s="27">
        <v>0</v>
      </c>
      <c r="I64" s="28">
        <v>0</v>
      </c>
      <c r="K64" s="15">
        <f>(F64-E64)+(I64-H64)-Q$1</f>
        <v>-1.3888888888888888E-2</v>
      </c>
      <c r="L64" s="36"/>
      <c r="N64" s="1"/>
      <c r="O64" s="1"/>
      <c r="P64" s="20">
        <v>0</v>
      </c>
      <c r="R64" s="20">
        <v>0</v>
      </c>
    </row>
    <row r="65" spans="2:18" ht="24.75" thickTop="1" thickBot="1" x14ac:dyDescent="0.65">
      <c r="B65" s="41"/>
      <c r="D65" s="4" t="s">
        <v>3</v>
      </c>
      <c r="E65" s="27">
        <v>0</v>
      </c>
      <c r="F65" s="28">
        <v>0</v>
      </c>
      <c r="G65" s="3"/>
      <c r="H65" s="27">
        <v>0</v>
      </c>
      <c r="I65" s="28">
        <v>0</v>
      </c>
      <c r="K65" s="15">
        <f>(F65-E65)+(I65-H65)-Q$1</f>
        <v>-1.3888888888888888E-2</v>
      </c>
      <c r="L65" s="36"/>
      <c r="N65" s="1"/>
      <c r="O65" s="1"/>
      <c r="P65" s="20">
        <v>0</v>
      </c>
      <c r="R65" s="20">
        <v>0</v>
      </c>
    </row>
    <row r="66" spans="2:18" ht="24.75" thickTop="1" thickBot="1" x14ac:dyDescent="0.65">
      <c r="B66" s="42"/>
      <c r="D66" s="5" t="s">
        <v>4</v>
      </c>
      <c r="E66" s="29">
        <v>0</v>
      </c>
      <c r="F66" s="30">
        <v>0</v>
      </c>
      <c r="G66" s="3"/>
      <c r="H66" s="29">
        <v>0</v>
      </c>
      <c r="I66" s="30">
        <v>0</v>
      </c>
      <c r="K66" s="23">
        <f>(F66-E66)+(I66-H66)-Q$1</f>
        <v>-1.3888888888888888E-2</v>
      </c>
      <c r="L66" s="37"/>
      <c r="N66" s="1"/>
      <c r="O66" s="1"/>
      <c r="P66" s="21">
        <v>0</v>
      </c>
      <c r="R66" s="21">
        <v>0</v>
      </c>
    </row>
    <row r="67" spans="2:18" ht="24.75" thickTop="1" thickBot="1" x14ac:dyDescent="0.65">
      <c r="D67" s="6"/>
      <c r="K67" s="16"/>
      <c r="L67" s="8"/>
      <c r="N67" s="1"/>
      <c r="O67" s="1"/>
    </row>
    <row r="68" spans="2:18" ht="24.75" thickTop="1" thickBot="1" x14ac:dyDescent="0.65">
      <c r="D68" s="6"/>
      <c r="E68" s="7"/>
      <c r="I68" s="26" t="s">
        <v>5</v>
      </c>
      <c r="J68" s="17"/>
      <c r="K68" s="38" t="str">
        <f>IF(Q$2&gt;L62,"-","")&amp;TEXT(ABS(L62-Q$2),"hh:mm")</f>
        <v>-16:40</v>
      </c>
      <c r="L68" s="39"/>
      <c r="N68" s="31" t="e">
        <f>N60+K68</f>
        <v>#VALUE!</v>
      </c>
      <c r="O68" s="1"/>
      <c r="P68" s="22">
        <f>SUM(P62:P66)</f>
        <v>0</v>
      </c>
      <c r="R68" s="22">
        <f>SUM(R62:R66)</f>
        <v>0</v>
      </c>
    </row>
    <row r="69" spans="2:18" ht="24.75" thickTop="1" thickBot="1" x14ac:dyDescent="0.65">
      <c r="D69" s="18"/>
      <c r="E69" s="18"/>
      <c r="F69" s="1"/>
      <c r="H69" s="1"/>
      <c r="I69" s="1"/>
      <c r="K69" s="1"/>
      <c r="N69" s="1"/>
      <c r="O69" s="1"/>
      <c r="P69" s="1"/>
      <c r="R69" s="1"/>
    </row>
    <row r="70" spans="2:18" ht="24.75" customHeight="1" thickTop="1" thickBot="1" x14ac:dyDescent="0.65">
      <c r="B70" s="40" t="s">
        <v>6</v>
      </c>
      <c r="D70" s="2" t="s">
        <v>0</v>
      </c>
      <c r="E70" s="27">
        <v>0</v>
      </c>
      <c r="F70" s="28">
        <v>0</v>
      </c>
      <c r="G70" s="3"/>
      <c r="H70" s="27">
        <v>0</v>
      </c>
      <c r="I70" s="28">
        <v>0</v>
      </c>
      <c r="K70" s="15">
        <f>(F70-E70)+(I70-H70)-Q$1</f>
        <v>-1.3888888888888888E-2</v>
      </c>
      <c r="L70" s="35">
        <f>SUM(K70:K74)</f>
        <v>-6.9444444444444448E-2</v>
      </c>
      <c r="N70" s="1"/>
      <c r="O70" s="1"/>
      <c r="P70" s="19">
        <v>0</v>
      </c>
      <c r="R70" s="19">
        <v>0</v>
      </c>
    </row>
    <row r="71" spans="2:18" ht="24.75" customHeight="1" thickTop="1" thickBot="1" x14ac:dyDescent="0.65">
      <c r="B71" s="41"/>
      <c r="D71" s="4" t="s">
        <v>1</v>
      </c>
      <c r="E71" s="27">
        <v>0</v>
      </c>
      <c r="F71" s="28">
        <v>0</v>
      </c>
      <c r="G71" s="3"/>
      <c r="H71" s="27">
        <v>0</v>
      </c>
      <c r="I71" s="28">
        <v>0</v>
      </c>
      <c r="K71" s="15">
        <f>(F71-E71)+(I71-H71)-Q$1</f>
        <v>-1.3888888888888888E-2</v>
      </c>
      <c r="L71" s="36"/>
      <c r="N71" s="1"/>
      <c r="O71" s="1"/>
      <c r="P71" s="20">
        <v>0</v>
      </c>
      <c r="R71" s="20">
        <v>0</v>
      </c>
    </row>
    <row r="72" spans="2:18" ht="24.75" customHeight="1" thickTop="1" thickBot="1" x14ac:dyDescent="0.65">
      <c r="B72" s="41"/>
      <c r="D72" s="4" t="s">
        <v>2</v>
      </c>
      <c r="E72" s="27">
        <v>0</v>
      </c>
      <c r="F72" s="28">
        <v>0</v>
      </c>
      <c r="G72" s="3"/>
      <c r="H72" s="27">
        <v>0</v>
      </c>
      <c r="I72" s="28">
        <v>0</v>
      </c>
      <c r="K72" s="15">
        <f>(F72-E72)+(I72-H72)-Q$1</f>
        <v>-1.3888888888888888E-2</v>
      </c>
      <c r="L72" s="36"/>
      <c r="N72" s="1"/>
      <c r="O72" s="1"/>
      <c r="P72" s="20">
        <v>0</v>
      </c>
      <c r="R72" s="20">
        <v>0</v>
      </c>
    </row>
    <row r="73" spans="2:18" ht="24.75" customHeight="1" thickTop="1" thickBot="1" x14ac:dyDescent="0.65">
      <c r="B73" s="41"/>
      <c r="D73" s="4" t="s">
        <v>3</v>
      </c>
      <c r="E73" s="27">
        <v>0</v>
      </c>
      <c r="F73" s="28">
        <v>0</v>
      </c>
      <c r="G73" s="3"/>
      <c r="H73" s="27">
        <v>0</v>
      </c>
      <c r="I73" s="28">
        <v>0</v>
      </c>
      <c r="K73" s="15">
        <f>(F73-E73)+(I73-H73)-Q$1</f>
        <v>-1.3888888888888888E-2</v>
      </c>
      <c r="L73" s="36"/>
      <c r="N73" s="1"/>
      <c r="O73" s="1"/>
      <c r="P73" s="20">
        <v>0</v>
      </c>
      <c r="R73" s="20">
        <v>0</v>
      </c>
    </row>
    <row r="74" spans="2:18" ht="24.75" customHeight="1" thickTop="1" thickBot="1" x14ac:dyDescent="0.65">
      <c r="B74" s="42"/>
      <c r="D74" s="5" t="s">
        <v>4</v>
      </c>
      <c r="E74" s="29">
        <v>0</v>
      </c>
      <c r="F74" s="30">
        <v>0</v>
      </c>
      <c r="G74" s="3"/>
      <c r="H74" s="29">
        <v>0</v>
      </c>
      <c r="I74" s="30">
        <v>0</v>
      </c>
      <c r="K74" s="23">
        <f>(F74-E74)+(I74-H74)-Q$1</f>
        <v>-1.3888888888888888E-2</v>
      </c>
      <c r="L74" s="37"/>
      <c r="N74" s="1"/>
      <c r="O74" s="1"/>
      <c r="P74" s="21">
        <v>0</v>
      </c>
      <c r="R74" s="21">
        <v>0</v>
      </c>
    </row>
    <row r="75" spans="2:18" ht="24.75" thickTop="1" thickBot="1" x14ac:dyDescent="0.65">
      <c r="D75" s="6"/>
      <c r="K75" s="16"/>
      <c r="L75" s="8"/>
      <c r="N75" s="1"/>
      <c r="O75" s="1"/>
    </row>
    <row r="76" spans="2:18" ht="24.75" thickTop="1" thickBot="1" x14ac:dyDescent="0.65">
      <c r="D76" s="6"/>
      <c r="E76" s="7"/>
      <c r="I76" s="26" t="s">
        <v>5</v>
      </c>
      <c r="J76" s="17"/>
      <c r="K76" s="38" t="str">
        <f>IF(Q$2&gt;L70,"-","")&amp;TEXT(ABS(L70-Q$2),"hh:mm")</f>
        <v>-16:40</v>
      </c>
      <c r="L76" s="39"/>
      <c r="N76" s="31" t="e">
        <f>N68+K76</f>
        <v>#VALUE!</v>
      </c>
      <c r="O76" s="1"/>
      <c r="P76" s="22">
        <f>SUM(P70:P74)</f>
        <v>0</v>
      </c>
      <c r="R76" s="22">
        <f>SUM(R70:R74)</f>
        <v>0</v>
      </c>
    </row>
    <row r="77" spans="2:18" ht="24.75" thickTop="1" thickBot="1" x14ac:dyDescent="0.65">
      <c r="D77" s="18"/>
      <c r="E77" s="18"/>
      <c r="F77" s="1"/>
      <c r="H77" s="1"/>
      <c r="I77" s="1"/>
      <c r="K77" s="1"/>
      <c r="N77" s="1"/>
      <c r="O77" s="1"/>
    </row>
    <row r="78" spans="2:18" ht="24.75" customHeight="1" thickTop="1" thickBot="1" x14ac:dyDescent="0.65">
      <c r="B78" s="40" t="s">
        <v>15</v>
      </c>
      <c r="D78" s="2" t="s">
        <v>0</v>
      </c>
      <c r="E78" s="27">
        <v>0</v>
      </c>
      <c r="F78" s="28">
        <v>0</v>
      </c>
      <c r="G78" s="3"/>
      <c r="H78" s="27">
        <v>0</v>
      </c>
      <c r="I78" s="28">
        <v>0</v>
      </c>
      <c r="K78" s="15">
        <f>(F78-E78)+(I78-H78)-Q$1</f>
        <v>-1.3888888888888888E-2</v>
      </c>
      <c r="L78" s="35">
        <f>SUM(K78:K82)</f>
        <v>-6.9444444444444448E-2</v>
      </c>
      <c r="N78" s="1"/>
      <c r="O78" s="1"/>
      <c r="P78" s="19">
        <v>0</v>
      </c>
      <c r="R78" s="19">
        <v>0</v>
      </c>
    </row>
    <row r="79" spans="2:18" ht="24.75" customHeight="1" thickTop="1" thickBot="1" x14ac:dyDescent="0.65">
      <c r="B79" s="41"/>
      <c r="D79" s="4" t="s">
        <v>1</v>
      </c>
      <c r="E79" s="27">
        <v>0</v>
      </c>
      <c r="F79" s="28">
        <v>0</v>
      </c>
      <c r="G79" s="3"/>
      <c r="H79" s="27">
        <v>0</v>
      </c>
      <c r="I79" s="28">
        <v>0</v>
      </c>
      <c r="K79" s="15">
        <f>(F79-E79)+(I79-H79)-Q$1</f>
        <v>-1.3888888888888888E-2</v>
      </c>
      <c r="L79" s="36"/>
      <c r="N79" s="1"/>
      <c r="O79" s="1"/>
      <c r="P79" s="20">
        <v>0</v>
      </c>
      <c r="R79" s="20">
        <v>0</v>
      </c>
    </row>
    <row r="80" spans="2:18" ht="24.75" customHeight="1" thickTop="1" thickBot="1" x14ac:dyDescent="0.65">
      <c r="B80" s="41"/>
      <c r="D80" s="4" t="s">
        <v>2</v>
      </c>
      <c r="E80" s="27">
        <v>0</v>
      </c>
      <c r="F80" s="28">
        <v>0</v>
      </c>
      <c r="G80" s="3"/>
      <c r="H80" s="27">
        <v>0</v>
      </c>
      <c r="I80" s="28">
        <v>0</v>
      </c>
      <c r="K80" s="15">
        <f>(F80-E80)+(I80-H80)-Q$1</f>
        <v>-1.3888888888888888E-2</v>
      </c>
      <c r="L80" s="36"/>
      <c r="N80" s="1"/>
      <c r="O80" s="1"/>
      <c r="P80" s="20">
        <v>0</v>
      </c>
      <c r="R80" s="20">
        <v>0</v>
      </c>
    </row>
    <row r="81" spans="2:18" ht="24.75" customHeight="1" thickTop="1" thickBot="1" x14ac:dyDescent="0.65">
      <c r="B81" s="41"/>
      <c r="D81" s="4" t="s">
        <v>3</v>
      </c>
      <c r="E81" s="27">
        <v>0</v>
      </c>
      <c r="F81" s="28">
        <v>0</v>
      </c>
      <c r="G81" s="3"/>
      <c r="H81" s="27">
        <v>0</v>
      </c>
      <c r="I81" s="28">
        <v>0</v>
      </c>
      <c r="K81" s="15">
        <f>(F81-E81)+(I81-H81)-Q$1</f>
        <v>-1.3888888888888888E-2</v>
      </c>
      <c r="L81" s="36"/>
      <c r="N81" s="1"/>
      <c r="O81" s="1"/>
      <c r="P81" s="20">
        <v>0</v>
      </c>
      <c r="R81" s="20">
        <v>0</v>
      </c>
    </row>
    <row r="82" spans="2:18" ht="24.75" customHeight="1" thickTop="1" thickBot="1" x14ac:dyDescent="0.65">
      <c r="B82" s="42"/>
      <c r="D82" s="5" t="s">
        <v>4</v>
      </c>
      <c r="E82" s="29">
        <v>0</v>
      </c>
      <c r="F82" s="30">
        <v>0</v>
      </c>
      <c r="G82" s="3"/>
      <c r="H82" s="29">
        <v>0</v>
      </c>
      <c r="I82" s="30">
        <v>0</v>
      </c>
      <c r="K82" s="23">
        <f>(F82-E82)+(I82-H82)-Q$1</f>
        <v>-1.3888888888888888E-2</v>
      </c>
      <c r="L82" s="37"/>
      <c r="N82" s="1"/>
      <c r="O82" s="1"/>
      <c r="P82" s="21">
        <v>0</v>
      </c>
      <c r="R82" s="21">
        <v>0</v>
      </c>
    </row>
    <row r="83" spans="2:18" ht="24.75" thickTop="1" thickBot="1" x14ac:dyDescent="0.65">
      <c r="D83" s="6"/>
      <c r="K83" s="16"/>
      <c r="L83" s="8"/>
      <c r="N83" s="1"/>
      <c r="O83" s="1"/>
    </row>
    <row r="84" spans="2:18" ht="24.75" thickTop="1" thickBot="1" x14ac:dyDescent="0.65">
      <c r="D84" s="6"/>
      <c r="E84" s="7"/>
      <c r="I84" s="26" t="s">
        <v>5</v>
      </c>
      <c r="J84" s="17"/>
      <c r="K84" s="38" t="str">
        <f>IF(Q$2&gt;L78,"-","")&amp;TEXT(ABS(L78-Q$2),"hh:mm")</f>
        <v>-16:40</v>
      </c>
      <c r="L84" s="39"/>
      <c r="N84" s="31" t="e">
        <f>N76+K84</f>
        <v>#VALUE!</v>
      </c>
      <c r="O84" s="1"/>
      <c r="P84" s="22">
        <f>SUM(P78:P82)</f>
        <v>0</v>
      </c>
      <c r="R84" s="22">
        <f>SUM(R78:R82)</f>
        <v>0</v>
      </c>
    </row>
    <row r="85" spans="2:18" ht="24.75" thickTop="1" thickBot="1" x14ac:dyDescent="0.65">
      <c r="D85" s="18"/>
      <c r="E85" s="18"/>
      <c r="F85" s="1"/>
      <c r="H85" s="1"/>
      <c r="I85" s="1"/>
      <c r="K85" s="1"/>
      <c r="N85" s="1"/>
      <c r="O85" s="1"/>
      <c r="P85" s="1"/>
      <c r="R85" s="1"/>
    </row>
    <row r="86" spans="2:18" ht="24.75" customHeight="1" thickTop="1" thickBot="1" x14ac:dyDescent="0.65">
      <c r="B86" s="40" t="s">
        <v>16</v>
      </c>
      <c r="D86" s="2" t="s">
        <v>0</v>
      </c>
      <c r="E86" s="27">
        <v>0</v>
      </c>
      <c r="F86" s="28">
        <v>0</v>
      </c>
      <c r="G86" s="3"/>
      <c r="H86" s="27">
        <v>0</v>
      </c>
      <c r="I86" s="28">
        <v>0</v>
      </c>
      <c r="K86" s="15">
        <f>(F86-E86)+(I86-H86)-Q$1</f>
        <v>-1.3888888888888888E-2</v>
      </c>
      <c r="L86" s="35">
        <f>SUM(K86:K90)</f>
        <v>-6.9444444444444448E-2</v>
      </c>
      <c r="N86" s="1"/>
      <c r="O86" s="1"/>
      <c r="P86" s="19">
        <v>0</v>
      </c>
      <c r="R86" s="19">
        <v>0</v>
      </c>
    </row>
    <row r="87" spans="2:18" ht="24.75" customHeight="1" thickTop="1" thickBot="1" x14ac:dyDescent="0.65">
      <c r="B87" s="41"/>
      <c r="D87" s="4" t="s">
        <v>1</v>
      </c>
      <c r="E87" s="27">
        <v>0</v>
      </c>
      <c r="F87" s="28">
        <v>0</v>
      </c>
      <c r="G87" s="3"/>
      <c r="H87" s="27">
        <v>0</v>
      </c>
      <c r="I87" s="28">
        <v>0</v>
      </c>
      <c r="K87" s="15">
        <f>(F87-E87)+(I87-H87)-Q$1</f>
        <v>-1.3888888888888888E-2</v>
      </c>
      <c r="L87" s="36"/>
      <c r="N87" s="1"/>
      <c r="O87" s="1"/>
      <c r="P87" s="20">
        <v>0</v>
      </c>
      <c r="R87" s="20">
        <v>0</v>
      </c>
    </row>
    <row r="88" spans="2:18" ht="24.75" customHeight="1" thickTop="1" thickBot="1" x14ac:dyDescent="0.65">
      <c r="B88" s="41"/>
      <c r="D88" s="4" t="s">
        <v>2</v>
      </c>
      <c r="E88" s="27">
        <v>0</v>
      </c>
      <c r="F88" s="28">
        <v>0</v>
      </c>
      <c r="G88" s="3"/>
      <c r="H88" s="27">
        <v>0</v>
      </c>
      <c r="I88" s="28">
        <v>0</v>
      </c>
      <c r="K88" s="15">
        <f>(F88-E88)+(I88-H88)-Q$1</f>
        <v>-1.3888888888888888E-2</v>
      </c>
      <c r="L88" s="36"/>
      <c r="N88" s="1"/>
      <c r="O88" s="1"/>
      <c r="P88" s="20">
        <v>0</v>
      </c>
      <c r="R88" s="20">
        <v>0</v>
      </c>
    </row>
    <row r="89" spans="2:18" ht="24.75" customHeight="1" thickTop="1" thickBot="1" x14ac:dyDescent="0.65">
      <c r="B89" s="41"/>
      <c r="D89" s="4" t="s">
        <v>3</v>
      </c>
      <c r="E89" s="27">
        <v>0</v>
      </c>
      <c r="F89" s="28">
        <v>0</v>
      </c>
      <c r="G89" s="3"/>
      <c r="H89" s="27">
        <v>0</v>
      </c>
      <c r="I89" s="28">
        <v>0</v>
      </c>
      <c r="K89" s="15">
        <f>(F89-E89)+(I89-H89)-Q$1</f>
        <v>-1.3888888888888888E-2</v>
      </c>
      <c r="L89" s="36"/>
      <c r="N89" s="1"/>
      <c r="O89" s="1"/>
      <c r="P89" s="20">
        <v>0</v>
      </c>
      <c r="R89" s="20">
        <v>0</v>
      </c>
    </row>
    <row r="90" spans="2:18" ht="24.75" customHeight="1" thickTop="1" thickBot="1" x14ac:dyDescent="0.65">
      <c r="B90" s="42"/>
      <c r="D90" s="5" t="s">
        <v>4</v>
      </c>
      <c r="E90" s="29">
        <v>0</v>
      </c>
      <c r="F90" s="30">
        <v>0</v>
      </c>
      <c r="G90" s="3"/>
      <c r="H90" s="29">
        <v>0</v>
      </c>
      <c r="I90" s="30">
        <v>0</v>
      </c>
      <c r="K90" s="23">
        <f>(F90-E90)+(I90-H90)-Q$1</f>
        <v>-1.3888888888888888E-2</v>
      </c>
      <c r="L90" s="37"/>
      <c r="N90" s="1"/>
      <c r="O90" s="1"/>
      <c r="P90" s="21">
        <v>0</v>
      </c>
      <c r="R90" s="21">
        <v>0</v>
      </c>
    </row>
    <row r="91" spans="2:18" ht="24.75" thickTop="1" thickBot="1" x14ac:dyDescent="0.65">
      <c r="D91" s="6"/>
      <c r="K91" s="16"/>
      <c r="L91" s="8"/>
      <c r="N91" s="1"/>
      <c r="O91" s="1"/>
    </row>
    <row r="92" spans="2:18" ht="24.75" thickTop="1" thickBot="1" x14ac:dyDescent="0.65">
      <c r="D92" s="6"/>
      <c r="E92" s="7"/>
      <c r="I92" s="26" t="s">
        <v>5</v>
      </c>
      <c r="J92" s="17"/>
      <c r="K92" s="38" t="str">
        <f>IF(Q$2&gt;L86,"-","")&amp;TEXT(ABS(L86-Q$2),"hh:mm")</f>
        <v>-16:40</v>
      </c>
      <c r="L92" s="39"/>
      <c r="N92" s="31" t="e">
        <f>N84+K92</f>
        <v>#VALUE!</v>
      </c>
      <c r="O92" s="1"/>
      <c r="P92" s="22">
        <f>SUM(P86:P90)</f>
        <v>0</v>
      </c>
      <c r="R92" s="22">
        <f>SUM(R86:R90)</f>
        <v>0</v>
      </c>
    </row>
    <row r="93" spans="2:18" ht="24.75" thickTop="1" thickBot="1" x14ac:dyDescent="0.65">
      <c r="D93" s="18"/>
      <c r="E93" s="18"/>
      <c r="F93" s="1"/>
      <c r="H93" s="1"/>
      <c r="I93" s="1"/>
      <c r="K93" s="1"/>
      <c r="N93" s="1"/>
      <c r="O93" s="1"/>
    </row>
    <row r="94" spans="2:18" ht="24.75" customHeight="1" thickTop="1" thickBot="1" x14ac:dyDescent="0.65">
      <c r="B94" s="40" t="s">
        <v>17</v>
      </c>
      <c r="D94" s="2" t="s">
        <v>0</v>
      </c>
      <c r="E94" s="27">
        <v>0</v>
      </c>
      <c r="F94" s="28">
        <v>0</v>
      </c>
      <c r="G94" s="3"/>
      <c r="H94" s="27">
        <v>0</v>
      </c>
      <c r="I94" s="28">
        <v>0</v>
      </c>
      <c r="K94" s="15">
        <f>(F94-E94)+(I94-H94)-Q$1</f>
        <v>-1.3888888888888888E-2</v>
      </c>
      <c r="L94" s="35">
        <f>SUM(K94:K98)</f>
        <v>-6.9444444444444448E-2</v>
      </c>
      <c r="N94" s="1"/>
      <c r="O94" s="1"/>
      <c r="P94" s="19">
        <v>0</v>
      </c>
      <c r="R94" s="19">
        <v>0</v>
      </c>
    </row>
    <row r="95" spans="2:18" ht="24.75" customHeight="1" thickTop="1" thickBot="1" x14ac:dyDescent="0.65">
      <c r="B95" s="41"/>
      <c r="D95" s="4" t="s">
        <v>1</v>
      </c>
      <c r="E95" s="27">
        <v>0</v>
      </c>
      <c r="F95" s="28">
        <v>0</v>
      </c>
      <c r="G95" s="3"/>
      <c r="H95" s="27">
        <v>0</v>
      </c>
      <c r="I95" s="28">
        <v>0</v>
      </c>
      <c r="K95" s="15">
        <f>(F95-E95)+(I95-H95)-Q$1</f>
        <v>-1.3888888888888888E-2</v>
      </c>
      <c r="L95" s="36"/>
      <c r="N95" s="1"/>
      <c r="O95" s="1"/>
      <c r="P95" s="20">
        <v>0</v>
      </c>
      <c r="R95" s="20">
        <v>0</v>
      </c>
    </row>
    <row r="96" spans="2:18" ht="24.75" customHeight="1" thickTop="1" thickBot="1" x14ac:dyDescent="0.65">
      <c r="B96" s="41"/>
      <c r="D96" s="4" t="s">
        <v>2</v>
      </c>
      <c r="E96" s="27">
        <v>0</v>
      </c>
      <c r="F96" s="28">
        <v>0</v>
      </c>
      <c r="G96" s="3"/>
      <c r="H96" s="27">
        <v>0</v>
      </c>
      <c r="I96" s="28">
        <v>0</v>
      </c>
      <c r="K96" s="15">
        <f>(F96-E96)+(I96-H96)-Q$1</f>
        <v>-1.3888888888888888E-2</v>
      </c>
      <c r="L96" s="36"/>
      <c r="N96" s="1"/>
      <c r="O96" s="1"/>
      <c r="P96" s="20">
        <v>0</v>
      </c>
      <c r="R96" s="20">
        <v>0</v>
      </c>
    </row>
    <row r="97" spans="2:18" ht="24.75" customHeight="1" thickTop="1" thickBot="1" x14ac:dyDescent="0.65">
      <c r="B97" s="41"/>
      <c r="D97" s="4" t="s">
        <v>3</v>
      </c>
      <c r="E97" s="27">
        <v>0</v>
      </c>
      <c r="F97" s="28">
        <v>0</v>
      </c>
      <c r="G97" s="3"/>
      <c r="H97" s="27">
        <v>0</v>
      </c>
      <c r="I97" s="28">
        <v>0</v>
      </c>
      <c r="K97" s="15">
        <f>(F97-E97)+(I97-H97)-Q$1</f>
        <v>-1.3888888888888888E-2</v>
      </c>
      <c r="L97" s="36"/>
      <c r="N97" s="1"/>
      <c r="O97" s="1"/>
      <c r="P97" s="20">
        <v>0</v>
      </c>
      <c r="R97" s="20">
        <v>0</v>
      </c>
    </row>
    <row r="98" spans="2:18" ht="24.75" customHeight="1" thickTop="1" thickBot="1" x14ac:dyDescent="0.65">
      <c r="B98" s="42"/>
      <c r="D98" s="5" t="s">
        <v>4</v>
      </c>
      <c r="E98" s="29">
        <v>0</v>
      </c>
      <c r="F98" s="30">
        <v>0</v>
      </c>
      <c r="G98" s="3"/>
      <c r="H98" s="29">
        <v>0</v>
      </c>
      <c r="I98" s="30">
        <v>0</v>
      </c>
      <c r="K98" s="23">
        <f>(F98-E98)+(I98-H98)-Q$1</f>
        <v>-1.3888888888888888E-2</v>
      </c>
      <c r="L98" s="37"/>
      <c r="N98" s="1"/>
      <c r="O98" s="1"/>
      <c r="P98" s="21">
        <v>0</v>
      </c>
      <c r="R98" s="21">
        <v>0</v>
      </c>
    </row>
    <row r="99" spans="2:18" ht="24.75" thickTop="1" thickBot="1" x14ac:dyDescent="0.65">
      <c r="D99" s="6"/>
      <c r="K99" s="16"/>
      <c r="L99" s="8"/>
      <c r="N99" s="1"/>
      <c r="O99" s="1"/>
    </row>
    <row r="100" spans="2:18" ht="24.75" thickTop="1" thickBot="1" x14ac:dyDescent="0.65">
      <c r="D100" s="6"/>
      <c r="E100" s="7"/>
      <c r="I100" s="26" t="s">
        <v>5</v>
      </c>
      <c r="J100" s="17"/>
      <c r="K100" s="38" t="str">
        <f>IF(Q$2&gt;L94,"-","")&amp;TEXT(ABS(L94-Q$2),"hh:mm")</f>
        <v>-16:40</v>
      </c>
      <c r="L100" s="39"/>
      <c r="N100" s="31" t="e">
        <f>N92+K100</f>
        <v>#VALUE!</v>
      </c>
      <c r="O100" s="1"/>
      <c r="P100" s="22">
        <f>SUM(P94:P98)</f>
        <v>0</v>
      </c>
      <c r="R100" s="22">
        <f>SUM(R94:R98)</f>
        <v>0</v>
      </c>
    </row>
    <row r="101" spans="2:18" ht="24.75" thickTop="1" thickBot="1" x14ac:dyDescent="0.65">
      <c r="D101" s="18"/>
      <c r="E101" s="18"/>
      <c r="F101" s="1"/>
      <c r="H101" s="1"/>
      <c r="I101" s="1"/>
      <c r="K101" s="1"/>
      <c r="N101" s="1"/>
      <c r="O101" s="1"/>
      <c r="P101" s="1"/>
      <c r="R101" s="1"/>
    </row>
    <row r="102" spans="2:18" ht="24.75" customHeight="1" thickTop="1" thickBot="1" x14ac:dyDescent="0.65">
      <c r="B102" s="40" t="s">
        <v>18</v>
      </c>
      <c r="D102" s="2" t="s">
        <v>0</v>
      </c>
      <c r="E102" s="27">
        <v>0</v>
      </c>
      <c r="F102" s="28">
        <v>0</v>
      </c>
      <c r="G102" s="3"/>
      <c r="H102" s="27">
        <v>0</v>
      </c>
      <c r="I102" s="28">
        <v>0</v>
      </c>
      <c r="K102" s="15">
        <f>(F102-E102)+(I102-H102)-Q$1</f>
        <v>-1.3888888888888888E-2</v>
      </c>
      <c r="L102" s="35">
        <f>SUM(K102:K106)</f>
        <v>-6.9444444444444448E-2</v>
      </c>
      <c r="N102" s="1"/>
      <c r="O102" s="1"/>
      <c r="P102" s="19">
        <v>0</v>
      </c>
      <c r="R102" s="19">
        <v>0</v>
      </c>
    </row>
    <row r="103" spans="2:18" ht="24.75" customHeight="1" thickTop="1" thickBot="1" x14ac:dyDescent="0.65">
      <c r="B103" s="41"/>
      <c r="D103" s="4" t="s">
        <v>1</v>
      </c>
      <c r="E103" s="27">
        <v>0</v>
      </c>
      <c r="F103" s="28">
        <v>0</v>
      </c>
      <c r="G103" s="3"/>
      <c r="H103" s="27">
        <v>0</v>
      </c>
      <c r="I103" s="28">
        <v>0</v>
      </c>
      <c r="K103" s="15">
        <f>(F103-E103)+(I103-H103)-Q$1</f>
        <v>-1.3888888888888888E-2</v>
      </c>
      <c r="L103" s="36"/>
      <c r="N103" s="1"/>
      <c r="O103" s="1"/>
      <c r="P103" s="20">
        <v>0</v>
      </c>
      <c r="R103" s="20">
        <v>0</v>
      </c>
    </row>
    <row r="104" spans="2:18" ht="24.75" customHeight="1" thickTop="1" thickBot="1" x14ac:dyDescent="0.65">
      <c r="B104" s="41"/>
      <c r="D104" s="4" t="s">
        <v>2</v>
      </c>
      <c r="E104" s="27">
        <v>0</v>
      </c>
      <c r="F104" s="28">
        <v>0</v>
      </c>
      <c r="G104" s="3"/>
      <c r="H104" s="27">
        <v>0</v>
      </c>
      <c r="I104" s="28">
        <v>0</v>
      </c>
      <c r="K104" s="15">
        <f>(F104-E104)+(I104-H104)-Q$1</f>
        <v>-1.3888888888888888E-2</v>
      </c>
      <c r="L104" s="36"/>
      <c r="N104" s="1"/>
      <c r="O104" s="1"/>
      <c r="P104" s="20">
        <v>0</v>
      </c>
      <c r="R104" s="20">
        <v>0</v>
      </c>
    </row>
    <row r="105" spans="2:18" ht="24.75" customHeight="1" thickTop="1" thickBot="1" x14ac:dyDescent="0.65">
      <c r="B105" s="41"/>
      <c r="D105" s="4" t="s">
        <v>3</v>
      </c>
      <c r="E105" s="27">
        <v>0</v>
      </c>
      <c r="F105" s="28">
        <v>0</v>
      </c>
      <c r="G105" s="3"/>
      <c r="H105" s="27">
        <v>0</v>
      </c>
      <c r="I105" s="28">
        <v>0</v>
      </c>
      <c r="K105" s="15">
        <f>(F105-E105)+(I105-H105)-Q$1</f>
        <v>-1.3888888888888888E-2</v>
      </c>
      <c r="L105" s="36"/>
      <c r="N105" s="1"/>
      <c r="O105" s="1"/>
      <c r="P105" s="20">
        <v>0</v>
      </c>
      <c r="R105" s="20">
        <v>0</v>
      </c>
    </row>
    <row r="106" spans="2:18" ht="24.75" customHeight="1" thickTop="1" thickBot="1" x14ac:dyDescent="0.65">
      <c r="B106" s="42"/>
      <c r="D106" s="5" t="s">
        <v>4</v>
      </c>
      <c r="E106" s="29">
        <v>0</v>
      </c>
      <c r="F106" s="30">
        <v>0</v>
      </c>
      <c r="G106" s="3"/>
      <c r="H106" s="29">
        <v>0</v>
      </c>
      <c r="I106" s="30">
        <v>0</v>
      </c>
      <c r="K106" s="23">
        <f>(F106-E106)+(I106-H106)-Q$1</f>
        <v>-1.3888888888888888E-2</v>
      </c>
      <c r="L106" s="37"/>
      <c r="N106" s="1"/>
      <c r="O106" s="1"/>
      <c r="P106" s="21">
        <v>0</v>
      </c>
      <c r="R106" s="21">
        <v>0</v>
      </c>
    </row>
    <row r="107" spans="2:18" ht="24.75" thickTop="1" thickBot="1" x14ac:dyDescent="0.65">
      <c r="D107" s="6"/>
      <c r="K107" s="16"/>
      <c r="L107" s="8"/>
      <c r="N107" s="1"/>
      <c r="O107" s="1"/>
    </row>
    <row r="108" spans="2:18" ht="24.75" thickTop="1" thickBot="1" x14ac:dyDescent="0.65">
      <c r="D108" s="6"/>
      <c r="E108" s="7"/>
      <c r="I108" s="26" t="s">
        <v>5</v>
      </c>
      <c r="J108" s="17"/>
      <c r="K108" s="38" t="str">
        <f>IF(Q$2&gt;L102,"-","")&amp;TEXT(ABS(L102-Q$2),"hh:mm")</f>
        <v>-16:40</v>
      </c>
      <c r="L108" s="39"/>
      <c r="N108" s="31" t="e">
        <f>N100+K108</f>
        <v>#VALUE!</v>
      </c>
      <c r="O108" s="1"/>
      <c r="P108" s="22">
        <f>SUM(P102:P106)</f>
        <v>0</v>
      </c>
      <c r="R108" s="22">
        <f>SUM(R102:R106)</f>
        <v>0</v>
      </c>
    </row>
    <row r="109" spans="2:18" ht="24.75" thickTop="1" thickBot="1" x14ac:dyDescent="0.65">
      <c r="D109" s="18"/>
      <c r="E109" s="18"/>
      <c r="F109" s="1"/>
      <c r="H109" s="1"/>
      <c r="I109" s="1"/>
      <c r="K109" s="1"/>
      <c r="N109" s="1"/>
      <c r="O109" s="1"/>
    </row>
    <row r="110" spans="2:18" ht="24.75" customHeight="1" thickTop="1" thickBot="1" x14ac:dyDescent="0.65">
      <c r="B110" s="40" t="s">
        <v>19</v>
      </c>
      <c r="D110" s="2" t="s">
        <v>0</v>
      </c>
      <c r="E110" s="27">
        <v>0</v>
      </c>
      <c r="F110" s="28">
        <v>0</v>
      </c>
      <c r="G110" s="3"/>
      <c r="H110" s="27">
        <v>0</v>
      </c>
      <c r="I110" s="28">
        <v>0</v>
      </c>
      <c r="K110" s="15">
        <f>(F110-E110)+(I110-H110)-Q$1</f>
        <v>-1.3888888888888888E-2</v>
      </c>
      <c r="L110" s="35">
        <f>SUM(K110:K114)</f>
        <v>-6.9444444444444448E-2</v>
      </c>
      <c r="N110" s="1"/>
      <c r="O110" s="1"/>
      <c r="P110" s="19">
        <v>0</v>
      </c>
      <c r="R110" s="19">
        <v>0</v>
      </c>
    </row>
    <row r="111" spans="2:18" ht="24.75" customHeight="1" thickTop="1" thickBot="1" x14ac:dyDescent="0.65">
      <c r="B111" s="41"/>
      <c r="D111" s="4" t="s">
        <v>1</v>
      </c>
      <c r="E111" s="27">
        <v>0</v>
      </c>
      <c r="F111" s="28">
        <v>0</v>
      </c>
      <c r="G111" s="3"/>
      <c r="H111" s="27">
        <v>0</v>
      </c>
      <c r="I111" s="28">
        <v>0</v>
      </c>
      <c r="K111" s="15">
        <f>(F111-E111)+(I111-H111)-Q$1</f>
        <v>-1.3888888888888888E-2</v>
      </c>
      <c r="L111" s="36"/>
      <c r="N111" s="1"/>
      <c r="O111" s="1"/>
      <c r="P111" s="20">
        <v>0</v>
      </c>
      <c r="R111" s="20">
        <v>0</v>
      </c>
    </row>
    <row r="112" spans="2:18" ht="24.75" customHeight="1" thickTop="1" thickBot="1" x14ac:dyDescent="0.65">
      <c r="B112" s="41"/>
      <c r="D112" s="4" t="s">
        <v>2</v>
      </c>
      <c r="E112" s="27">
        <v>0</v>
      </c>
      <c r="F112" s="28">
        <v>0</v>
      </c>
      <c r="G112" s="3"/>
      <c r="H112" s="27">
        <v>0</v>
      </c>
      <c r="I112" s="28">
        <v>0</v>
      </c>
      <c r="K112" s="15">
        <f>(F112-E112)+(I112-H112)-Q$1</f>
        <v>-1.3888888888888888E-2</v>
      </c>
      <c r="L112" s="36"/>
      <c r="N112" s="1"/>
      <c r="O112" s="1"/>
      <c r="P112" s="20">
        <v>0</v>
      </c>
      <c r="R112" s="20">
        <v>0</v>
      </c>
    </row>
    <row r="113" spans="2:18" ht="24.75" customHeight="1" thickTop="1" thickBot="1" x14ac:dyDescent="0.65">
      <c r="B113" s="41"/>
      <c r="D113" s="4" t="s">
        <v>3</v>
      </c>
      <c r="E113" s="27">
        <v>0</v>
      </c>
      <c r="F113" s="28">
        <v>0</v>
      </c>
      <c r="G113" s="3"/>
      <c r="H113" s="27">
        <v>0</v>
      </c>
      <c r="I113" s="28">
        <v>0</v>
      </c>
      <c r="K113" s="15">
        <f>(F113-E113)+(I113-H113)-Q$1</f>
        <v>-1.3888888888888888E-2</v>
      </c>
      <c r="L113" s="36"/>
      <c r="N113" s="1"/>
      <c r="O113" s="1"/>
      <c r="P113" s="20">
        <v>0</v>
      </c>
      <c r="R113" s="20">
        <v>0</v>
      </c>
    </row>
    <row r="114" spans="2:18" ht="24.75" customHeight="1" thickTop="1" thickBot="1" x14ac:dyDescent="0.65">
      <c r="B114" s="42"/>
      <c r="D114" s="5" t="s">
        <v>4</v>
      </c>
      <c r="E114" s="29">
        <v>0</v>
      </c>
      <c r="F114" s="30">
        <v>0</v>
      </c>
      <c r="G114" s="3"/>
      <c r="H114" s="29">
        <v>0</v>
      </c>
      <c r="I114" s="30">
        <v>0</v>
      </c>
      <c r="K114" s="23">
        <f>(F114-E114)+(I114-H114)-Q$1</f>
        <v>-1.3888888888888888E-2</v>
      </c>
      <c r="L114" s="37"/>
      <c r="N114" s="1"/>
      <c r="O114" s="1"/>
      <c r="P114" s="21">
        <v>0</v>
      </c>
      <c r="R114" s="21">
        <v>0</v>
      </c>
    </row>
    <row r="115" spans="2:18" ht="24.75" thickTop="1" thickBot="1" x14ac:dyDescent="0.65">
      <c r="D115" s="6"/>
      <c r="K115" s="16"/>
      <c r="L115" s="8"/>
      <c r="N115" s="1"/>
      <c r="O115" s="1"/>
    </row>
    <row r="116" spans="2:18" ht="24.75" thickTop="1" thickBot="1" x14ac:dyDescent="0.65">
      <c r="D116" s="6"/>
      <c r="E116" s="7"/>
      <c r="I116" s="26" t="s">
        <v>5</v>
      </c>
      <c r="J116" s="17"/>
      <c r="K116" s="38" t="str">
        <f>IF(Q$2&gt;L110,"-","")&amp;TEXT(ABS(L110-Q$2),"hh:mm")</f>
        <v>-16:40</v>
      </c>
      <c r="L116" s="39"/>
      <c r="N116" s="31">
        <v>0.51111111111111118</v>
      </c>
      <c r="O116" s="1"/>
      <c r="P116" s="22">
        <f>SUM(P110:P114)</f>
        <v>0</v>
      </c>
      <c r="R116" s="22">
        <f>SUM(R110:R114)</f>
        <v>0</v>
      </c>
    </row>
    <row r="117" spans="2:18" ht="24.75" thickTop="1" thickBot="1" x14ac:dyDescent="0.65">
      <c r="D117" s="18"/>
      <c r="E117" s="18"/>
      <c r="F117" s="1"/>
      <c r="H117" s="1"/>
      <c r="I117" s="1"/>
      <c r="K117" s="1"/>
      <c r="N117" s="1"/>
      <c r="O117" s="1"/>
      <c r="P117" s="1"/>
      <c r="R117" s="1"/>
    </row>
    <row r="118" spans="2:18" ht="24.75" customHeight="1" thickTop="1" thickBot="1" x14ac:dyDescent="0.65">
      <c r="B118" s="40" t="s">
        <v>20</v>
      </c>
      <c r="D118" s="2" t="s">
        <v>0</v>
      </c>
      <c r="E118" s="27">
        <v>0</v>
      </c>
      <c r="F118" s="28">
        <v>0</v>
      </c>
      <c r="G118" s="3"/>
      <c r="H118" s="27">
        <v>0</v>
      </c>
      <c r="I118" s="28">
        <v>0</v>
      </c>
      <c r="K118" s="15">
        <f>(F118-E118)+(I118-H118)-Q$1</f>
        <v>-1.3888888888888888E-2</v>
      </c>
      <c r="L118" s="35">
        <f>SUM(K118:K122)</f>
        <v>-6.9444444444444448E-2</v>
      </c>
      <c r="N118" s="1"/>
      <c r="O118" s="1"/>
      <c r="P118" s="19">
        <v>0</v>
      </c>
      <c r="R118" s="19">
        <v>0</v>
      </c>
    </row>
    <row r="119" spans="2:18" ht="24.75" customHeight="1" thickTop="1" thickBot="1" x14ac:dyDescent="0.65">
      <c r="B119" s="41"/>
      <c r="D119" s="4" t="s">
        <v>1</v>
      </c>
      <c r="E119" s="27">
        <v>0</v>
      </c>
      <c r="F119" s="28">
        <v>0</v>
      </c>
      <c r="G119" s="3"/>
      <c r="H119" s="27">
        <v>0</v>
      </c>
      <c r="I119" s="28">
        <v>0</v>
      </c>
      <c r="K119" s="15">
        <f>(F119-E119)+(I119-H119)-Q$1</f>
        <v>-1.3888888888888888E-2</v>
      </c>
      <c r="L119" s="36"/>
      <c r="N119" s="1"/>
      <c r="O119" s="1"/>
      <c r="P119" s="20">
        <v>0</v>
      </c>
      <c r="R119" s="20">
        <v>0</v>
      </c>
    </row>
    <row r="120" spans="2:18" ht="24.75" customHeight="1" thickTop="1" thickBot="1" x14ac:dyDescent="0.65">
      <c r="B120" s="41"/>
      <c r="D120" s="4" t="s">
        <v>2</v>
      </c>
      <c r="E120" s="27">
        <v>0</v>
      </c>
      <c r="F120" s="28">
        <v>0</v>
      </c>
      <c r="G120" s="3"/>
      <c r="H120" s="27">
        <v>0</v>
      </c>
      <c r="I120" s="28">
        <v>0</v>
      </c>
      <c r="K120" s="15">
        <f>(F120-E120)+(I120-H120)-Q$1</f>
        <v>-1.3888888888888888E-2</v>
      </c>
      <c r="L120" s="36"/>
      <c r="N120" s="1"/>
      <c r="O120" s="1"/>
      <c r="P120" s="20">
        <v>0</v>
      </c>
      <c r="R120" s="20">
        <v>0</v>
      </c>
    </row>
    <row r="121" spans="2:18" ht="24.75" customHeight="1" thickTop="1" thickBot="1" x14ac:dyDescent="0.65">
      <c r="B121" s="41"/>
      <c r="D121" s="4" t="s">
        <v>3</v>
      </c>
      <c r="E121" s="27">
        <v>0</v>
      </c>
      <c r="F121" s="28">
        <v>0</v>
      </c>
      <c r="G121" s="3"/>
      <c r="H121" s="27">
        <v>0</v>
      </c>
      <c r="I121" s="28">
        <v>0</v>
      </c>
      <c r="K121" s="15">
        <f>(F121-E121)+(I121-H121)-Q$1</f>
        <v>-1.3888888888888888E-2</v>
      </c>
      <c r="L121" s="36"/>
      <c r="N121" s="1"/>
      <c r="O121" s="1"/>
      <c r="P121" s="20">
        <v>0</v>
      </c>
      <c r="R121" s="20">
        <v>0</v>
      </c>
    </row>
    <row r="122" spans="2:18" ht="24.75" customHeight="1" thickTop="1" thickBot="1" x14ac:dyDescent="0.65">
      <c r="B122" s="42"/>
      <c r="D122" s="5" t="s">
        <v>4</v>
      </c>
      <c r="E122" s="29">
        <v>0</v>
      </c>
      <c r="F122" s="30">
        <v>0</v>
      </c>
      <c r="G122" s="3"/>
      <c r="H122" s="29">
        <v>0</v>
      </c>
      <c r="I122" s="30">
        <v>0</v>
      </c>
      <c r="K122" s="23">
        <f>(F122-E122)+(I122-H122)-Q$1</f>
        <v>-1.3888888888888888E-2</v>
      </c>
      <c r="L122" s="37"/>
      <c r="N122" s="1"/>
      <c r="O122" s="1"/>
      <c r="P122" s="21">
        <v>0</v>
      </c>
      <c r="R122" s="21">
        <v>0</v>
      </c>
    </row>
    <row r="123" spans="2:18" ht="24.75" thickTop="1" thickBot="1" x14ac:dyDescent="0.65">
      <c r="D123" s="6"/>
      <c r="K123" s="16"/>
      <c r="L123" s="8"/>
      <c r="N123" s="1"/>
      <c r="O123" s="1"/>
    </row>
    <row r="124" spans="2:18" ht="24.75" thickTop="1" thickBot="1" x14ac:dyDescent="0.65">
      <c r="D124" s="6"/>
      <c r="E124" s="7"/>
      <c r="I124" s="26" t="s">
        <v>5</v>
      </c>
      <c r="J124" s="17"/>
      <c r="K124" s="38" t="str">
        <f>IF(Q$2&gt;L118,"-","")&amp;TEXT(ABS(L118-Q$2),"hh:mm")</f>
        <v>-16:40</v>
      </c>
      <c r="L124" s="39"/>
      <c r="N124" s="31" t="e">
        <f>N116+K124</f>
        <v>#VALUE!</v>
      </c>
      <c r="O124" s="1"/>
      <c r="P124" s="22">
        <f>SUM(P118:P122)</f>
        <v>0</v>
      </c>
      <c r="R124" s="22">
        <f>SUM(R118:R122)</f>
        <v>0</v>
      </c>
    </row>
    <row r="125" spans="2:18" ht="24.75" thickTop="1" thickBot="1" x14ac:dyDescent="0.65">
      <c r="D125" s="18"/>
      <c r="E125" s="18"/>
      <c r="F125" s="1"/>
      <c r="H125" s="1"/>
      <c r="I125" s="1"/>
      <c r="K125" s="1"/>
      <c r="N125" s="1"/>
      <c r="O125" s="1"/>
    </row>
    <row r="126" spans="2:18" ht="24.75" customHeight="1" thickTop="1" thickBot="1" x14ac:dyDescent="0.65">
      <c r="B126" s="40" t="s">
        <v>21</v>
      </c>
      <c r="D126" s="2" t="s">
        <v>0</v>
      </c>
      <c r="E126" s="27">
        <v>0</v>
      </c>
      <c r="F126" s="28">
        <v>0</v>
      </c>
      <c r="G126" s="3"/>
      <c r="H126" s="27">
        <v>0</v>
      </c>
      <c r="I126" s="28">
        <v>0</v>
      </c>
      <c r="K126" s="15">
        <v>0.33333333333333331</v>
      </c>
      <c r="L126" s="35">
        <f>SUM(K126:K130)</f>
        <v>0.27777777777777773</v>
      </c>
      <c r="N126" s="1"/>
      <c r="O126" s="1"/>
      <c r="P126" s="19">
        <v>0</v>
      </c>
      <c r="R126" s="19">
        <v>0</v>
      </c>
    </row>
    <row r="127" spans="2:18" ht="24.75" customHeight="1" thickTop="1" thickBot="1" x14ac:dyDescent="0.65">
      <c r="B127" s="41"/>
      <c r="D127" s="4" t="s">
        <v>1</v>
      </c>
      <c r="E127" s="27">
        <v>0</v>
      </c>
      <c r="F127" s="28">
        <v>0</v>
      </c>
      <c r="G127" s="3"/>
      <c r="H127" s="27">
        <v>0</v>
      </c>
      <c r="I127" s="28">
        <v>0</v>
      </c>
      <c r="K127" s="15">
        <f>(F127-E127)+(I127-H127)-Q$1</f>
        <v>-1.3888888888888888E-2</v>
      </c>
      <c r="L127" s="36"/>
      <c r="N127" s="1"/>
      <c r="O127" s="1"/>
      <c r="P127" s="20">
        <v>0</v>
      </c>
      <c r="R127" s="20">
        <v>0</v>
      </c>
    </row>
    <row r="128" spans="2:18" ht="24.75" customHeight="1" thickTop="1" thickBot="1" x14ac:dyDescent="0.65">
      <c r="B128" s="41"/>
      <c r="D128" s="4" t="s">
        <v>2</v>
      </c>
      <c r="E128" s="27">
        <v>0</v>
      </c>
      <c r="F128" s="28">
        <v>0</v>
      </c>
      <c r="G128" s="3"/>
      <c r="H128" s="27">
        <v>0</v>
      </c>
      <c r="I128" s="28">
        <v>0</v>
      </c>
      <c r="K128" s="15">
        <f>(F128-E128)+(I128-H128)-Q$1</f>
        <v>-1.3888888888888888E-2</v>
      </c>
      <c r="L128" s="36"/>
      <c r="N128" s="1"/>
      <c r="O128" s="1"/>
      <c r="P128" s="20">
        <v>0</v>
      </c>
      <c r="R128" s="20">
        <v>0</v>
      </c>
    </row>
    <row r="129" spans="2:18" ht="24.75" customHeight="1" thickTop="1" thickBot="1" x14ac:dyDescent="0.65">
      <c r="B129" s="41"/>
      <c r="D129" s="4" t="s">
        <v>3</v>
      </c>
      <c r="E129" s="27">
        <v>0</v>
      </c>
      <c r="F129" s="28">
        <v>0</v>
      </c>
      <c r="G129" s="3"/>
      <c r="H129" s="27">
        <v>0</v>
      </c>
      <c r="I129" s="28">
        <v>0</v>
      </c>
      <c r="K129" s="15">
        <f>(F129-E129)+(I129-H129)-Q$1</f>
        <v>-1.3888888888888888E-2</v>
      </c>
      <c r="L129" s="36"/>
      <c r="N129" s="1"/>
      <c r="O129" s="1"/>
      <c r="P129" s="20">
        <v>0</v>
      </c>
      <c r="R129" s="20">
        <v>0</v>
      </c>
    </row>
    <row r="130" spans="2:18" ht="24.75" customHeight="1" thickTop="1" thickBot="1" x14ac:dyDescent="0.65">
      <c r="B130" s="42"/>
      <c r="D130" s="5" t="s">
        <v>4</v>
      </c>
      <c r="E130" s="29">
        <v>0</v>
      </c>
      <c r="F130" s="30">
        <v>0</v>
      </c>
      <c r="G130" s="3"/>
      <c r="H130" s="29">
        <v>0</v>
      </c>
      <c r="I130" s="30">
        <v>0</v>
      </c>
      <c r="K130" s="23">
        <f>(F130-E130)+(I130-H130)-Q$1</f>
        <v>-1.3888888888888888E-2</v>
      </c>
      <c r="L130" s="37"/>
      <c r="N130" s="1"/>
      <c r="O130" s="1"/>
      <c r="P130" s="21">
        <v>0</v>
      </c>
      <c r="R130" s="21">
        <v>0</v>
      </c>
    </row>
    <row r="131" spans="2:18" ht="24.75" thickTop="1" thickBot="1" x14ac:dyDescent="0.65">
      <c r="D131" s="6"/>
      <c r="K131" s="16"/>
      <c r="L131" s="8"/>
      <c r="N131" s="1"/>
      <c r="O131" s="1"/>
    </row>
    <row r="132" spans="2:18" ht="24.75" thickTop="1" thickBot="1" x14ac:dyDescent="0.65">
      <c r="D132" s="6"/>
      <c r="E132" s="7"/>
      <c r="I132" s="26" t="s">
        <v>5</v>
      </c>
      <c r="J132" s="17"/>
      <c r="K132" s="38" t="str">
        <f>IF(Q$2&gt;L126,"-","")&amp;TEXT(ABS(L126-Q$2),"hh:mm")</f>
        <v>-08:20</v>
      </c>
      <c r="L132" s="39"/>
      <c r="N132" s="31">
        <v>0.43541666666666662</v>
      </c>
      <c r="O132" s="1"/>
      <c r="P132" s="22">
        <f>SUM(P126:P130)</f>
        <v>0</v>
      </c>
      <c r="R132" s="22">
        <f>SUM(R126:R130)</f>
        <v>0</v>
      </c>
    </row>
    <row r="133" spans="2:18" ht="24.75" thickTop="1" thickBot="1" x14ac:dyDescent="0.65">
      <c r="D133" s="18"/>
      <c r="E133" s="18"/>
      <c r="F133" s="1"/>
      <c r="H133" s="1"/>
      <c r="I133" s="1"/>
      <c r="K133" s="1"/>
      <c r="N133" s="1"/>
      <c r="O133" s="1"/>
      <c r="P133" s="1"/>
      <c r="R133" s="1"/>
    </row>
    <row r="134" spans="2:18" ht="24.75" customHeight="1" thickTop="1" thickBot="1" x14ac:dyDescent="0.65">
      <c r="B134" s="40" t="s">
        <v>22</v>
      </c>
      <c r="D134" s="2" t="s">
        <v>0</v>
      </c>
      <c r="E134" s="27">
        <v>0</v>
      </c>
      <c r="F134" s="28">
        <v>0</v>
      </c>
      <c r="G134" s="3"/>
      <c r="H134" s="27">
        <v>0</v>
      </c>
      <c r="I134" s="28">
        <v>0</v>
      </c>
      <c r="K134" s="15">
        <f>(F134-E134)+(I134-H134)-Q$1</f>
        <v>-1.3888888888888888E-2</v>
      </c>
      <c r="L134" s="35">
        <f>SUM(K134:K138)</f>
        <v>-6.9444444444444448E-2</v>
      </c>
      <c r="N134" s="1"/>
      <c r="O134" s="1"/>
      <c r="P134" s="19">
        <v>0</v>
      </c>
      <c r="R134" s="19">
        <v>0</v>
      </c>
    </row>
    <row r="135" spans="2:18" ht="24.75" customHeight="1" thickTop="1" thickBot="1" x14ac:dyDescent="0.65">
      <c r="B135" s="41"/>
      <c r="D135" s="4" t="s">
        <v>1</v>
      </c>
      <c r="E135" s="27">
        <v>0</v>
      </c>
      <c r="F135" s="28">
        <v>0</v>
      </c>
      <c r="G135" s="3"/>
      <c r="H135" s="27">
        <v>0</v>
      </c>
      <c r="I135" s="28">
        <v>0</v>
      </c>
      <c r="K135" s="15">
        <f>(F135-E135)+(I135-H135)-Q$1</f>
        <v>-1.3888888888888888E-2</v>
      </c>
      <c r="L135" s="36"/>
      <c r="N135" s="1"/>
      <c r="O135" s="1"/>
      <c r="P135" s="20">
        <v>0</v>
      </c>
      <c r="R135" s="20">
        <v>0</v>
      </c>
    </row>
    <row r="136" spans="2:18" ht="24.75" customHeight="1" thickTop="1" thickBot="1" x14ac:dyDescent="0.65">
      <c r="B136" s="41"/>
      <c r="D136" s="4" t="s">
        <v>2</v>
      </c>
      <c r="E136" s="27">
        <v>0</v>
      </c>
      <c r="F136" s="28">
        <v>0</v>
      </c>
      <c r="G136" s="3"/>
      <c r="H136" s="27">
        <v>0</v>
      </c>
      <c r="I136" s="28">
        <v>0</v>
      </c>
      <c r="K136" s="15">
        <f>(F136-E136)+(I136-H136)-Q$1</f>
        <v>-1.3888888888888888E-2</v>
      </c>
      <c r="L136" s="36"/>
      <c r="N136" s="1"/>
      <c r="O136" s="1"/>
      <c r="P136" s="20">
        <v>0</v>
      </c>
      <c r="R136" s="20">
        <v>0</v>
      </c>
    </row>
    <row r="137" spans="2:18" ht="24.75" customHeight="1" thickTop="1" thickBot="1" x14ac:dyDescent="0.65">
      <c r="B137" s="41"/>
      <c r="D137" s="4" t="s">
        <v>3</v>
      </c>
      <c r="E137" s="27">
        <v>0</v>
      </c>
      <c r="F137" s="28">
        <v>0</v>
      </c>
      <c r="G137" s="3"/>
      <c r="H137" s="27">
        <v>0</v>
      </c>
      <c r="I137" s="28">
        <v>0</v>
      </c>
      <c r="K137" s="15">
        <f>(F137-E137)+(I137-H137)-Q$1</f>
        <v>-1.3888888888888888E-2</v>
      </c>
      <c r="L137" s="36"/>
      <c r="N137" s="1"/>
      <c r="O137" s="1"/>
      <c r="P137" s="20">
        <v>0</v>
      </c>
      <c r="R137" s="20">
        <v>0</v>
      </c>
    </row>
    <row r="138" spans="2:18" ht="24.75" customHeight="1" thickTop="1" thickBot="1" x14ac:dyDescent="0.65">
      <c r="B138" s="42"/>
      <c r="D138" s="5" t="s">
        <v>4</v>
      </c>
      <c r="E138" s="29">
        <v>0</v>
      </c>
      <c r="F138" s="30">
        <v>0</v>
      </c>
      <c r="G138" s="3"/>
      <c r="H138" s="29">
        <v>0</v>
      </c>
      <c r="I138" s="30">
        <v>0</v>
      </c>
      <c r="K138" s="23">
        <f>(F138-E138)+(I138-H138)-Q$1</f>
        <v>-1.3888888888888888E-2</v>
      </c>
      <c r="L138" s="37"/>
      <c r="N138" s="1"/>
      <c r="O138" s="1"/>
      <c r="P138" s="21">
        <v>0</v>
      </c>
      <c r="R138" s="21">
        <v>0</v>
      </c>
    </row>
    <row r="139" spans="2:18" ht="24.75" thickTop="1" thickBot="1" x14ac:dyDescent="0.65">
      <c r="D139" s="6"/>
      <c r="K139" s="16"/>
      <c r="L139" s="8"/>
      <c r="N139" s="1"/>
      <c r="O139" s="1"/>
    </row>
    <row r="140" spans="2:18" ht="24.75" thickTop="1" thickBot="1" x14ac:dyDescent="0.65">
      <c r="D140" s="6"/>
      <c r="E140" s="7"/>
      <c r="I140" s="26" t="s">
        <v>5</v>
      </c>
      <c r="J140" s="17"/>
      <c r="K140" s="38" t="str">
        <f>IF(Q$2&gt;L134,"-","")&amp;TEXT(ABS(L134-Q$2),"hh:mm")</f>
        <v>-16:40</v>
      </c>
      <c r="L140" s="39"/>
      <c r="N140" s="31" t="e">
        <f>N132+K140</f>
        <v>#VALUE!</v>
      </c>
      <c r="O140" s="1"/>
      <c r="P140" s="22">
        <f>SUM(P134:P138)</f>
        <v>0</v>
      </c>
      <c r="R140" s="22">
        <f>SUM(R134:R138)</f>
        <v>0</v>
      </c>
    </row>
    <row r="141" spans="2:18" ht="24.75" thickTop="1" thickBot="1" x14ac:dyDescent="0.65">
      <c r="D141" s="18"/>
      <c r="E141" s="18"/>
      <c r="F141" s="1"/>
      <c r="H141" s="1"/>
      <c r="I141" s="1"/>
      <c r="K141" s="1"/>
      <c r="N141" s="1"/>
      <c r="O141" s="1"/>
    </row>
    <row r="142" spans="2:18" ht="24.75" customHeight="1" thickTop="1" thickBot="1" x14ac:dyDescent="0.65">
      <c r="B142" s="40" t="s">
        <v>23</v>
      </c>
      <c r="D142" s="2" t="s">
        <v>0</v>
      </c>
      <c r="E142" s="27">
        <v>0</v>
      </c>
      <c r="F142" s="28">
        <v>0</v>
      </c>
      <c r="G142" s="3"/>
      <c r="H142" s="27">
        <v>0</v>
      </c>
      <c r="I142" s="28">
        <v>0</v>
      </c>
      <c r="K142" s="15">
        <f>(F142-E142)+(I142-H142)-Q$1</f>
        <v>-1.3888888888888888E-2</v>
      </c>
      <c r="L142" s="35">
        <f>SUM(K142:K146)</f>
        <v>-6.9444444444444448E-2</v>
      </c>
      <c r="N142" s="1"/>
      <c r="O142" s="1"/>
      <c r="P142" s="19">
        <v>0</v>
      </c>
      <c r="R142" s="19">
        <v>0</v>
      </c>
    </row>
    <row r="143" spans="2:18" ht="24.75" customHeight="1" thickTop="1" thickBot="1" x14ac:dyDescent="0.65">
      <c r="B143" s="41"/>
      <c r="D143" s="4" t="s">
        <v>1</v>
      </c>
      <c r="E143" s="27">
        <v>0</v>
      </c>
      <c r="F143" s="28">
        <v>0</v>
      </c>
      <c r="G143" s="3"/>
      <c r="H143" s="27">
        <v>0</v>
      </c>
      <c r="I143" s="28">
        <v>0</v>
      </c>
      <c r="K143" s="15">
        <f>(F143-E143)+(I143-H143)-Q$1</f>
        <v>-1.3888888888888888E-2</v>
      </c>
      <c r="L143" s="36"/>
      <c r="N143" s="1"/>
      <c r="O143" s="1"/>
      <c r="P143" s="20">
        <v>0</v>
      </c>
      <c r="R143" s="20">
        <v>0</v>
      </c>
    </row>
    <row r="144" spans="2:18" ht="24.75" customHeight="1" thickTop="1" thickBot="1" x14ac:dyDescent="0.65">
      <c r="B144" s="41"/>
      <c r="D144" s="4" t="s">
        <v>2</v>
      </c>
      <c r="E144" s="27">
        <v>0</v>
      </c>
      <c r="F144" s="28">
        <v>0</v>
      </c>
      <c r="G144" s="3"/>
      <c r="H144" s="27">
        <v>0</v>
      </c>
      <c r="I144" s="28">
        <v>0</v>
      </c>
      <c r="K144" s="15">
        <f>(F144-E144)+(I144-H144)-Q$1</f>
        <v>-1.3888888888888888E-2</v>
      </c>
      <c r="L144" s="36"/>
      <c r="N144" s="1"/>
      <c r="O144" s="1"/>
      <c r="P144" s="20">
        <v>0</v>
      </c>
      <c r="R144" s="20">
        <v>0</v>
      </c>
    </row>
    <row r="145" spans="2:18" ht="24.75" customHeight="1" thickTop="1" thickBot="1" x14ac:dyDescent="0.65">
      <c r="B145" s="41"/>
      <c r="D145" s="4" t="s">
        <v>3</v>
      </c>
      <c r="E145" s="27">
        <v>0</v>
      </c>
      <c r="F145" s="28">
        <v>0</v>
      </c>
      <c r="G145" s="3"/>
      <c r="H145" s="27">
        <v>0</v>
      </c>
      <c r="I145" s="28">
        <v>0</v>
      </c>
      <c r="K145" s="15">
        <f>(F145-E145)+(I145-H145)-Q$1</f>
        <v>-1.3888888888888888E-2</v>
      </c>
      <c r="L145" s="36"/>
      <c r="N145" s="1"/>
      <c r="O145" s="1"/>
      <c r="P145" s="20">
        <v>0</v>
      </c>
      <c r="R145" s="20">
        <v>0</v>
      </c>
    </row>
    <row r="146" spans="2:18" ht="24.75" customHeight="1" thickTop="1" thickBot="1" x14ac:dyDescent="0.65">
      <c r="B146" s="42"/>
      <c r="D146" s="5" t="s">
        <v>4</v>
      </c>
      <c r="E146" s="29">
        <v>0</v>
      </c>
      <c r="F146" s="30">
        <v>0</v>
      </c>
      <c r="G146" s="3"/>
      <c r="H146" s="29">
        <v>0</v>
      </c>
      <c r="I146" s="30">
        <v>0</v>
      </c>
      <c r="K146" s="23">
        <f>(F146-E146)+(I146-H146)-Q$1</f>
        <v>-1.3888888888888888E-2</v>
      </c>
      <c r="L146" s="37"/>
      <c r="N146" s="1"/>
      <c r="O146" s="1"/>
      <c r="P146" s="21">
        <v>0</v>
      </c>
      <c r="R146" s="21">
        <v>0</v>
      </c>
    </row>
    <row r="147" spans="2:18" ht="24.75" thickTop="1" thickBot="1" x14ac:dyDescent="0.65">
      <c r="D147" s="6"/>
      <c r="K147" s="16"/>
      <c r="L147" s="8"/>
      <c r="N147" s="1"/>
      <c r="O147" s="1"/>
    </row>
    <row r="148" spans="2:18" ht="24.75" thickTop="1" thickBot="1" x14ac:dyDescent="0.65">
      <c r="D148" s="6"/>
      <c r="E148" s="7"/>
      <c r="I148" s="26" t="s">
        <v>5</v>
      </c>
      <c r="J148" s="17"/>
      <c r="K148" s="38" t="str">
        <f>IF(Q$2&gt;L142,"-","")&amp;TEXT(ABS(L142-Q$2),"hh:mm")</f>
        <v>-16:40</v>
      </c>
      <c r="L148" s="39"/>
      <c r="N148" s="31" t="e">
        <f>N140+K148</f>
        <v>#VALUE!</v>
      </c>
      <c r="O148" s="1"/>
      <c r="P148" s="22">
        <f>SUM(P142:P146)</f>
        <v>0</v>
      </c>
      <c r="R148" s="22">
        <f>SUM(R142:R146)</f>
        <v>0</v>
      </c>
    </row>
    <row r="149" spans="2:18" ht="24.75" thickTop="1" thickBot="1" x14ac:dyDescent="0.65">
      <c r="D149" s="18"/>
      <c r="E149" s="18"/>
      <c r="F149" s="1"/>
      <c r="H149" s="1"/>
      <c r="I149" s="1"/>
      <c r="K149" s="1"/>
      <c r="N149" s="1"/>
      <c r="O149" s="1"/>
      <c r="P149" s="1"/>
      <c r="R149" s="1"/>
    </row>
    <row r="150" spans="2:18" ht="24.75" customHeight="1" thickTop="1" thickBot="1" x14ac:dyDescent="0.65">
      <c r="B150" s="40" t="s">
        <v>24</v>
      </c>
      <c r="D150" s="2" t="s">
        <v>0</v>
      </c>
      <c r="E150" s="27">
        <v>0</v>
      </c>
      <c r="F150" s="28">
        <v>0</v>
      </c>
      <c r="G150" s="3"/>
      <c r="H150" s="27">
        <v>0</v>
      </c>
      <c r="I150" s="28">
        <v>0</v>
      </c>
      <c r="K150" s="15">
        <f>(F150-E150)+(I150-H150)-Q$1</f>
        <v>-1.3888888888888888E-2</v>
      </c>
      <c r="L150" s="35">
        <f>SUM(K150:K154)</f>
        <v>-6.9444444444444448E-2</v>
      </c>
      <c r="N150" s="1"/>
      <c r="O150" s="1"/>
      <c r="P150" s="19">
        <v>0</v>
      </c>
      <c r="R150" s="19">
        <v>0</v>
      </c>
    </row>
    <row r="151" spans="2:18" ht="24.75" customHeight="1" thickTop="1" thickBot="1" x14ac:dyDescent="0.65">
      <c r="B151" s="41"/>
      <c r="D151" s="4" t="s">
        <v>1</v>
      </c>
      <c r="E151" s="27">
        <v>0</v>
      </c>
      <c r="F151" s="28">
        <v>0</v>
      </c>
      <c r="G151" s="3"/>
      <c r="H151" s="27">
        <v>0</v>
      </c>
      <c r="I151" s="28">
        <v>0</v>
      </c>
      <c r="K151" s="15">
        <f>(F151-E151)+(I151-H151)-Q$1</f>
        <v>-1.3888888888888888E-2</v>
      </c>
      <c r="L151" s="36"/>
      <c r="N151" s="1"/>
      <c r="O151" s="1"/>
      <c r="P151" s="20">
        <v>0</v>
      </c>
      <c r="R151" s="20">
        <v>0</v>
      </c>
    </row>
    <row r="152" spans="2:18" ht="24.75" customHeight="1" thickTop="1" thickBot="1" x14ac:dyDescent="0.65">
      <c r="B152" s="41"/>
      <c r="D152" s="4" t="s">
        <v>2</v>
      </c>
      <c r="E152" s="27">
        <v>0</v>
      </c>
      <c r="F152" s="28">
        <v>0</v>
      </c>
      <c r="G152" s="3"/>
      <c r="H152" s="27">
        <v>0</v>
      </c>
      <c r="I152" s="28">
        <v>0</v>
      </c>
      <c r="K152" s="15">
        <f>(F152-E152)+(I152-H152)-Q$1</f>
        <v>-1.3888888888888888E-2</v>
      </c>
      <c r="L152" s="36"/>
      <c r="N152" s="1"/>
      <c r="O152" s="1"/>
      <c r="P152" s="20">
        <v>0</v>
      </c>
      <c r="R152" s="20">
        <v>0</v>
      </c>
    </row>
    <row r="153" spans="2:18" ht="24.75" customHeight="1" thickTop="1" thickBot="1" x14ac:dyDescent="0.65">
      <c r="B153" s="41"/>
      <c r="D153" s="4" t="s">
        <v>3</v>
      </c>
      <c r="E153" s="27">
        <v>0</v>
      </c>
      <c r="F153" s="28">
        <v>0</v>
      </c>
      <c r="G153" s="3"/>
      <c r="H153" s="27">
        <v>0</v>
      </c>
      <c r="I153" s="28">
        <v>0</v>
      </c>
      <c r="K153" s="15">
        <f>(F153-E153)+(I153-H153)-Q$1</f>
        <v>-1.3888888888888888E-2</v>
      </c>
      <c r="L153" s="36"/>
      <c r="N153" s="1"/>
      <c r="O153" s="1"/>
      <c r="P153" s="20">
        <v>0</v>
      </c>
      <c r="R153" s="20">
        <v>0</v>
      </c>
    </row>
    <row r="154" spans="2:18" ht="24.75" customHeight="1" thickTop="1" thickBot="1" x14ac:dyDescent="0.65">
      <c r="B154" s="42"/>
      <c r="D154" s="5" t="s">
        <v>4</v>
      </c>
      <c r="E154" s="29">
        <v>0</v>
      </c>
      <c r="F154" s="30">
        <v>0</v>
      </c>
      <c r="G154" s="3"/>
      <c r="H154" s="29">
        <v>0</v>
      </c>
      <c r="I154" s="30">
        <v>0</v>
      </c>
      <c r="K154" s="23">
        <f>(F154-E154)+(I154-H154)-Q$1</f>
        <v>-1.3888888888888888E-2</v>
      </c>
      <c r="L154" s="37"/>
      <c r="N154" s="1"/>
      <c r="O154" s="1"/>
      <c r="P154" s="21">
        <v>0</v>
      </c>
      <c r="R154" s="21">
        <v>0</v>
      </c>
    </row>
    <row r="155" spans="2:18" ht="24.75" thickTop="1" thickBot="1" x14ac:dyDescent="0.65">
      <c r="D155" s="6"/>
      <c r="K155" s="16"/>
      <c r="L155" s="8"/>
      <c r="N155" s="1"/>
      <c r="O155" s="1"/>
    </row>
    <row r="156" spans="2:18" ht="24.75" thickTop="1" thickBot="1" x14ac:dyDescent="0.65">
      <c r="D156" s="6"/>
      <c r="E156" s="7"/>
      <c r="I156" s="26" t="s">
        <v>5</v>
      </c>
      <c r="J156" s="17"/>
      <c r="K156" s="38" t="str">
        <f>IF(Q$2&gt;L150,"-","")&amp;TEXT(ABS(L150-Q$2),"hh:mm")</f>
        <v>-16:40</v>
      </c>
      <c r="L156" s="39"/>
      <c r="N156" s="31" t="e">
        <f>N148+K156</f>
        <v>#VALUE!</v>
      </c>
      <c r="O156" s="1"/>
      <c r="P156" s="22">
        <f>SUM(P150:P154)</f>
        <v>0</v>
      </c>
      <c r="R156" s="22">
        <f>SUM(R150:R154)</f>
        <v>0</v>
      </c>
    </row>
    <row r="157" spans="2:18" ht="24.75" thickTop="1" thickBot="1" x14ac:dyDescent="0.65">
      <c r="D157" s="18"/>
      <c r="E157" s="18"/>
      <c r="F157" s="1"/>
      <c r="H157" s="1"/>
      <c r="I157" s="1"/>
      <c r="K157" s="1"/>
      <c r="N157" s="1"/>
      <c r="O157" s="1"/>
    </row>
    <row r="158" spans="2:18" ht="24.75" customHeight="1" thickTop="1" thickBot="1" x14ac:dyDescent="0.65">
      <c r="B158" s="40" t="s">
        <v>25</v>
      </c>
      <c r="D158" s="2" t="s">
        <v>0</v>
      </c>
      <c r="E158" s="27">
        <v>0</v>
      </c>
      <c r="F158" s="28">
        <v>0</v>
      </c>
      <c r="G158" s="3"/>
      <c r="H158" s="27">
        <v>0</v>
      </c>
      <c r="I158" s="28">
        <v>0</v>
      </c>
      <c r="K158" s="15">
        <f>(F158-E158)+(I158-H158)-Q$1</f>
        <v>-1.3888888888888888E-2</v>
      </c>
      <c r="L158" s="35">
        <f>SUM(K158:K162)</f>
        <v>-6.9444444444444448E-2</v>
      </c>
      <c r="N158" s="1"/>
      <c r="O158" s="1"/>
      <c r="P158" s="19">
        <v>0</v>
      </c>
      <c r="R158" s="19">
        <v>0</v>
      </c>
    </row>
    <row r="159" spans="2:18" ht="24.75" customHeight="1" thickTop="1" thickBot="1" x14ac:dyDescent="0.65">
      <c r="B159" s="41"/>
      <c r="D159" s="4" t="s">
        <v>1</v>
      </c>
      <c r="E159" s="27">
        <v>0</v>
      </c>
      <c r="F159" s="28">
        <v>0</v>
      </c>
      <c r="G159" s="3"/>
      <c r="H159" s="27">
        <v>0</v>
      </c>
      <c r="I159" s="28">
        <v>0</v>
      </c>
      <c r="K159" s="15">
        <f>(F159-E159)+(I159-H159)-Q$1</f>
        <v>-1.3888888888888888E-2</v>
      </c>
      <c r="L159" s="36"/>
      <c r="N159" s="1"/>
      <c r="O159" s="1"/>
      <c r="P159" s="20">
        <v>0</v>
      </c>
      <c r="R159" s="20">
        <v>0</v>
      </c>
    </row>
    <row r="160" spans="2:18" ht="24.75" customHeight="1" thickTop="1" thickBot="1" x14ac:dyDescent="0.65">
      <c r="B160" s="41"/>
      <c r="D160" s="4" t="s">
        <v>2</v>
      </c>
      <c r="E160" s="27">
        <v>0</v>
      </c>
      <c r="F160" s="28">
        <v>0</v>
      </c>
      <c r="G160" s="3"/>
      <c r="H160" s="27">
        <v>0</v>
      </c>
      <c r="I160" s="28">
        <v>0</v>
      </c>
      <c r="K160" s="15">
        <f>(F160-E160)+(I160-H160)-Q$1</f>
        <v>-1.3888888888888888E-2</v>
      </c>
      <c r="L160" s="36"/>
      <c r="N160" s="1"/>
      <c r="O160" s="1"/>
      <c r="P160" s="20">
        <v>0</v>
      </c>
      <c r="R160" s="20">
        <v>0</v>
      </c>
    </row>
    <row r="161" spans="2:18" ht="24.75" customHeight="1" thickTop="1" thickBot="1" x14ac:dyDescent="0.65">
      <c r="B161" s="41"/>
      <c r="D161" s="4" t="s">
        <v>3</v>
      </c>
      <c r="E161" s="27">
        <v>0</v>
      </c>
      <c r="F161" s="28">
        <v>0</v>
      </c>
      <c r="G161" s="3"/>
      <c r="H161" s="27">
        <v>0</v>
      </c>
      <c r="I161" s="28">
        <v>0</v>
      </c>
      <c r="K161" s="15">
        <f>(F161-E161)+(I161-H161)-Q$1</f>
        <v>-1.3888888888888888E-2</v>
      </c>
      <c r="L161" s="36"/>
      <c r="N161" s="1"/>
      <c r="O161" s="1"/>
      <c r="P161" s="20">
        <v>0</v>
      </c>
      <c r="R161" s="20">
        <v>0</v>
      </c>
    </row>
    <row r="162" spans="2:18" ht="24.75" customHeight="1" thickTop="1" thickBot="1" x14ac:dyDescent="0.65">
      <c r="B162" s="42"/>
      <c r="D162" s="5" t="s">
        <v>4</v>
      </c>
      <c r="E162" s="29">
        <v>0</v>
      </c>
      <c r="F162" s="30">
        <v>0</v>
      </c>
      <c r="G162" s="3"/>
      <c r="H162" s="29">
        <v>0</v>
      </c>
      <c r="I162" s="30">
        <v>0</v>
      </c>
      <c r="K162" s="23">
        <f>(F162-E162)+(I162-H162)-Q$1</f>
        <v>-1.3888888888888888E-2</v>
      </c>
      <c r="L162" s="37"/>
      <c r="N162" s="1"/>
      <c r="O162" s="1"/>
      <c r="P162" s="21">
        <v>0</v>
      </c>
      <c r="R162" s="21">
        <v>0</v>
      </c>
    </row>
    <row r="163" spans="2:18" ht="24.75" thickTop="1" thickBot="1" x14ac:dyDescent="0.65">
      <c r="D163" s="6"/>
      <c r="K163" s="16"/>
      <c r="L163" s="8"/>
      <c r="N163" s="1"/>
      <c r="O163" s="1"/>
    </row>
    <row r="164" spans="2:18" ht="24.75" thickTop="1" thickBot="1" x14ac:dyDescent="0.65">
      <c r="D164" s="6"/>
      <c r="E164" s="7"/>
      <c r="I164" s="26" t="s">
        <v>5</v>
      </c>
      <c r="J164" s="17"/>
      <c r="K164" s="38" t="str">
        <f>IF(Q$2&gt;L158,"-","")&amp;TEXT(ABS(L158-Q$2),"hh:mm")</f>
        <v>-16:40</v>
      </c>
      <c r="L164" s="39"/>
      <c r="N164" s="31" t="e">
        <f>N156+K164</f>
        <v>#VALUE!</v>
      </c>
      <c r="O164" s="1"/>
      <c r="P164" s="22">
        <f>SUM(P158:P162)</f>
        <v>0</v>
      </c>
      <c r="R164" s="22">
        <f>SUM(R158:R162)</f>
        <v>0</v>
      </c>
    </row>
    <row r="165" spans="2:18" ht="24.75" thickTop="1" thickBot="1" x14ac:dyDescent="0.65">
      <c r="D165" s="18"/>
      <c r="E165" s="18"/>
      <c r="F165" s="1"/>
      <c r="H165" s="1"/>
      <c r="I165" s="1"/>
      <c r="K165" s="1"/>
      <c r="N165" s="1"/>
      <c r="O165" s="1"/>
      <c r="P165" s="1"/>
      <c r="R165" s="1"/>
    </row>
    <row r="166" spans="2:18" ht="24.75" customHeight="1" thickTop="1" thickBot="1" x14ac:dyDescent="0.65">
      <c r="B166" s="40" t="s">
        <v>26</v>
      </c>
      <c r="D166" s="2" t="s">
        <v>0</v>
      </c>
      <c r="E166" s="27">
        <v>0</v>
      </c>
      <c r="F166" s="28">
        <v>0</v>
      </c>
      <c r="G166" s="3"/>
      <c r="H166" s="27">
        <v>0</v>
      </c>
      <c r="I166" s="28">
        <v>0</v>
      </c>
      <c r="K166" s="15">
        <f>(F166-E166)+(I166-H166)-Q$1</f>
        <v>-1.3888888888888888E-2</v>
      </c>
      <c r="L166" s="35">
        <f>SUM(K166:K170)</f>
        <v>-6.9444444444444448E-2</v>
      </c>
      <c r="N166" s="1"/>
      <c r="O166" s="1"/>
      <c r="P166" s="19">
        <v>0</v>
      </c>
      <c r="R166" s="19">
        <v>0</v>
      </c>
    </row>
    <row r="167" spans="2:18" ht="24.75" customHeight="1" thickTop="1" thickBot="1" x14ac:dyDescent="0.65">
      <c r="B167" s="41"/>
      <c r="D167" s="4" t="s">
        <v>1</v>
      </c>
      <c r="E167" s="27">
        <v>0</v>
      </c>
      <c r="F167" s="28">
        <v>0</v>
      </c>
      <c r="G167" s="3"/>
      <c r="H167" s="27">
        <v>0</v>
      </c>
      <c r="I167" s="28">
        <v>0</v>
      </c>
      <c r="K167" s="15">
        <f>(F167-E167)+(I167-H167)-Q$1</f>
        <v>-1.3888888888888888E-2</v>
      </c>
      <c r="L167" s="36"/>
      <c r="N167" s="1"/>
      <c r="O167" s="1"/>
      <c r="P167" s="20">
        <v>0</v>
      </c>
      <c r="R167" s="20">
        <v>0</v>
      </c>
    </row>
    <row r="168" spans="2:18" ht="24.75" customHeight="1" thickTop="1" thickBot="1" x14ac:dyDescent="0.65">
      <c r="B168" s="41"/>
      <c r="D168" s="4" t="s">
        <v>2</v>
      </c>
      <c r="E168" s="27">
        <v>0</v>
      </c>
      <c r="F168" s="28">
        <v>0</v>
      </c>
      <c r="G168" s="3"/>
      <c r="H168" s="27">
        <v>0</v>
      </c>
      <c r="I168" s="28">
        <v>0</v>
      </c>
      <c r="K168" s="15">
        <f>(F168-E168)+(I168-H168)-Q$1</f>
        <v>-1.3888888888888888E-2</v>
      </c>
      <c r="L168" s="36"/>
      <c r="N168" s="1"/>
      <c r="O168" s="1"/>
      <c r="P168" s="20">
        <v>0</v>
      </c>
      <c r="R168" s="20">
        <v>0</v>
      </c>
    </row>
    <row r="169" spans="2:18" ht="24.75" customHeight="1" thickTop="1" thickBot="1" x14ac:dyDescent="0.65">
      <c r="B169" s="41"/>
      <c r="D169" s="4" t="s">
        <v>3</v>
      </c>
      <c r="E169" s="27">
        <v>0</v>
      </c>
      <c r="F169" s="28">
        <v>0</v>
      </c>
      <c r="G169" s="3"/>
      <c r="H169" s="27">
        <v>0</v>
      </c>
      <c r="I169" s="28">
        <v>0</v>
      </c>
      <c r="K169" s="15">
        <f>(F169-E169)+(I169-H169)-Q$1</f>
        <v>-1.3888888888888888E-2</v>
      </c>
      <c r="L169" s="36"/>
      <c r="N169" s="1"/>
      <c r="O169" s="1"/>
      <c r="P169" s="20">
        <v>0</v>
      </c>
      <c r="R169" s="20">
        <v>0</v>
      </c>
    </row>
    <row r="170" spans="2:18" ht="24.75" customHeight="1" thickTop="1" thickBot="1" x14ac:dyDescent="0.65">
      <c r="B170" s="42"/>
      <c r="D170" s="5" t="s">
        <v>4</v>
      </c>
      <c r="E170" s="29">
        <v>0</v>
      </c>
      <c r="F170" s="30">
        <v>0</v>
      </c>
      <c r="G170" s="3"/>
      <c r="H170" s="29">
        <v>0</v>
      </c>
      <c r="I170" s="30">
        <v>0</v>
      </c>
      <c r="K170" s="23">
        <f>(F170-E170)+(I170-H170)-Q$1</f>
        <v>-1.3888888888888888E-2</v>
      </c>
      <c r="L170" s="37"/>
      <c r="N170" s="1"/>
      <c r="O170" s="1"/>
      <c r="P170" s="21">
        <v>0</v>
      </c>
      <c r="R170" s="21">
        <v>0</v>
      </c>
    </row>
    <row r="171" spans="2:18" ht="24.75" thickTop="1" thickBot="1" x14ac:dyDescent="0.65">
      <c r="D171" s="6"/>
      <c r="K171" s="16"/>
      <c r="L171" s="8"/>
      <c r="N171" s="1"/>
      <c r="O171" s="1"/>
    </row>
    <row r="172" spans="2:18" ht="24.75" thickTop="1" thickBot="1" x14ac:dyDescent="0.65">
      <c r="D172" s="6"/>
      <c r="E172" s="7"/>
      <c r="I172" s="26" t="s">
        <v>5</v>
      </c>
      <c r="J172" s="17"/>
      <c r="K172" s="38" t="str">
        <f>IF(Q$2&gt;L166,"-","")&amp;TEXT(ABS(L166-Q$2),"hh:mm")</f>
        <v>-16:40</v>
      </c>
      <c r="L172" s="39"/>
      <c r="N172" s="31" t="e">
        <f>N164+K172</f>
        <v>#VALUE!</v>
      </c>
      <c r="O172" s="1"/>
      <c r="P172" s="22">
        <f>SUM(P166:P170)</f>
        <v>0</v>
      </c>
      <c r="R172" s="22">
        <f>SUM(R166:R170)</f>
        <v>0</v>
      </c>
    </row>
    <row r="173" spans="2:18" ht="24.75" thickTop="1" thickBot="1" x14ac:dyDescent="0.65">
      <c r="D173" s="18"/>
      <c r="E173" s="18"/>
      <c r="F173" s="1"/>
      <c r="H173" s="1"/>
      <c r="I173" s="1"/>
      <c r="K173" s="1"/>
      <c r="N173" s="1"/>
      <c r="O173" s="1"/>
    </row>
    <row r="174" spans="2:18" ht="24.75" customHeight="1" thickTop="1" thickBot="1" x14ac:dyDescent="0.65">
      <c r="B174" s="40" t="s">
        <v>27</v>
      </c>
      <c r="D174" s="2" t="s">
        <v>0</v>
      </c>
      <c r="E174" s="27">
        <v>0</v>
      </c>
      <c r="F174" s="28">
        <v>0</v>
      </c>
      <c r="G174" s="3"/>
      <c r="H174" s="27">
        <v>0</v>
      </c>
      <c r="I174" s="28">
        <v>0</v>
      </c>
      <c r="K174" s="15">
        <f>(F174-E174)+(I174-H174)-Q$1</f>
        <v>-1.3888888888888888E-2</v>
      </c>
      <c r="L174" s="35">
        <f>SUM(K174:K178)</f>
        <v>-6.9444444444444448E-2</v>
      </c>
      <c r="N174" s="1"/>
      <c r="O174" s="1"/>
      <c r="P174" s="19">
        <v>0</v>
      </c>
      <c r="R174" s="19">
        <v>0</v>
      </c>
    </row>
    <row r="175" spans="2:18" ht="24.75" customHeight="1" thickTop="1" thickBot="1" x14ac:dyDescent="0.65">
      <c r="B175" s="41"/>
      <c r="D175" s="4" t="s">
        <v>1</v>
      </c>
      <c r="E175" s="27">
        <v>0</v>
      </c>
      <c r="F175" s="28">
        <v>0</v>
      </c>
      <c r="G175" s="3"/>
      <c r="H175" s="27">
        <v>0</v>
      </c>
      <c r="I175" s="28">
        <v>0</v>
      </c>
      <c r="K175" s="15">
        <f>(F175-E175)+(I175-H175)-Q$1</f>
        <v>-1.3888888888888888E-2</v>
      </c>
      <c r="L175" s="36"/>
      <c r="N175" s="1"/>
      <c r="O175" s="1"/>
      <c r="P175" s="20">
        <v>0</v>
      </c>
      <c r="R175" s="20">
        <v>0</v>
      </c>
    </row>
    <row r="176" spans="2:18" ht="24.75" customHeight="1" thickTop="1" thickBot="1" x14ac:dyDescent="0.65">
      <c r="B176" s="41"/>
      <c r="D176" s="4" t="s">
        <v>2</v>
      </c>
      <c r="E176" s="27">
        <v>0</v>
      </c>
      <c r="F176" s="28">
        <v>0</v>
      </c>
      <c r="G176" s="3"/>
      <c r="H176" s="27">
        <v>0</v>
      </c>
      <c r="I176" s="28">
        <v>0</v>
      </c>
      <c r="K176" s="15">
        <f>(F176-E176)+(I176-H176)-Q$1</f>
        <v>-1.3888888888888888E-2</v>
      </c>
      <c r="L176" s="36"/>
      <c r="N176" s="1"/>
      <c r="O176" s="1"/>
      <c r="P176" s="20">
        <v>0</v>
      </c>
      <c r="R176" s="20">
        <v>0</v>
      </c>
    </row>
    <row r="177" spans="2:18" ht="24.75" customHeight="1" thickTop="1" thickBot="1" x14ac:dyDescent="0.65">
      <c r="B177" s="41"/>
      <c r="D177" s="4" t="s">
        <v>3</v>
      </c>
      <c r="E177" s="27">
        <v>0</v>
      </c>
      <c r="F177" s="28">
        <v>0</v>
      </c>
      <c r="G177" s="3"/>
      <c r="H177" s="27">
        <v>0</v>
      </c>
      <c r="I177" s="28">
        <v>0</v>
      </c>
      <c r="K177" s="15">
        <f>(F177-E177)+(I177-H177)-Q$1</f>
        <v>-1.3888888888888888E-2</v>
      </c>
      <c r="L177" s="36"/>
      <c r="N177" s="1"/>
      <c r="O177" s="1"/>
      <c r="P177" s="20">
        <v>0</v>
      </c>
      <c r="R177" s="20">
        <v>0</v>
      </c>
    </row>
    <row r="178" spans="2:18" ht="24.75" customHeight="1" thickTop="1" thickBot="1" x14ac:dyDescent="0.65">
      <c r="B178" s="42"/>
      <c r="D178" s="5" t="s">
        <v>4</v>
      </c>
      <c r="E178" s="29">
        <v>0</v>
      </c>
      <c r="F178" s="30">
        <v>0</v>
      </c>
      <c r="G178" s="3"/>
      <c r="H178" s="29">
        <v>0</v>
      </c>
      <c r="I178" s="30">
        <v>0</v>
      </c>
      <c r="K178" s="23">
        <f>(F178-E178)+(I178-H178)-Q$1</f>
        <v>-1.3888888888888888E-2</v>
      </c>
      <c r="L178" s="37"/>
      <c r="N178" s="1"/>
      <c r="O178" s="1"/>
      <c r="P178" s="21">
        <v>0</v>
      </c>
      <c r="R178" s="21">
        <v>0</v>
      </c>
    </row>
    <row r="179" spans="2:18" ht="24.75" thickTop="1" thickBot="1" x14ac:dyDescent="0.65">
      <c r="D179" s="6"/>
      <c r="K179" s="16"/>
      <c r="L179" s="8"/>
      <c r="N179" s="1"/>
      <c r="O179" s="1"/>
    </row>
    <row r="180" spans="2:18" ht="24.75" thickTop="1" thickBot="1" x14ac:dyDescent="0.65">
      <c r="D180" s="6"/>
      <c r="E180" s="7"/>
      <c r="I180" s="26" t="s">
        <v>5</v>
      </c>
      <c r="J180" s="17"/>
      <c r="K180" s="38" t="str">
        <f>IF(Q$2&gt;L174,"-","")&amp;TEXT(ABS(L174-Q$2),"hh:mm")</f>
        <v>-16:40</v>
      </c>
      <c r="L180" s="39"/>
      <c r="N180" s="31" t="e">
        <f>N172+K180</f>
        <v>#VALUE!</v>
      </c>
      <c r="O180" s="1"/>
      <c r="P180" s="22">
        <f>SUM(P174:P178)</f>
        <v>0</v>
      </c>
      <c r="R180" s="22">
        <f>SUM(R174:R178)</f>
        <v>0</v>
      </c>
    </row>
    <row r="181" spans="2:18" ht="24.75" thickTop="1" thickBot="1" x14ac:dyDescent="0.65">
      <c r="D181" s="18"/>
      <c r="E181" s="18"/>
      <c r="F181" s="1"/>
      <c r="H181" s="1"/>
      <c r="I181" s="1"/>
      <c r="K181" s="1"/>
      <c r="N181" s="1"/>
      <c r="O181" s="1"/>
      <c r="P181" s="1"/>
      <c r="R181" s="1"/>
    </row>
    <row r="182" spans="2:18" ht="24.75" customHeight="1" thickTop="1" thickBot="1" x14ac:dyDescent="0.65">
      <c r="B182" s="40" t="s">
        <v>28</v>
      </c>
      <c r="D182" s="2" t="s">
        <v>0</v>
      </c>
      <c r="E182" s="27">
        <v>0</v>
      </c>
      <c r="F182" s="28">
        <v>0</v>
      </c>
      <c r="G182" s="3"/>
      <c r="H182" s="27">
        <v>0</v>
      </c>
      <c r="I182" s="28">
        <v>0</v>
      </c>
      <c r="K182" s="15">
        <f>(F182-E182)+(I182-H182)-Q$1</f>
        <v>-1.3888888888888888E-2</v>
      </c>
      <c r="L182" s="35">
        <f>SUM(K182:K186)</f>
        <v>-6.9444444444444448E-2</v>
      </c>
      <c r="N182" s="1"/>
      <c r="O182" s="1"/>
      <c r="P182" s="19">
        <v>0</v>
      </c>
      <c r="R182" s="19">
        <v>0</v>
      </c>
    </row>
    <row r="183" spans="2:18" ht="24.75" customHeight="1" thickTop="1" thickBot="1" x14ac:dyDescent="0.65">
      <c r="B183" s="41"/>
      <c r="D183" s="4" t="s">
        <v>1</v>
      </c>
      <c r="E183" s="27">
        <v>0</v>
      </c>
      <c r="F183" s="28">
        <v>0</v>
      </c>
      <c r="G183" s="3"/>
      <c r="H183" s="27">
        <v>0</v>
      </c>
      <c r="I183" s="28">
        <v>0</v>
      </c>
      <c r="K183" s="15">
        <f>(F183-E183)+(I183-H183)-Q$1</f>
        <v>-1.3888888888888888E-2</v>
      </c>
      <c r="L183" s="36"/>
      <c r="N183" s="1"/>
      <c r="O183" s="1"/>
      <c r="P183" s="20">
        <v>0</v>
      </c>
      <c r="R183" s="20">
        <v>0</v>
      </c>
    </row>
    <row r="184" spans="2:18" ht="24.75" customHeight="1" thickTop="1" thickBot="1" x14ac:dyDescent="0.65">
      <c r="B184" s="41"/>
      <c r="D184" s="4" t="s">
        <v>2</v>
      </c>
      <c r="E184" s="27">
        <v>0</v>
      </c>
      <c r="F184" s="28">
        <v>0</v>
      </c>
      <c r="G184" s="3"/>
      <c r="H184" s="27">
        <v>0</v>
      </c>
      <c r="I184" s="28">
        <v>0</v>
      </c>
      <c r="K184" s="15">
        <f>(F184-E184)+(I184-H184)-Q$1</f>
        <v>-1.3888888888888888E-2</v>
      </c>
      <c r="L184" s="36"/>
      <c r="N184" s="1"/>
      <c r="O184" s="1"/>
      <c r="P184" s="20">
        <v>0</v>
      </c>
      <c r="R184" s="20">
        <v>0</v>
      </c>
    </row>
    <row r="185" spans="2:18" ht="24.75" customHeight="1" thickTop="1" thickBot="1" x14ac:dyDescent="0.65">
      <c r="B185" s="41"/>
      <c r="D185" s="4" t="s">
        <v>3</v>
      </c>
      <c r="E185" s="27">
        <v>0</v>
      </c>
      <c r="F185" s="28">
        <v>0</v>
      </c>
      <c r="G185" s="3"/>
      <c r="H185" s="27">
        <v>0</v>
      </c>
      <c r="I185" s="28">
        <v>0</v>
      </c>
      <c r="K185" s="15">
        <f>(F185-E185)+(I185-H185)-Q$1</f>
        <v>-1.3888888888888888E-2</v>
      </c>
      <c r="L185" s="36"/>
      <c r="N185" s="1"/>
      <c r="O185" s="1"/>
      <c r="P185" s="20">
        <v>0</v>
      </c>
      <c r="R185" s="20">
        <v>0</v>
      </c>
    </row>
    <row r="186" spans="2:18" ht="24.75" customHeight="1" thickTop="1" thickBot="1" x14ac:dyDescent="0.65">
      <c r="B186" s="42"/>
      <c r="D186" s="5" t="s">
        <v>4</v>
      </c>
      <c r="E186" s="29">
        <v>0</v>
      </c>
      <c r="F186" s="30">
        <v>0</v>
      </c>
      <c r="G186" s="3"/>
      <c r="H186" s="29">
        <v>0</v>
      </c>
      <c r="I186" s="30">
        <v>0</v>
      </c>
      <c r="K186" s="23">
        <f>(F186-E186)+(I186-H186)-Q$1</f>
        <v>-1.3888888888888888E-2</v>
      </c>
      <c r="L186" s="37"/>
      <c r="N186" s="1"/>
      <c r="O186" s="1"/>
      <c r="P186" s="21">
        <v>0</v>
      </c>
      <c r="R186" s="21">
        <v>0</v>
      </c>
    </row>
    <row r="187" spans="2:18" ht="24.75" thickTop="1" thickBot="1" x14ac:dyDescent="0.65">
      <c r="D187" s="6"/>
      <c r="K187" s="16"/>
      <c r="L187" s="8"/>
      <c r="N187" s="1"/>
      <c r="O187" s="1"/>
    </row>
    <row r="188" spans="2:18" ht="24.75" thickTop="1" thickBot="1" x14ac:dyDescent="0.65">
      <c r="D188" s="6"/>
      <c r="E188" s="7"/>
      <c r="I188" s="26" t="s">
        <v>5</v>
      </c>
      <c r="J188" s="17"/>
      <c r="K188" s="38" t="str">
        <f>IF(Q$2&gt;L182,"-","")&amp;TEXT(ABS(L182-Q$2),"hh:mm")</f>
        <v>-16:40</v>
      </c>
      <c r="L188" s="39"/>
      <c r="N188" s="31" t="e">
        <f>N180+K188</f>
        <v>#VALUE!</v>
      </c>
      <c r="O188" s="1"/>
      <c r="P188" s="22">
        <f>SUM(P182:P186)</f>
        <v>0</v>
      </c>
      <c r="R188" s="22">
        <f>SUM(R182:R186)</f>
        <v>0</v>
      </c>
    </row>
    <row r="189" spans="2:18" ht="24.75" thickTop="1" thickBot="1" x14ac:dyDescent="0.65">
      <c r="D189" s="18"/>
      <c r="E189" s="18"/>
      <c r="F189" s="1"/>
      <c r="H189" s="1"/>
      <c r="I189" s="1"/>
      <c r="K189" s="1"/>
      <c r="N189" s="1"/>
      <c r="O189" s="1"/>
    </row>
    <row r="190" spans="2:18" ht="24.75" customHeight="1" thickTop="1" thickBot="1" x14ac:dyDescent="0.65">
      <c r="B190" s="40" t="s">
        <v>29</v>
      </c>
      <c r="D190" s="2" t="s">
        <v>0</v>
      </c>
      <c r="E190" s="27">
        <v>0</v>
      </c>
      <c r="F190" s="28">
        <v>0</v>
      </c>
      <c r="G190" s="3"/>
      <c r="H190" s="27">
        <v>0</v>
      </c>
      <c r="I190" s="28">
        <v>0</v>
      </c>
      <c r="K190" s="15">
        <f>(F190-E190)+(I190-H190)-Q$1</f>
        <v>-1.3888888888888888E-2</v>
      </c>
      <c r="L190" s="35">
        <f>SUM(K190:K194)</f>
        <v>-6.9444444444444448E-2</v>
      </c>
      <c r="N190" s="1"/>
      <c r="O190" s="1"/>
      <c r="P190" s="19">
        <v>0</v>
      </c>
      <c r="R190" s="19">
        <v>0</v>
      </c>
    </row>
    <row r="191" spans="2:18" ht="24.75" customHeight="1" thickTop="1" thickBot="1" x14ac:dyDescent="0.65">
      <c r="B191" s="41"/>
      <c r="D191" s="4" t="s">
        <v>1</v>
      </c>
      <c r="E191" s="27">
        <v>0</v>
      </c>
      <c r="F191" s="28">
        <v>0</v>
      </c>
      <c r="G191" s="3"/>
      <c r="H191" s="27">
        <v>0</v>
      </c>
      <c r="I191" s="28">
        <v>0</v>
      </c>
      <c r="K191" s="15">
        <f>(F191-E191)+(I191-H191)-Q$1</f>
        <v>-1.3888888888888888E-2</v>
      </c>
      <c r="L191" s="36"/>
      <c r="N191" s="1"/>
      <c r="O191" s="1"/>
      <c r="P191" s="20">
        <v>0</v>
      </c>
      <c r="R191" s="20">
        <v>0</v>
      </c>
    </row>
    <row r="192" spans="2:18" ht="24.75" customHeight="1" thickTop="1" thickBot="1" x14ac:dyDescent="0.65">
      <c r="B192" s="41"/>
      <c r="D192" s="4" t="s">
        <v>2</v>
      </c>
      <c r="E192" s="27">
        <v>0</v>
      </c>
      <c r="F192" s="28">
        <v>0</v>
      </c>
      <c r="G192" s="3"/>
      <c r="H192" s="27">
        <v>0</v>
      </c>
      <c r="I192" s="28">
        <v>0</v>
      </c>
      <c r="K192" s="15">
        <f>(F192-E192)+(I192-H192)-Q$1</f>
        <v>-1.3888888888888888E-2</v>
      </c>
      <c r="L192" s="36"/>
      <c r="N192" s="1"/>
      <c r="O192" s="1"/>
      <c r="P192" s="20">
        <v>0</v>
      </c>
      <c r="R192" s="20">
        <v>0</v>
      </c>
    </row>
    <row r="193" spans="2:18" ht="24.75" customHeight="1" thickTop="1" thickBot="1" x14ac:dyDescent="0.65">
      <c r="B193" s="41"/>
      <c r="D193" s="4" t="s">
        <v>3</v>
      </c>
      <c r="E193" s="27">
        <v>0</v>
      </c>
      <c r="F193" s="28">
        <v>0</v>
      </c>
      <c r="G193" s="3"/>
      <c r="H193" s="27">
        <v>0</v>
      </c>
      <c r="I193" s="28">
        <v>0</v>
      </c>
      <c r="K193" s="15">
        <f>(F193-E193)+(I193-H193)-Q$1</f>
        <v>-1.3888888888888888E-2</v>
      </c>
      <c r="L193" s="36"/>
      <c r="N193" s="1"/>
      <c r="O193" s="1"/>
      <c r="P193" s="20">
        <v>0</v>
      </c>
      <c r="R193" s="20">
        <v>0</v>
      </c>
    </row>
    <row r="194" spans="2:18" ht="24.75" customHeight="1" thickTop="1" thickBot="1" x14ac:dyDescent="0.65">
      <c r="B194" s="42"/>
      <c r="D194" s="5" t="s">
        <v>4</v>
      </c>
      <c r="E194" s="29">
        <v>0</v>
      </c>
      <c r="F194" s="30">
        <v>0</v>
      </c>
      <c r="G194" s="3"/>
      <c r="H194" s="29">
        <v>0</v>
      </c>
      <c r="I194" s="30">
        <v>0</v>
      </c>
      <c r="K194" s="23">
        <f>(F194-E194)+(I194-H194)-Q$1</f>
        <v>-1.3888888888888888E-2</v>
      </c>
      <c r="L194" s="37"/>
      <c r="N194" s="1"/>
      <c r="O194" s="1"/>
      <c r="P194" s="21">
        <v>0</v>
      </c>
      <c r="R194" s="21">
        <v>0</v>
      </c>
    </row>
    <row r="195" spans="2:18" ht="24.75" thickTop="1" thickBot="1" x14ac:dyDescent="0.65">
      <c r="D195" s="6"/>
      <c r="K195" s="16"/>
      <c r="L195" s="8"/>
      <c r="N195" s="1"/>
      <c r="O195" s="1"/>
    </row>
    <row r="196" spans="2:18" ht="24.75" thickTop="1" thickBot="1" x14ac:dyDescent="0.65">
      <c r="D196" s="6"/>
      <c r="E196" s="7"/>
      <c r="I196" s="26" t="s">
        <v>5</v>
      </c>
      <c r="J196" s="17"/>
      <c r="K196" s="38" t="str">
        <f>IF(Q$2&gt;L190,"-","")&amp;TEXT(ABS(L190-Q$2),"hh:mm")</f>
        <v>-16:40</v>
      </c>
      <c r="L196" s="39"/>
      <c r="N196" s="31" t="e">
        <f>N188+K196</f>
        <v>#VALUE!</v>
      </c>
      <c r="O196" s="1"/>
      <c r="P196" s="22">
        <f>SUM(P190:P194)</f>
        <v>0</v>
      </c>
      <c r="R196" s="22">
        <f>SUM(R190:R194)</f>
        <v>0</v>
      </c>
    </row>
    <row r="197" spans="2:18" ht="24.75" thickTop="1" thickBot="1" x14ac:dyDescent="0.65">
      <c r="D197" s="18"/>
      <c r="E197" s="18"/>
      <c r="F197" s="1"/>
      <c r="H197" s="1"/>
      <c r="I197" s="1"/>
      <c r="K197" s="1"/>
      <c r="N197" s="1"/>
      <c r="O197" s="1"/>
      <c r="P197" s="1"/>
      <c r="R197" s="1"/>
    </row>
    <row r="198" spans="2:18" ht="24.75" customHeight="1" thickTop="1" thickBot="1" x14ac:dyDescent="0.65">
      <c r="B198" s="40" t="s">
        <v>30</v>
      </c>
      <c r="D198" s="2" t="s">
        <v>0</v>
      </c>
      <c r="E198" s="27">
        <v>0</v>
      </c>
      <c r="F198" s="28">
        <v>0</v>
      </c>
      <c r="G198" s="3"/>
      <c r="H198" s="27">
        <v>0</v>
      </c>
      <c r="I198" s="28">
        <v>0</v>
      </c>
      <c r="K198" s="15">
        <f>(F198-E198)+(I198-H198)-Q$1</f>
        <v>-1.3888888888888888E-2</v>
      </c>
      <c r="L198" s="35">
        <f>SUM(K198:K202)</f>
        <v>-6.9444444444444448E-2</v>
      </c>
      <c r="N198" s="1"/>
      <c r="O198" s="1"/>
      <c r="P198" s="19">
        <v>0</v>
      </c>
      <c r="R198" s="19">
        <v>0</v>
      </c>
    </row>
    <row r="199" spans="2:18" ht="24.75" customHeight="1" thickTop="1" thickBot="1" x14ac:dyDescent="0.65">
      <c r="B199" s="41"/>
      <c r="D199" s="4" t="s">
        <v>1</v>
      </c>
      <c r="E199" s="27">
        <v>0</v>
      </c>
      <c r="F199" s="28">
        <v>0</v>
      </c>
      <c r="G199" s="3"/>
      <c r="H199" s="27">
        <v>0</v>
      </c>
      <c r="I199" s="28">
        <v>0</v>
      </c>
      <c r="K199" s="15">
        <f>(F199-E199)+(I199-H199)-Q$1</f>
        <v>-1.3888888888888888E-2</v>
      </c>
      <c r="L199" s="36"/>
      <c r="N199" s="1"/>
      <c r="O199" s="1"/>
      <c r="P199" s="20">
        <v>0</v>
      </c>
      <c r="R199" s="20">
        <v>0</v>
      </c>
    </row>
    <row r="200" spans="2:18" ht="24.75" customHeight="1" thickTop="1" thickBot="1" x14ac:dyDescent="0.65">
      <c r="B200" s="41"/>
      <c r="D200" s="4" t="s">
        <v>2</v>
      </c>
      <c r="E200" s="27">
        <v>0</v>
      </c>
      <c r="F200" s="28">
        <v>0</v>
      </c>
      <c r="G200" s="3"/>
      <c r="H200" s="27">
        <v>0</v>
      </c>
      <c r="I200" s="28">
        <v>0</v>
      </c>
      <c r="K200" s="15">
        <f>(F200-E200)+(I200-H200)-Q$1</f>
        <v>-1.3888888888888888E-2</v>
      </c>
      <c r="L200" s="36"/>
      <c r="N200" s="1"/>
      <c r="O200" s="1"/>
      <c r="P200" s="20">
        <v>0</v>
      </c>
      <c r="R200" s="20">
        <v>0</v>
      </c>
    </row>
    <row r="201" spans="2:18" ht="24.75" customHeight="1" thickTop="1" thickBot="1" x14ac:dyDescent="0.65">
      <c r="B201" s="41"/>
      <c r="D201" s="4" t="s">
        <v>3</v>
      </c>
      <c r="E201" s="27">
        <v>0</v>
      </c>
      <c r="F201" s="28">
        <v>0</v>
      </c>
      <c r="G201" s="3"/>
      <c r="H201" s="27">
        <v>0</v>
      </c>
      <c r="I201" s="28">
        <v>0</v>
      </c>
      <c r="K201" s="15">
        <f>(F201-E201)+(I201-H201)-Q$1</f>
        <v>-1.3888888888888888E-2</v>
      </c>
      <c r="L201" s="36"/>
      <c r="N201" s="1"/>
      <c r="O201" s="1"/>
      <c r="P201" s="20">
        <v>0</v>
      </c>
      <c r="R201" s="20">
        <v>0</v>
      </c>
    </row>
    <row r="202" spans="2:18" ht="24.75" customHeight="1" thickTop="1" thickBot="1" x14ac:dyDescent="0.65">
      <c r="B202" s="42"/>
      <c r="D202" s="5" t="s">
        <v>4</v>
      </c>
      <c r="E202" s="29">
        <v>0</v>
      </c>
      <c r="F202" s="30">
        <v>0</v>
      </c>
      <c r="G202" s="3"/>
      <c r="H202" s="29">
        <v>0</v>
      </c>
      <c r="I202" s="30">
        <v>0</v>
      </c>
      <c r="K202" s="23">
        <f>(F202-E202)+(I202-H202)-Q$1</f>
        <v>-1.3888888888888888E-2</v>
      </c>
      <c r="L202" s="37"/>
      <c r="N202" s="1"/>
      <c r="O202" s="1"/>
      <c r="P202" s="21">
        <v>0</v>
      </c>
      <c r="R202" s="21">
        <v>0</v>
      </c>
    </row>
    <row r="203" spans="2:18" ht="24.75" thickTop="1" thickBot="1" x14ac:dyDescent="0.65">
      <c r="D203" s="6"/>
      <c r="K203" s="16"/>
      <c r="L203" s="8"/>
      <c r="N203" s="1"/>
      <c r="O203" s="1"/>
    </row>
    <row r="204" spans="2:18" ht="24.75" thickTop="1" thickBot="1" x14ac:dyDescent="0.65">
      <c r="D204" s="6"/>
      <c r="E204" s="7"/>
      <c r="I204" s="26" t="s">
        <v>5</v>
      </c>
      <c r="J204" s="17"/>
      <c r="K204" s="38" t="str">
        <f>IF(Q$2&gt;L198,"-","")&amp;TEXT(ABS(L198-Q$2),"hh:mm")</f>
        <v>-16:40</v>
      </c>
      <c r="L204" s="39"/>
      <c r="N204" s="31" t="e">
        <f>N196+K204</f>
        <v>#VALUE!</v>
      </c>
      <c r="O204" s="1"/>
      <c r="P204" s="22">
        <f>SUM(P198:P202)</f>
        <v>0</v>
      </c>
      <c r="R204" s="22">
        <f>SUM(R198:R202)</f>
        <v>0</v>
      </c>
    </row>
    <row r="205" spans="2:18" ht="24.75" thickTop="1" thickBot="1" x14ac:dyDescent="0.65">
      <c r="D205" s="18"/>
      <c r="E205" s="18"/>
      <c r="F205" s="1"/>
      <c r="H205" s="1"/>
      <c r="I205" s="1"/>
      <c r="K205" s="1"/>
      <c r="N205" s="1"/>
      <c r="O205" s="1"/>
    </row>
    <row r="206" spans="2:18" ht="24.75" customHeight="1" thickTop="1" thickBot="1" x14ac:dyDescent="0.65">
      <c r="B206" s="40" t="s">
        <v>31</v>
      </c>
      <c r="D206" s="2" t="s">
        <v>0</v>
      </c>
      <c r="E206" s="27">
        <v>0</v>
      </c>
      <c r="F206" s="28">
        <v>0</v>
      </c>
      <c r="G206" s="3"/>
      <c r="H206" s="27">
        <v>0</v>
      </c>
      <c r="I206" s="28">
        <v>0</v>
      </c>
      <c r="K206" s="15">
        <f>(F206-E206)+(I206-H206)-Q$1</f>
        <v>-1.3888888888888888E-2</v>
      </c>
      <c r="L206" s="35">
        <f>SUM(K206:K210)</f>
        <v>-6.9444444444444448E-2</v>
      </c>
      <c r="N206" s="1"/>
      <c r="O206" s="1"/>
      <c r="P206" s="19">
        <v>0</v>
      </c>
      <c r="R206" s="19">
        <v>0</v>
      </c>
    </row>
    <row r="207" spans="2:18" ht="24.75" customHeight="1" thickTop="1" thickBot="1" x14ac:dyDescent="0.65">
      <c r="B207" s="41"/>
      <c r="D207" s="4" t="s">
        <v>1</v>
      </c>
      <c r="E207" s="27">
        <v>0</v>
      </c>
      <c r="F207" s="28">
        <v>0</v>
      </c>
      <c r="G207" s="3"/>
      <c r="H207" s="27">
        <v>0</v>
      </c>
      <c r="I207" s="28">
        <v>0</v>
      </c>
      <c r="K207" s="15">
        <f>(F207-E207)+(I207-H207)-Q$1</f>
        <v>-1.3888888888888888E-2</v>
      </c>
      <c r="L207" s="36"/>
      <c r="N207" s="1"/>
      <c r="O207" s="1"/>
      <c r="P207" s="20">
        <v>0</v>
      </c>
      <c r="R207" s="20">
        <v>0</v>
      </c>
    </row>
    <row r="208" spans="2:18" ht="24.75" customHeight="1" thickTop="1" thickBot="1" x14ac:dyDescent="0.65">
      <c r="B208" s="41"/>
      <c r="D208" s="4" t="s">
        <v>2</v>
      </c>
      <c r="E208" s="27">
        <v>0</v>
      </c>
      <c r="F208" s="28">
        <v>0</v>
      </c>
      <c r="G208" s="3"/>
      <c r="H208" s="27">
        <v>0</v>
      </c>
      <c r="I208" s="28">
        <v>0</v>
      </c>
      <c r="K208" s="15">
        <f>(F208-E208)+(I208-H208)-Q$1</f>
        <v>-1.3888888888888888E-2</v>
      </c>
      <c r="L208" s="36"/>
      <c r="N208" s="1"/>
      <c r="O208" s="1"/>
      <c r="P208" s="20">
        <v>0</v>
      </c>
      <c r="R208" s="20">
        <v>0</v>
      </c>
    </row>
    <row r="209" spans="2:18" ht="24.75" customHeight="1" thickTop="1" thickBot="1" x14ac:dyDescent="0.65">
      <c r="B209" s="41"/>
      <c r="D209" s="4" t="s">
        <v>3</v>
      </c>
      <c r="E209" s="27">
        <v>0</v>
      </c>
      <c r="F209" s="28">
        <v>0</v>
      </c>
      <c r="G209" s="3"/>
      <c r="H209" s="27">
        <v>0</v>
      </c>
      <c r="I209" s="28">
        <v>0</v>
      </c>
      <c r="K209" s="15">
        <f>(F209-E209)+(I209-H209)-Q$1</f>
        <v>-1.3888888888888888E-2</v>
      </c>
      <c r="L209" s="36"/>
      <c r="N209" s="1"/>
      <c r="O209" s="1"/>
      <c r="P209" s="20">
        <v>0</v>
      </c>
      <c r="R209" s="20">
        <v>0</v>
      </c>
    </row>
    <row r="210" spans="2:18" ht="24.75" customHeight="1" thickTop="1" thickBot="1" x14ac:dyDescent="0.65">
      <c r="B210" s="42"/>
      <c r="D210" s="5" t="s">
        <v>4</v>
      </c>
      <c r="E210" s="29">
        <v>0</v>
      </c>
      <c r="F210" s="30">
        <v>0</v>
      </c>
      <c r="G210" s="3"/>
      <c r="H210" s="29">
        <v>0</v>
      </c>
      <c r="I210" s="30">
        <v>0</v>
      </c>
      <c r="K210" s="23">
        <f>(F210-E210)+(I210-H210)-Q$1</f>
        <v>-1.3888888888888888E-2</v>
      </c>
      <c r="L210" s="37"/>
      <c r="N210" s="1"/>
      <c r="O210" s="1"/>
      <c r="P210" s="21">
        <v>0</v>
      </c>
      <c r="R210" s="21">
        <v>0</v>
      </c>
    </row>
    <row r="211" spans="2:18" ht="24.75" thickTop="1" thickBot="1" x14ac:dyDescent="0.65">
      <c r="D211" s="6"/>
      <c r="K211" s="16"/>
      <c r="L211" s="8"/>
      <c r="N211" s="1"/>
      <c r="O211" s="1"/>
    </row>
    <row r="212" spans="2:18" ht="24.75" thickTop="1" thickBot="1" x14ac:dyDescent="0.65">
      <c r="D212" s="6"/>
      <c r="E212" s="7"/>
      <c r="I212" s="26" t="s">
        <v>5</v>
      </c>
      <c r="J212" s="17"/>
      <c r="K212" s="38" t="str">
        <f>IF(Q$2&gt;L206,"-","")&amp;TEXT(ABS(L206-Q$2),"hh:mm")</f>
        <v>-16:40</v>
      </c>
      <c r="L212" s="39"/>
      <c r="N212" s="31" t="e">
        <f>N204+K212</f>
        <v>#VALUE!</v>
      </c>
      <c r="O212" s="1"/>
      <c r="P212" s="22">
        <f>SUM(P206:P210)</f>
        <v>0</v>
      </c>
      <c r="R212" s="22">
        <f>SUM(R206:R210)</f>
        <v>0</v>
      </c>
    </row>
    <row r="213" spans="2:18" ht="24.75" thickTop="1" thickBot="1" x14ac:dyDescent="0.65">
      <c r="D213" s="18"/>
      <c r="E213" s="18"/>
      <c r="F213" s="1"/>
      <c r="H213" s="1"/>
      <c r="I213" s="1"/>
      <c r="K213" s="1"/>
      <c r="N213" s="1"/>
      <c r="O213" s="1"/>
      <c r="P213" s="1"/>
      <c r="R213" s="1"/>
    </row>
    <row r="214" spans="2:18" ht="24.75" customHeight="1" thickTop="1" thickBot="1" x14ac:dyDescent="0.65">
      <c r="B214" s="40" t="s">
        <v>32</v>
      </c>
      <c r="D214" s="2" t="s">
        <v>0</v>
      </c>
      <c r="E214" s="27">
        <v>0</v>
      </c>
      <c r="F214" s="28">
        <v>0</v>
      </c>
      <c r="G214" s="3"/>
      <c r="H214" s="27">
        <v>0</v>
      </c>
      <c r="I214" s="28">
        <v>0</v>
      </c>
      <c r="K214" s="15">
        <f>(F214-E214)+(I214-H214)-Q$1</f>
        <v>-1.3888888888888888E-2</v>
      </c>
      <c r="L214" s="35">
        <f>SUM(K214:K218)</f>
        <v>-6.9444444444444448E-2</v>
      </c>
      <c r="N214" s="1"/>
      <c r="O214" s="1"/>
      <c r="P214" s="19">
        <v>0</v>
      </c>
      <c r="R214" s="19">
        <v>0</v>
      </c>
    </row>
    <row r="215" spans="2:18" ht="24.75" customHeight="1" thickTop="1" thickBot="1" x14ac:dyDescent="0.65">
      <c r="B215" s="41"/>
      <c r="D215" s="4" t="s">
        <v>1</v>
      </c>
      <c r="E215" s="27">
        <v>0</v>
      </c>
      <c r="F215" s="28">
        <v>0</v>
      </c>
      <c r="G215" s="3"/>
      <c r="H215" s="27">
        <v>0</v>
      </c>
      <c r="I215" s="28">
        <v>0</v>
      </c>
      <c r="K215" s="15">
        <f>(F215-E215)+(I215-H215)-Q$1</f>
        <v>-1.3888888888888888E-2</v>
      </c>
      <c r="L215" s="36"/>
      <c r="N215" s="1"/>
      <c r="O215" s="1"/>
      <c r="P215" s="20">
        <v>0</v>
      </c>
      <c r="R215" s="20">
        <v>0</v>
      </c>
    </row>
    <row r="216" spans="2:18" ht="24.75" customHeight="1" thickTop="1" thickBot="1" x14ac:dyDescent="0.65">
      <c r="B216" s="41"/>
      <c r="D216" s="4" t="s">
        <v>2</v>
      </c>
      <c r="E216" s="27">
        <v>0</v>
      </c>
      <c r="F216" s="28">
        <v>0</v>
      </c>
      <c r="G216" s="3"/>
      <c r="H216" s="27">
        <v>0</v>
      </c>
      <c r="I216" s="28">
        <v>0</v>
      </c>
      <c r="K216" s="15">
        <f>(F216-E216)+(I216-H216)-Q$1</f>
        <v>-1.3888888888888888E-2</v>
      </c>
      <c r="L216" s="36"/>
      <c r="N216" s="1"/>
      <c r="O216" s="1"/>
      <c r="P216" s="20">
        <v>0</v>
      </c>
      <c r="R216" s="20">
        <v>0</v>
      </c>
    </row>
    <row r="217" spans="2:18" ht="24.75" customHeight="1" thickTop="1" thickBot="1" x14ac:dyDescent="0.65">
      <c r="B217" s="41"/>
      <c r="D217" s="4" t="s">
        <v>3</v>
      </c>
      <c r="E217" s="27">
        <v>0</v>
      </c>
      <c r="F217" s="28">
        <v>0</v>
      </c>
      <c r="G217" s="3"/>
      <c r="H217" s="27">
        <v>0</v>
      </c>
      <c r="I217" s="28">
        <v>0</v>
      </c>
      <c r="K217" s="15">
        <f>(F217-E217)+(I217-H217)-Q$1</f>
        <v>-1.3888888888888888E-2</v>
      </c>
      <c r="L217" s="36"/>
      <c r="N217" s="1"/>
      <c r="O217" s="1"/>
      <c r="P217" s="20">
        <v>0</v>
      </c>
      <c r="R217" s="20">
        <v>0</v>
      </c>
    </row>
    <row r="218" spans="2:18" ht="24.75" customHeight="1" thickTop="1" thickBot="1" x14ac:dyDescent="0.65">
      <c r="B218" s="42"/>
      <c r="D218" s="5" t="s">
        <v>4</v>
      </c>
      <c r="E218" s="29">
        <v>0</v>
      </c>
      <c r="F218" s="30">
        <v>0</v>
      </c>
      <c r="G218" s="3"/>
      <c r="H218" s="29">
        <v>0</v>
      </c>
      <c r="I218" s="30">
        <v>0</v>
      </c>
      <c r="K218" s="23">
        <f>(F218-E218)+(I218-H218)-Q$1</f>
        <v>-1.3888888888888888E-2</v>
      </c>
      <c r="L218" s="37"/>
      <c r="N218" s="1"/>
      <c r="O218" s="1"/>
      <c r="P218" s="21">
        <v>0</v>
      </c>
      <c r="R218" s="21">
        <v>0</v>
      </c>
    </row>
    <row r="219" spans="2:18" ht="24.75" thickTop="1" thickBot="1" x14ac:dyDescent="0.65">
      <c r="D219" s="6"/>
      <c r="K219" s="16"/>
      <c r="L219" s="8"/>
      <c r="N219" s="1"/>
      <c r="O219" s="1"/>
    </row>
    <row r="220" spans="2:18" ht="24.75" thickTop="1" thickBot="1" x14ac:dyDescent="0.65">
      <c r="D220" s="6"/>
      <c r="E220" s="7"/>
      <c r="I220" s="26" t="s">
        <v>5</v>
      </c>
      <c r="J220" s="17"/>
      <c r="K220" s="38" t="str">
        <f>IF(Q$2&gt;L214,"-","")&amp;TEXT(ABS(L214-Q$2),"hh:mm")</f>
        <v>-16:40</v>
      </c>
      <c r="L220" s="39"/>
      <c r="N220" s="31" t="e">
        <f>N212+K220</f>
        <v>#VALUE!</v>
      </c>
      <c r="O220" s="1"/>
      <c r="P220" s="22">
        <f>SUM(P214:P218)</f>
        <v>0</v>
      </c>
      <c r="R220" s="22">
        <f>SUM(R214:R218)</f>
        <v>0</v>
      </c>
    </row>
    <row r="221" spans="2:18" ht="24.75" thickTop="1" thickBot="1" x14ac:dyDescent="0.65">
      <c r="D221" s="18"/>
      <c r="E221" s="18"/>
      <c r="F221" s="1"/>
      <c r="H221" s="1"/>
      <c r="I221" s="1"/>
      <c r="K221" s="1"/>
      <c r="N221" s="1"/>
      <c r="O221" s="1"/>
    </row>
    <row r="222" spans="2:18" ht="24.75" thickTop="1" thickBot="1" x14ac:dyDescent="0.65">
      <c r="B222" s="40" t="s">
        <v>33</v>
      </c>
      <c r="D222" s="2" t="s">
        <v>0</v>
      </c>
      <c r="E222" s="27">
        <v>0</v>
      </c>
      <c r="F222" s="28">
        <v>0</v>
      </c>
      <c r="G222" s="3"/>
      <c r="H222" s="27">
        <v>0</v>
      </c>
      <c r="I222" s="28">
        <v>0</v>
      </c>
      <c r="K222" s="15">
        <f>(F222-E222)+(I222-H222)-Q$1</f>
        <v>-1.3888888888888888E-2</v>
      </c>
      <c r="L222" s="35">
        <f>SUM(K222:K226)</f>
        <v>-6.9444444444444448E-2</v>
      </c>
      <c r="N222" s="1"/>
      <c r="O222" s="1"/>
      <c r="P222" s="19">
        <v>0</v>
      </c>
      <c r="R222" s="19">
        <v>0</v>
      </c>
    </row>
    <row r="223" spans="2:18" ht="24.75" thickTop="1" thickBot="1" x14ac:dyDescent="0.65">
      <c r="B223" s="41"/>
      <c r="D223" s="4" t="s">
        <v>1</v>
      </c>
      <c r="E223" s="27">
        <v>0</v>
      </c>
      <c r="F223" s="28">
        <v>0</v>
      </c>
      <c r="G223" s="3"/>
      <c r="H223" s="27">
        <v>0</v>
      </c>
      <c r="I223" s="28">
        <v>0</v>
      </c>
      <c r="K223" s="15">
        <f>(F223-E223)+(I223-H223)-Q$1</f>
        <v>-1.3888888888888888E-2</v>
      </c>
      <c r="L223" s="36"/>
      <c r="N223" s="1"/>
      <c r="O223" s="1"/>
      <c r="P223" s="20">
        <v>0</v>
      </c>
      <c r="R223" s="20">
        <v>0</v>
      </c>
    </row>
    <row r="224" spans="2:18" ht="24.75" thickTop="1" thickBot="1" x14ac:dyDescent="0.65">
      <c r="B224" s="41"/>
      <c r="D224" s="4" t="s">
        <v>2</v>
      </c>
      <c r="E224" s="27">
        <v>0</v>
      </c>
      <c r="F224" s="28">
        <v>0</v>
      </c>
      <c r="G224" s="3"/>
      <c r="H224" s="27">
        <v>0</v>
      </c>
      <c r="I224" s="28">
        <v>0</v>
      </c>
      <c r="K224" s="15">
        <f>(F224-E224)+(I224-H224)-Q$1</f>
        <v>-1.3888888888888888E-2</v>
      </c>
      <c r="L224" s="36"/>
      <c r="N224" s="1"/>
      <c r="O224" s="1"/>
      <c r="P224" s="20">
        <v>0</v>
      </c>
      <c r="R224" s="20">
        <v>0</v>
      </c>
    </row>
    <row r="225" spans="2:18" ht="24.75" thickTop="1" thickBot="1" x14ac:dyDescent="0.65">
      <c r="B225" s="41"/>
      <c r="D225" s="4" t="s">
        <v>3</v>
      </c>
      <c r="E225" s="27">
        <v>0</v>
      </c>
      <c r="F225" s="28">
        <v>0</v>
      </c>
      <c r="G225" s="3"/>
      <c r="H225" s="27">
        <v>0</v>
      </c>
      <c r="I225" s="28">
        <v>0</v>
      </c>
      <c r="K225" s="15">
        <f>(F225-E225)+(I225-H225)-Q$1</f>
        <v>-1.3888888888888888E-2</v>
      </c>
      <c r="L225" s="36"/>
      <c r="N225" s="1"/>
      <c r="O225" s="1"/>
      <c r="P225" s="20">
        <v>0</v>
      </c>
      <c r="R225" s="20">
        <v>0</v>
      </c>
    </row>
    <row r="226" spans="2:18" ht="24.75" thickTop="1" thickBot="1" x14ac:dyDescent="0.65">
      <c r="B226" s="42"/>
      <c r="D226" s="5" t="s">
        <v>4</v>
      </c>
      <c r="E226" s="29">
        <v>0</v>
      </c>
      <c r="F226" s="30">
        <v>0</v>
      </c>
      <c r="G226" s="3"/>
      <c r="H226" s="29">
        <v>0</v>
      </c>
      <c r="I226" s="30">
        <v>0</v>
      </c>
      <c r="K226" s="23">
        <f>(F226-E226)+(I226-H226)-Q$1</f>
        <v>-1.3888888888888888E-2</v>
      </c>
      <c r="L226" s="37"/>
      <c r="N226" s="1"/>
      <c r="O226" s="1"/>
      <c r="P226" s="21">
        <v>0</v>
      </c>
      <c r="R226" s="21">
        <v>0</v>
      </c>
    </row>
    <row r="227" spans="2:18" ht="24.75" thickTop="1" thickBot="1" x14ac:dyDescent="0.65">
      <c r="D227" s="6"/>
      <c r="K227" s="16"/>
      <c r="L227" s="8"/>
      <c r="N227" s="1"/>
      <c r="O227" s="1"/>
    </row>
    <row r="228" spans="2:18" ht="24.75" thickTop="1" thickBot="1" x14ac:dyDescent="0.65">
      <c r="D228" s="6"/>
      <c r="E228" s="7"/>
      <c r="I228" s="26" t="s">
        <v>5</v>
      </c>
      <c r="J228" s="17"/>
      <c r="K228" s="38" t="str">
        <f>IF(Q$2&gt;L222,"-","")&amp;TEXT(ABS(L222-Q$2),"hh:mm")</f>
        <v>-16:40</v>
      </c>
      <c r="L228" s="39"/>
      <c r="N228" s="31" t="e">
        <f>N220+K228</f>
        <v>#VALUE!</v>
      </c>
      <c r="O228" s="1"/>
      <c r="P228" s="22">
        <f>SUM(P222:P226)</f>
        <v>0</v>
      </c>
      <c r="R228" s="22">
        <f>SUM(R222:R226)</f>
        <v>0</v>
      </c>
    </row>
    <row r="229" spans="2:18" ht="24.75" thickTop="1" thickBot="1" x14ac:dyDescent="0.65">
      <c r="D229" s="18"/>
      <c r="E229" s="18"/>
      <c r="F229" s="1"/>
      <c r="H229" s="1"/>
      <c r="I229" s="1"/>
      <c r="K229" s="1"/>
      <c r="N229" s="1"/>
      <c r="O229" s="1"/>
      <c r="P229" s="1"/>
      <c r="R229" s="1"/>
    </row>
    <row r="230" spans="2:18" ht="24.75" thickTop="1" thickBot="1" x14ac:dyDescent="0.65">
      <c r="B230" s="40" t="s">
        <v>42</v>
      </c>
      <c r="D230" s="2" t="s">
        <v>0</v>
      </c>
      <c r="E230" s="27">
        <v>0</v>
      </c>
      <c r="F230" s="28">
        <v>0</v>
      </c>
      <c r="G230" s="3"/>
      <c r="H230" s="27">
        <v>0</v>
      </c>
      <c r="I230" s="28">
        <v>0</v>
      </c>
      <c r="K230" s="15">
        <f>(F230-E230)+(I230-H230)-Q$1</f>
        <v>-1.3888888888888888E-2</v>
      </c>
      <c r="L230" s="35">
        <f>SUM(K230:K234)</f>
        <v>-6.9444444444444448E-2</v>
      </c>
      <c r="N230" s="1"/>
      <c r="O230" s="1"/>
      <c r="P230" s="19">
        <v>0</v>
      </c>
      <c r="R230" s="19">
        <v>0</v>
      </c>
    </row>
    <row r="231" spans="2:18" ht="24.75" thickTop="1" thickBot="1" x14ac:dyDescent="0.65">
      <c r="B231" s="41"/>
      <c r="D231" s="4" t="s">
        <v>1</v>
      </c>
      <c r="E231" s="27">
        <v>0</v>
      </c>
      <c r="F231" s="28">
        <v>0</v>
      </c>
      <c r="G231" s="3"/>
      <c r="H231" s="27">
        <v>0</v>
      </c>
      <c r="I231" s="28">
        <v>0</v>
      </c>
      <c r="K231" s="15">
        <f>(F231-E231)+(I231-H231)-Q$1</f>
        <v>-1.3888888888888888E-2</v>
      </c>
      <c r="L231" s="36"/>
      <c r="N231" s="1"/>
      <c r="O231" s="1"/>
      <c r="P231" s="20">
        <v>0</v>
      </c>
      <c r="R231" s="20">
        <v>0</v>
      </c>
    </row>
    <row r="232" spans="2:18" ht="24.75" thickTop="1" thickBot="1" x14ac:dyDescent="0.65">
      <c r="B232" s="41"/>
      <c r="D232" s="4" t="s">
        <v>2</v>
      </c>
      <c r="E232" s="27">
        <v>0</v>
      </c>
      <c r="F232" s="28">
        <v>0</v>
      </c>
      <c r="G232" s="3"/>
      <c r="H232" s="27">
        <v>0</v>
      </c>
      <c r="I232" s="28">
        <v>0</v>
      </c>
      <c r="K232" s="15">
        <f>(F232-E232)+(I232-H232)-Q$1</f>
        <v>-1.3888888888888888E-2</v>
      </c>
      <c r="L232" s="36"/>
      <c r="N232" s="1"/>
      <c r="O232" s="1"/>
      <c r="P232" s="20">
        <v>0</v>
      </c>
      <c r="R232" s="20">
        <v>0</v>
      </c>
    </row>
    <row r="233" spans="2:18" ht="24.75" thickTop="1" thickBot="1" x14ac:dyDescent="0.65">
      <c r="B233" s="41"/>
      <c r="D233" s="4" t="s">
        <v>3</v>
      </c>
      <c r="E233" s="27">
        <v>0</v>
      </c>
      <c r="F233" s="28">
        <v>0</v>
      </c>
      <c r="G233" s="3"/>
      <c r="H233" s="27">
        <v>0</v>
      </c>
      <c r="I233" s="28">
        <v>0</v>
      </c>
      <c r="K233" s="15">
        <f>(F233-E233)+(I233-H233)-Q$1</f>
        <v>-1.3888888888888888E-2</v>
      </c>
      <c r="L233" s="36"/>
      <c r="N233" s="1"/>
      <c r="O233" s="1"/>
      <c r="P233" s="20">
        <v>0</v>
      </c>
      <c r="R233" s="20">
        <v>0</v>
      </c>
    </row>
    <row r="234" spans="2:18" ht="24.75" thickTop="1" thickBot="1" x14ac:dyDescent="0.65">
      <c r="B234" s="42"/>
      <c r="D234" s="5" t="s">
        <v>4</v>
      </c>
      <c r="E234" s="29">
        <v>0</v>
      </c>
      <c r="F234" s="30">
        <v>0</v>
      </c>
      <c r="G234" s="3"/>
      <c r="H234" s="29">
        <v>0</v>
      </c>
      <c r="I234" s="30">
        <v>0</v>
      </c>
      <c r="K234" s="23">
        <f>(F234-E234)+(I234-H234)-Q$1</f>
        <v>-1.3888888888888888E-2</v>
      </c>
      <c r="L234" s="37"/>
      <c r="N234" s="1"/>
      <c r="O234" s="1"/>
      <c r="P234" s="21">
        <v>0</v>
      </c>
      <c r="R234" s="21">
        <v>0</v>
      </c>
    </row>
    <row r="235" spans="2:18" ht="24.75" thickTop="1" thickBot="1" x14ac:dyDescent="0.65">
      <c r="D235" s="6"/>
      <c r="K235" s="16"/>
      <c r="L235" s="8"/>
      <c r="N235" s="1"/>
      <c r="O235" s="1"/>
    </row>
    <row r="236" spans="2:18" ht="24.75" thickTop="1" thickBot="1" x14ac:dyDescent="0.65">
      <c r="D236" s="6"/>
      <c r="E236" s="7"/>
      <c r="I236" s="26" t="s">
        <v>5</v>
      </c>
      <c r="J236" s="17"/>
      <c r="K236" s="38" t="str">
        <f>IF(Q$2&gt;L230,"-","")&amp;TEXT(ABS(L230-Q$2),"hh:mm")</f>
        <v>-16:40</v>
      </c>
      <c r="L236" s="39"/>
      <c r="N236" s="31" t="e">
        <f>N228+K236</f>
        <v>#VALUE!</v>
      </c>
      <c r="O236" s="1"/>
      <c r="P236" s="22">
        <f>SUM(P230:P234)</f>
        <v>0</v>
      </c>
      <c r="R236" s="22">
        <f>SUM(R230:R234)</f>
        <v>0</v>
      </c>
    </row>
    <row r="237" spans="2:18" ht="24.75" thickTop="1" thickBot="1" x14ac:dyDescent="0.65">
      <c r="D237" s="18"/>
      <c r="E237" s="18"/>
      <c r="F237" s="1"/>
      <c r="H237" s="1"/>
      <c r="I237" s="1"/>
      <c r="K237" s="1"/>
      <c r="N237" s="1"/>
      <c r="O237" s="1"/>
    </row>
    <row r="238" spans="2:18" ht="24.75" thickTop="1" thickBot="1" x14ac:dyDescent="0.65">
      <c r="B238" s="40" t="s">
        <v>34</v>
      </c>
      <c r="D238" s="2" t="s">
        <v>0</v>
      </c>
      <c r="E238" s="27">
        <v>0</v>
      </c>
      <c r="F238" s="28">
        <v>0</v>
      </c>
      <c r="G238" s="3"/>
      <c r="H238" s="27">
        <v>0</v>
      </c>
      <c r="I238" s="28">
        <v>0</v>
      </c>
      <c r="K238" s="15">
        <f>(F238-E238)+(I238-H238)-Q$1</f>
        <v>-1.3888888888888888E-2</v>
      </c>
      <c r="L238" s="35">
        <f>SUM(K238:K242)</f>
        <v>-6.9444444444444448E-2</v>
      </c>
      <c r="N238" s="1"/>
      <c r="O238" s="1"/>
      <c r="P238" s="19">
        <v>0</v>
      </c>
      <c r="R238" s="19">
        <v>0</v>
      </c>
    </row>
    <row r="239" spans="2:18" ht="24.75" thickTop="1" thickBot="1" x14ac:dyDescent="0.65">
      <c r="B239" s="41"/>
      <c r="D239" s="4" t="s">
        <v>1</v>
      </c>
      <c r="E239" s="27">
        <v>0</v>
      </c>
      <c r="F239" s="28">
        <v>0</v>
      </c>
      <c r="G239" s="3"/>
      <c r="H239" s="27">
        <v>0</v>
      </c>
      <c r="I239" s="28">
        <v>0</v>
      </c>
      <c r="K239" s="15">
        <f>(F239-E239)+(I239-H239)-Q$1</f>
        <v>-1.3888888888888888E-2</v>
      </c>
      <c r="L239" s="36"/>
      <c r="N239" s="1"/>
      <c r="O239" s="1"/>
      <c r="P239" s="20">
        <v>0</v>
      </c>
      <c r="R239" s="20">
        <v>0</v>
      </c>
    </row>
    <row r="240" spans="2:18" ht="24.75" thickTop="1" thickBot="1" x14ac:dyDescent="0.65">
      <c r="B240" s="41"/>
      <c r="D240" s="4" t="s">
        <v>2</v>
      </c>
      <c r="E240" s="27">
        <v>0</v>
      </c>
      <c r="F240" s="28">
        <v>0</v>
      </c>
      <c r="G240" s="3"/>
      <c r="H240" s="27">
        <v>0</v>
      </c>
      <c r="I240" s="28">
        <v>0</v>
      </c>
      <c r="K240" s="15">
        <f>(F240-E240)+(I240-H240)-Q$1</f>
        <v>-1.3888888888888888E-2</v>
      </c>
      <c r="L240" s="36"/>
      <c r="N240" s="1"/>
      <c r="O240" s="1"/>
      <c r="P240" s="20">
        <v>0</v>
      </c>
      <c r="R240" s="20">
        <v>0</v>
      </c>
    </row>
    <row r="241" spans="2:18" ht="24.75" thickTop="1" thickBot="1" x14ac:dyDescent="0.65">
      <c r="B241" s="41"/>
      <c r="D241" s="4" t="s">
        <v>3</v>
      </c>
      <c r="E241" s="27">
        <v>0</v>
      </c>
      <c r="F241" s="28">
        <v>0</v>
      </c>
      <c r="G241" s="3"/>
      <c r="H241" s="27">
        <v>0</v>
      </c>
      <c r="I241" s="28">
        <v>0</v>
      </c>
      <c r="K241" s="15">
        <f>(F241-E241)+(I241-H241)-Q$1</f>
        <v>-1.3888888888888888E-2</v>
      </c>
      <c r="L241" s="36"/>
      <c r="N241" s="1"/>
      <c r="O241" s="1"/>
      <c r="P241" s="20">
        <v>0</v>
      </c>
      <c r="R241" s="20">
        <v>0</v>
      </c>
    </row>
    <row r="242" spans="2:18" ht="24.75" thickTop="1" thickBot="1" x14ac:dyDescent="0.65">
      <c r="B242" s="42"/>
      <c r="D242" s="5" t="s">
        <v>4</v>
      </c>
      <c r="E242" s="29">
        <v>0</v>
      </c>
      <c r="F242" s="30">
        <v>0</v>
      </c>
      <c r="G242" s="3"/>
      <c r="H242" s="29">
        <v>0</v>
      </c>
      <c r="I242" s="30">
        <v>0</v>
      </c>
      <c r="K242" s="23">
        <f>(F242-E242)+(I242-H242)-Q$1</f>
        <v>-1.3888888888888888E-2</v>
      </c>
      <c r="L242" s="37"/>
      <c r="N242" s="1"/>
      <c r="O242" s="1"/>
      <c r="P242" s="21">
        <v>0</v>
      </c>
      <c r="R242" s="21">
        <v>0</v>
      </c>
    </row>
    <row r="243" spans="2:18" ht="24.75" thickTop="1" thickBot="1" x14ac:dyDescent="0.65">
      <c r="D243" s="6"/>
      <c r="K243" s="16"/>
      <c r="L243" s="8"/>
      <c r="N243" s="1"/>
      <c r="O243" s="1"/>
    </row>
    <row r="244" spans="2:18" ht="24.75" thickTop="1" thickBot="1" x14ac:dyDescent="0.65">
      <c r="D244" s="6"/>
      <c r="E244" s="7"/>
      <c r="I244" s="26" t="s">
        <v>5</v>
      </c>
      <c r="J244" s="17"/>
      <c r="K244" s="38" t="str">
        <f>IF(Q$2&gt;L238,"-","")&amp;TEXT(ABS(L238-Q$2),"hh:mm")</f>
        <v>-16:40</v>
      </c>
      <c r="L244" s="39"/>
      <c r="N244" s="31" t="e">
        <f>N236+K244</f>
        <v>#VALUE!</v>
      </c>
      <c r="O244" s="1"/>
      <c r="P244" s="22">
        <f>SUM(P238:P242)</f>
        <v>0</v>
      </c>
      <c r="R244" s="22">
        <f>SUM(R238:R242)</f>
        <v>0</v>
      </c>
    </row>
    <row r="245" spans="2:18" ht="24" thickTop="1" x14ac:dyDescent="0.6">
      <c r="D245" s="18"/>
      <c r="E245" s="18"/>
      <c r="F245" s="1"/>
      <c r="H245" s="1"/>
      <c r="I245" s="1"/>
      <c r="K245" s="1"/>
      <c r="N245" s="1"/>
      <c r="O245" s="1"/>
      <c r="P245" s="1"/>
      <c r="R245" s="1"/>
    </row>
    <row r="246" spans="2:18" ht="24" thickBot="1" x14ac:dyDescent="0.65">
      <c r="D246" s="18"/>
      <c r="E246" s="18"/>
      <c r="F246" s="1"/>
      <c r="H246" s="1"/>
      <c r="I246" s="1"/>
      <c r="K246" s="1"/>
      <c r="N246" s="1"/>
      <c r="O246" s="1"/>
      <c r="P246" s="1"/>
      <c r="R246" s="1"/>
    </row>
    <row r="247" spans="2:18" ht="24.75" thickTop="1" thickBot="1" x14ac:dyDescent="0.65">
      <c r="B247" s="40" t="s">
        <v>35</v>
      </c>
      <c r="D247" s="2" t="s">
        <v>0</v>
      </c>
      <c r="E247" s="27">
        <v>0</v>
      </c>
      <c r="F247" s="28">
        <v>0</v>
      </c>
      <c r="G247" s="3"/>
      <c r="H247" s="27">
        <v>0</v>
      </c>
      <c r="I247" s="28">
        <v>0</v>
      </c>
      <c r="K247" s="15">
        <f>(F247-E247)+(I247-H247)-Q$1</f>
        <v>-1.3888888888888888E-2</v>
      </c>
      <c r="L247" s="35">
        <f>SUM(K247:K251)</f>
        <v>-6.9444444444444448E-2</v>
      </c>
      <c r="N247" s="1"/>
      <c r="O247" s="1"/>
      <c r="P247" s="19">
        <v>0</v>
      </c>
      <c r="R247" s="19">
        <v>0</v>
      </c>
    </row>
    <row r="248" spans="2:18" ht="24.75" thickTop="1" thickBot="1" x14ac:dyDescent="0.65">
      <c r="B248" s="41"/>
      <c r="D248" s="4" t="s">
        <v>1</v>
      </c>
      <c r="E248" s="27">
        <v>0</v>
      </c>
      <c r="F248" s="28">
        <v>0</v>
      </c>
      <c r="G248" s="3"/>
      <c r="H248" s="27">
        <v>0</v>
      </c>
      <c r="I248" s="28">
        <v>0</v>
      </c>
      <c r="K248" s="15">
        <f>(F248-E248)+(I248-H248)-Q$1</f>
        <v>-1.3888888888888888E-2</v>
      </c>
      <c r="L248" s="36"/>
      <c r="N248" s="1"/>
      <c r="O248" s="1"/>
      <c r="P248" s="20">
        <v>0</v>
      </c>
      <c r="R248" s="20">
        <v>0</v>
      </c>
    </row>
    <row r="249" spans="2:18" ht="24.75" thickTop="1" thickBot="1" x14ac:dyDescent="0.65">
      <c r="B249" s="41"/>
      <c r="D249" s="4" t="s">
        <v>2</v>
      </c>
      <c r="E249" s="27">
        <v>0</v>
      </c>
      <c r="F249" s="28">
        <v>0</v>
      </c>
      <c r="G249" s="3"/>
      <c r="H249" s="27">
        <v>0</v>
      </c>
      <c r="I249" s="28">
        <v>0</v>
      </c>
      <c r="K249" s="15">
        <f>(F249-E249)+(I249-H249)-Q$1</f>
        <v>-1.3888888888888888E-2</v>
      </c>
      <c r="L249" s="36"/>
      <c r="N249" s="1"/>
      <c r="O249" s="1"/>
      <c r="P249" s="20">
        <v>0</v>
      </c>
      <c r="R249" s="20">
        <v>0</v>
      </c>
    </row>
    <row r="250" spans="2:18" ht="24.75" thickTop="1" thickBot="1" x14ac:dyDescent="0.65">
      <c r="B250" s="41"/>
      <c r="D250" s="4" t="s">
        <v>3</v>
      </c>
      <c r="E250" s="27">
        <v>0</v>
      </c>
      <c r="F250" s="28">
        <v>0</v>
      </c>
      <c r="G250" s="3"/>
      <c r="H250" s="27">
        <v>0</v>
      </c>
      <c r="I250" s="28">
        <v>0</v>
      </c>
      <c r="K250" s="15">
        <f>(F250-E250)+(I250-H250)-Q$1</f>
        <v>-1.3888888888888888E-2</v>
      </c>
      <c r="L250" s="36"/>
      <c r="N250" s="1"/>
      <c r="O250" s="1"/>
      <c r="P250" s="20">
        <v>0</v>
      </c>
      <c r="R250" s="20">
        <v>0</v>
      </c>
    </row>
    <row r="251" spans="2:18" ht="24.75" thickTop="1" thickBot="1" x14ac:dyDescent="0.65">
      <c r="B251" s="42"/>
      <c r="D251" s="5" t="s">
        <v>4</v>
      </c>
      <c r="E251" s="29">
        <v>0</v>
      </c>
      <c r="F251" s="30">
        <v>0</v>
      </c>
      <c r="G251" s="3"/>
      <c r="H251" s="29">
        <v>0</v>
      </c>
      <c r="I251" s="30">
        <v>0</v>
      </c>
      <c r="K251" s="23">
        <f>(F251-E251)+(I251-H251)-Q$1</f>
        <v>-1.3888888888888888E-2</v>
      </c>
      <c r="L251" s="37"/>
      <c r="N251" s="1"/>
      <c r="O251" s="1"/>
      <c r="P251" s="21">
        <v>0</v>
      </c>
      <c r="R251" s="21">
        <v>0</v>
      </c>
    </row>
    <row r="252" spans="2:18" ht="24.75" thickTop="1" thickBot="1" x14ac:dyDescent="0.65">
      <c r="D252" s="6"/>
      <c r="K252" s="16"/>
      <c r="L252" s="8"/>
      <c r="N252" s="1"/>
      <c r="O252" s="1"/>
    </row>
    <row r="253" spans="2:18" ht="24.75" thickTop="1" thickBot="1" x14ac:dyDescent="0.65">
      <c r="D253" s="6"/>
      <c r="E253" s="7"/>
      <c r="I253" s="26" t="s">
        <v>5</v>
      </c>
      <c r="J253" s="17"/>
      <c r="K253" s="38" t="str">
        <f>IF(Q$2&gt;L247,"-","")&amp;TEXT(ABS(L247-Q$2),"hh:mm")</f>
        <v>-16:40</v>
      </c>
      <c r="L253" s="39"/>
      <c r="N253" s="31" t="e">
        <f>N245+K253</f>
        <v>#VALUE!</v>
      </c>
      <c r="O253" s="1"/>
      <c r="P253" s="22">
        <f>SUM(P247:P251)</f>
        <v>0</v>
      </c>
      <c r="R253" s="22">
        <f>SUM(R247:R251)</f>
        <v>0</v>
      </c>
    </row>
    <row r="254" spans="2:18" ht="24.75" thickTop="1" thickBot="1" x14ac:dyDescent="0.65">
      <c r="D254" s="18"/>
      <c r="E254" s="18"/>
      <c r="F254" s="1"/>
      <c r="H254" s="1"/>
      <c r="I254" s="1"/>
      <c r="K254" s="1"/>
      <c r="N254" s="1"/>
      <c r="O254" s="1"/>
    </row>
    <row r="255" spans="2:18" ht="24.75" thickTop="1" thickBot="1" x14ac:dyDescent="0.65">
      <c r="B255" s="40" t="s">
        <v>36</v>
      </c>
      <c r="D255" s="2" t="s">
        <v>0</v>
      </c>
      <c r="E255" s="27">
        <v>0</v>
      </c>
      <c r="F255" s="28">
        <v>0</v>
      </c>
      <c r="G255" s="3"/>
      <c r="H255" s="27">
        <v>0</v>
      </c>
      <c r="I255" s="28">
        <v>0</v>
      </c>
      <c r="K255" s="15">
        <f>(F255-E255)+(I255-H255)-Q$1</f>
        <v>-1.3888888888888888E-2</v>
      </c>
      <c r="L255" s="35">
        <f>SUM(K255:K259)</f>
        <v>-6.9444444444444448E-2</v>
      </c>
      <c r="N255" s="1"/>
      <c r="O255" s="1"/>
      <c r="P255" s="19">
        <v>0</v>
      </c>
      <c r="R255" s="19">
        <v>0</v>
      </c>
    </row>
    <row r="256" spans="2:18" ht="24.75" thickTop="1" thickBot="1" x14ac:dyDescent="0.65">
      <c r="B256" s="41"/>
      <c r="D256" s="4" t="s">
        <v>1</v>
      </c>
      <c r="E256" s="27">
        <v>0</v>
      </c>
      <c r="F256" s="28">
        <v>0</v>
      </c>
      <c r="G256" s="3"/>
      <c r="H256" s="27">
        <v>0</v>
      </c>
      <c r="I256" s="28">
        <v>0</v>
      </c>
      <c r="K256" s="15">
        <f>(F256-E256)+(I256-H256)-Q$1</f>
        <v>-1.3888888888888888E-2</v>
      </c>
      <c r="L256" s="36"/>
      <c r="N256" s="1"/>
      <c r="O256" s="1"/>
      <c r="P256" s="20">
        <v>0</v>
      </c>
      <c r="R256" s="20">
        <v>0</v>
      </c>
    </row>
    <row r="257" spans="2:18" ht="24.75" thickTop="1" thickBot="1" x14ac:dyDescent="0.65">
      <c r="B257" s="41"/>
      <c r="D257" s="4" t="s">
        <v>2</v>
      </c>
      <c r="E257" s="27">
        <v>0</v>
      </c>
      <c r="F257" s="28">
        <v>0</v>
      </c>
      <c r="G257" s="3"/>
      <c r="H257" s="27">
        <v>0</v>
      </c>
      <c r="I257" s="28">
        <v>0</v>
      </c>
      <c r="K257" s="15">
        <f>(F257-E257)+(I257-H257)-Q$1</f>
        <v>-1.3888888888888888E-2</v>
      </c>
      <c r="L257" s="36"/>
      <c r="N257" s="1"/>
      <c r="O257" s="1"/>
      <c r="P257" s="20">
        <v>0</v>
      </c>
      <c r="R257" s="20">
        <v>0</v>
      </c>
    </row>
    <row r="258" spans="2:18" ht="24.75" thickTop="1" thickBot="1" x14ac:dyDescent="0.65">
      <c r="B258" s="41"/>
      <c r="D258" s="4" t="s">
        <v>3</v>
      </c>
      <c r="E258" s="27">
        <v>0</v>
      </c>
      <c r="F258" s="28">
        <v>0</v>
      </c>
      <c r="G258" s="3"/>
      <c r="H258" s="27">
        <v>0</v>
      </c>
      <c r="I258" s="28">
        <v>0</v>
      </c>
      <c r="K258" s="15">
        <f>(F258-E258)+(I258-H258)-Q$1</f>
        <v>-1.3888888888888888E-2</v>
      </c>
      <c r="L258" s="36"/>
      <c r="N258" s="1"/>
      <c r="O258" s="1"/>
      <c r="P258" s="20">
        <v>0</v>
      </c>
      <c r="R258" s="20">
        <v>0</v>
      </c>
    </row>
    <row r="259" spans="2:18" ht="24.75" thickTop="1" thickBot="1" x14ac:dyDescent="0.65">
      <c r="B259" s="42"/>
      <c r="D259" s="5" t="s">
        <v>4</v>
      </c>
      <c r="E259" s="29">
        <v>0</v>
      </c>
      <c r="F259" s="30">
        <v>0</v>
      </c>
      <c r="G259" s="3"/>
      <c r="H259" s="29">
        <v>0</v>
      </c>
      <c r="I259" s="30">
        <v>0</v>
      </c>
      <c r="K259" s="23">
        <f>(F259-E259)+(I259-H259)-Q$1</f>
        <v>-1.3888888888888888E-2</v>
      </c>
      <c r="L259" s="37"/>
      <c r="N259" s="1"/>
      <c r="O259" s="1"/>
      <c r="P259" s="21">
        <v>0</v>
      </c>
      <c r="R259" s="21">
        <v>0</v>
      </c>
    </row>
    <row r="260" spans="2:18" ht="24.75" thickTop="1" thickBot="1" x14ac:dyDescent="0.65">
      <c r="D260" s="6"/>
      <c r="K260" s="16"/>
      <c r="L260" s="8"/>
      <c r="N260" s="1"/>
      <c r="O260" s="1"/>
    </row>
    <row r="261" spans="2:18" ht="24.75" thickTop="1" thickBot="1" x14ac:dyDescent="0.65">
      <c r="D261" s="6"/>
      <c r="E261" s="7"/>
      <c r="I261" s="26" t="s">
        <v>5</v>
      </c>
      <c r="J261" s="17"/>
      <c r="K261" s="38" t="str">
        <f>IF(Q$2&gt;L255,"-","")&amp;TEXT(ABS(L255-Q$2),"hh:mm")</f>
        <v>-16:40</v>
      </c>
      <c r="L261" s="39"/>
      <c r="N261" s="31" t="e">
        <f>N253+K261</f>
        <v>#VALUE!</v>
      </c>
      <c r="O261" s="1"/>
      <c r="P261" s="22">
        <f>SUM(P255:P259)</f>
        <v>0</v>
      </c>
      <c r="R261" s="22">
        <f>SUM(R255:R259)</f>
        <v>0</v>
      </c>
    </row>
    <row r="262" spans="2:18" ht="24.75" thickTop="1" thickBot="1" x14ac:dyDescent="0.65">
      <c r="D262" s="18"/>
      <c r="E262" s="18"/>
      <c r="F262" s="1"/>
      <c r="H262" s="1"/>
      <c r="I262" s="1"/>
      <c r="K262" s="1"/>
      <c r="N262" s="1"/>
      <c r="O262" s="1"/>
      <c r="P262" s="1"/>
      <c r="R262" s="1"/>
    </row>
    <row r="263" spans="2:18" ht="24.75" thickTop="1" thickBot="1" x14ac:dyDescent="0.65">
      <c r="B263" s="40" t="s">
        <v>37</v>
      </c>
      <c r="D263" s="2" t="s">
        <v>0</v>
      </c>
      <c r="E263" s="27">
        <v>0</v>
      </c>
      <c r="F263" s="28">
        <v>0</v>
      </c>
      <c r="G263" s="3"/>
      <c r="H263" s="27">
        <v>0</v>
      </c>
      <c r="I263" s="28">
        <v>0</v>
      </c>
      <c r="K263" s="15">
        <f>(F263-E263)+(I263-H263)-Q$1</f>
        <v>-1.3888888888888888E-2</v>
      </c>
      <c r="L263" s="35">
        <f>SUM(K263:K267)</f>
        <v>-6.9444444444444448E-2</v>
      </c>
      <c r="N263" s="1"/>
      <c r="O263" s="1"/>
      <c r="P263" s="19">
        <v>0</v>
      </c>
      <c r="R263" s="19">
        <v>0</v>
      </c>
    </row>
    <row r="264" spans="2:18" ht="24.75" thickTop="1" thickBot="1" x14ac:dyDescent="0.65">
      <c r="B264" s="41"/>
      <c r="D264" s="4" t="s">
        <v>1</v>
      </c>
      <c r="E264" s="27">
        <v>0</v>
      </c>
      <c r="F264" s="28">
        <v>0</v>
      </c>
      <c r="G264" s="3"/>
      <c r="H264" s="27">
        <v>0</v>
      </c>
      <c r="I264" s="28">
        <v>0</v>
      </c>
      <c r="K264" s="15">
        <f>(F264-E264)+(I264-H264)-Q$1</f>
        <v>-1.3888888888888888E-2</v>
      </c>
      <c r="L264" s="36"/>
      <c r="N264" s="1"/>
      <c r="O264" s="1"/>
      <c r="P264" s="20">
        <v>0</v>
      </c>
      <c r="R264" s="20">
        <v>0</v>
      </c>
    </row>
    <row r="265" spans="2:18" ht="24.75" thickTop="1" thickBot="1" x14ac:dyDescent="0.65">
      <c r="B265" s="41"/>
      <c r="D265" s="4" t="s">
        <v>2</v>
      </c>
      <c r="E265" s="27">
        <v>0</v>
      </c>
      <c r="F265" s="28">
        <v>0</v>
      </c>
      <c r="G265" s="3"/>
      <c r="H265" s="27">
        <v>0</v>
      </c>
      <c r="I265" s="28">
        <v>0</v>
      </c>
      <c r="K265" s="15">
        <f>(F265-E265)+(I265-H265)-Q$1</f>
        <v>-1.3888888888888888E-2</v>
      </c>
      <c r="L265" s="36"/>
      <c r="N265" s="1"/>
      <c r="O265" s="1"/>
      <c r="P265" s="20">
        <v>0</v>
      </c>
      <c r="R265" s="20">
        <v>0</v>
      </c>
    </row>
    <row r="266" spans="2:18" ht="24.75" thickTop="1" thickBot="1" x14ac:dyDescent="0.65">
      <c r="B266" s="41"/>
      <c r="D266" s="4" t="s">
        <v>3</v>
      </c>
      <c r="E266" s="27">
        <v>0</v>
      </c>
      <c r="F266" s="28">
        <v>0</v>
      </c>
      <c r="G266" s="3"/>
      <c r="H266" s="27">
        <v>0</v>
      </c>
      <c r="I266" s="28">
        <v>0</v>
      </c>
      <c r="K266" s="15">
        <f>(F266-E266)+(I266-H266)-Q$1</f>
        <v>-1.3888888888888888E-2</v>
      </c>
      <c r="L266" s="36"/>
      <c r="N266" s="1"/>
      <c r="O266" s="1"/>
      <c r="P266" s="20">
        <v>0</v>
      </c>
      <c r="R266" s="20">
        <v>0</v>
      </c>
    </row>
    <row r="267" spans="2:18" ht="24.75" thickTop="1" thickBot="1" x14ac:dyDescent="0.65">
      <c r="B267" s="42"/>
      <c r="D267" s="5" t="s">
        <v>4</v>
      </c>
      <c r="E267" s="29">
        <v>0</v>
      </c>
      <c r="F267" s="30">
        <v>0</v>
      </c>
      <c r="G267" s="3"/>
      <c r="H267" s="29">
        <v>0</v>
      </c>
      <c r="I267" s="30">
        <v>0</v>
      </c>
      <c r="K267" s="23">
        <f>(F267-E267)+(I267-H267)-Q$1</f>
        <v>-1.3888888888888888E-2</v>
      </c>
      <c r="L267" s="37"/>
      <c r="N267" s="1"/>
      <c r="O267" s="1"/>
      <c r="P267" s="21">
        <v>0</v>
      </c>
      <c r="R267" s="21">
        <v>0</v>
      </c>
    </row>
    <row r="268" spans="2:18" ht="24.75" thickTop="1" thickBot="1" x14ac:dyDescent="0.65">
      <c r="D268" s="6"/>
      <c r="K268" s="16"/>
      <c r="L268" s="8"/>
      <c r="N268" s="1"/>
      <c r="O268" s="1"/>
    </row>
    <row r="269" spans="2:18" ht="24.75" thickTop="1" thickBot="1" x14ac:dyDescent="0.65">
      <c r="D269" s="6"/>
      <c r="E269" s="7"/>
      <c r="I269" s="26" t="s">
        <v>5</v>
      </c>
      <c r="J269" s="17"/>
      <c r="K269" s="38" t="str">
        <f>IF(Q$2&gt;L263,"-","")&amp;TEXT(ABS(L263-Q$2),"hh:mm")</f>
        <v>-16:40</v>
      </c>
      <c r="L269" s="39"/>
      <c r="N269" s="31" t="e">
        <f>N261+K269</f>
        <v>#VALUE!</v>
      </c>
      <c r="O269" s="1"/>
      <c r="P269" s="22">
        <f>SUM(P263:P267)</f>
        <v>0</v>
      </c>
      <c r="R269" s="22">
        <f>SUM(R263:R267)</f>
        <v>0</v>
      </c>
    </row>
    <row r="270" spans="2:18" ht="24.75" thickTop="1" thickBot="1" x14ac:dyDescent="0.65">
      <c r="D270" s="18"/>
      <c r="E270" s="18"/>
      <c r="F270" s="1"/>
      <c r="H270" s="1"/>
      <c r="I270" s="1"/>
      <c r="K270" s="1"/>
      <c r="N270" s="1"/>
      <c r="O270" s="1"/>
    </row>
    <row r="271" spans="2:18" ht="24.75" thickTop="1" thickBot="1" x14ac:dyDescent="0.65">
      <c r="B271" s="40" t="s">
        <v>38</v>
      </c>
      <c r="D271" s="2" t="s">
        <v>0</v>
      </c>
      <c r="E271" s="27">
        <v>0</v>
      </c>
      <c r="F271" s="28">
        <v>0</v>
      </c>
      <c r="G271" s="3"/>
      <c r="H271" s="27">
        <v>0</v>
      </c>
      <c r="I271" s="28">
        <v>0</v>
      </c>
      <c r="K271" s="15">
        <f>(F271-E271)+(I271-H271)-Q$1</f>
        <v>-1.3888888888888888E-2</v>
      </c>
      <c r="L271" s="35">
        <f>SUM(K271:K275)</f>
        <v>-6.9444444444444448E-2</v>
      </c>
      <c r="N271" s="1"/>
      <c r="O271" s="1"/>
      <c r="P271" s="19">
        <v>0</v>
      </c>
      <c r="R271" s="19">
        <v>0</v>
      </c>
    </row>
    <row r="272" spans="2:18" ht="24.75" thickTop="1" thickBot="1" x14ac:dyDescent="0.65">
      <c r="B272" s="41"/>
      <c r="D272" s="4" t="s">
        <v>1</v>
      </c>
      <c r="E272" s="27">
        <v>0</v>
      </c>
      <c r="F272" s="28">
        <v>0</v>
      </c>
      <c r="G272" s="3"/>
      <c r="H272" s="27">
        <v>0</v>
      </c>
      <c r="I272" s="28">
        <v>0</v>
      </c>
      <c r="K272" s="15">
        <f>(F272-E272)+(I272-H272)-Q$1</f>
        <v>-1.3888888888888888E-2</v>
      </c>
      <c r="L272" s="36"/>
      <c r="N272" s="1"/>
      <c r="O272" s="1"/>
      <c r="P272" s="20">
        <v>0</v>
      </c>
      <c r="R272" s="20">
        <v>0</v>
      </c>
    </row>
    <row r="273" spans="2:18" ht="24.75" thickTop="1" thickBot="1" x14ac:dyDescent="0.65">
      <c r="B273" s="41"/>
      <c r="D273" s="4" t="s">
        <v>2</v>
      </c>
      <c r="E273" s="27">
        <v>0</v>
      </c>
      <c r="F273" s="28">
        <v>0</v>
      </c>
      <c r="G273" s="3"/>
      <c r="H273" s="27">
        <v>0</v>
      </c>
      <c r="I273" s="28">
        <v>0</v>
      </c>
      <c r="K273" s="15">
        <f>(F273-E273)+(I273-H273)-Q$1</f>
        <v>-1.3888888888888888E-2</v>
      </c>
      <c r="L273" s="36"/>
      <c r="N273" s="1"/>
      <c r="O273" s="1"/>
      <c r="P273" s="20">
        <v>0</v>
      </c>
      <c r="R273" s="20">
        <v>0</v>
      </c>
    </row>
    <row r="274" spans="2:18" ht="24.75" thickTop="1" thickBot="1" x14ac:dyDescent="0.65">
      <c r="B274" s="41"/>
      <c r="D274" s="4" t="s">
        <v>3</v>
      </c>
      <c r="E274" s="27">
        <v>0</v>
      </c>
      <c r="F274" s="28">
        <v>0</v>
      </c>
      <c r="G274" s="3"/>
      <c r="H274" s="27">
        <v>0</v>
      </c>
      <c r="I274" s="28">
        <v>0</v>
      </c>
      <c r="K274" s="15">
        <f>(F274-E274)+(I274-H274)-Q$1</f>
        <v>-1.3888888888888888E-2</v>
      </c>
      <c r="L274" s="36"/>
      <c r="N274" s="1"/>
      <c r="O274" s="1"/>
      <c r="P274" s="20">
        <v>0</v>
      </c>
      <c r="R274" s="20">
        <v>0</v>
      </c>
    </row>
    <row r="275" spans="2:18" ht="24.75" thickTop="1" thickBot="1" x14ac:dyDescent="0.65">
      <c r="B275" s="42"/>
      <c r="D275" s="5" t="s">
        <v>4</v>
      </c>
      <c r="E275" s="29">
        <v>0</v>
      </c>
      <c r="F275" s="30">
        <v>0</v>
      </c>
      <c r="G275" s="3"/>
      <c r="H275" s="29">
        <v>0</v>
      </c>
      <c r="I275" s="30">
        <v>0</v>
      </c>
      <c r="K275" s="23">
        <f>(F275-E275)+(I275-H275)-Q$1</f>
        <v>-1.3888888888888888E-2</v>
      </c>
      <c r="L275" s="37"/>
      <c r="N275" s="1"/>
      <c r="O275" s="1"/>
      <c r="P275" s="21">
        <v>0</v>
      </c>
      <c r="R275" s="21">
        <v>0</v>
      </c>
    </row>
    <row r="276" spans="2:18" ht="24.75" thickTop="1" thickBot="1" x14ac:dyDescent="0.65">
      <c r="D276" s="6"/>
      <c r="K276" s="16"/>
      <c r="L276" s="8"/>
      <c r="N276" s="1"/>
      <c r="O276" s="1"/>
    </row>
    <row r="277" spans="2:18" ht="24.75" thickTop="1" thickBot="1" x14ac:dyDescent="0.65">
      <c r="D277" s="6"/>
      <c r="E277" s="7"/>
      <c r="I277" s="26" t="s">
        <v>5</v>
      </c>
      <c r="J277" s="17"/>
      <c r="K277" s="38" t="str">
        <f>IF(Q$2&gt;L271,"-","")&amp;TEXT(ABS(L271-Q$2),"hh:mm")</f>
        <v>-16:40</v>
      </c>
      <c r="L277" s="39"/>
      <c r="N277" s="31" t="e">
        <f>N269+K277</f>
        <v>#VALUE!</v>
      </c>
      <c r="O277" s="1"/>
      <c r="P277" s="22">
        <f>SUM(P271:P275)</f>
        <v>0</v>
      </c>
      <c r="R277" s="22">
        <f>SUM(R271:R275)</f>
        <v>0</v>
      </c>
    </row>
    <row r="278" spans="2:18" ht="24.75" thickTop="1" thickBot="1" x14ac:dyDescent="0.65">
      <c r="D278" s="18"/>
      <c r="E278" s="18"/>
      <c r="F278" s="1"/>
      <c r="H278" s="1"/>
      <c r="I278" s="1"/>
      <c r="K278" s="1"/>
      <c r="N278" s="1"/>
      <c r="O278" s="1"/>
      <c r="P278" s="1"/>
      <c r="R278" s="1"/>
    </row>
    <row r="279" spans="2:18" ht="24.75" thickTop="1" thickBot="1" x14ac:dyDescent="0.65">
      <c r="B279" s="40" t="s">
        <v>39</v>
      </c>
      <c r="D279" s="2" t="s">
        <v>0</v>
      </c>
      <c r="E279" s="27">
        <v>0</v>
      </c>
      <c r="F279" s="28">
        <v>0</v>
      </c>
      <c r="G279" s="3"/>
      <c r="H279" s="27">
        <v>0</v>
      </c>
      <c r="I279" s="28">
        <v>0</v>
      </c>
      <c r="K279" s="15">
        <f>(F279-E279)+(I279-H279)-Q$1</f>
        <v>-1.3888888888888888E-2</v>
      </c>
      <c r="L279" s="35">
        <f>SUM(K279:K283)</f>
        <v>-6.9444444444444448E-2</v>
      </c>
      <c r="N279" s="1"/>
      <c r="O279" s="1"/>
      <c r="P279" s="19">
        <v>0</v>
      </c>
      <c r="R279" s="19">
        <v>0</v>
      </c>
    </row>
    <row r="280" spans="2:18" ht="24.75" thickTop="1" thickBot="1" x14ac:dyDescent="0.65">
      <c r="B280" s="41"/>
      <c r="D280" s="4" t="s">
        <v>1</v>
      </c>
      <c r="E280" s="27">
        <v>0</v>
      </c>
      <c r="F280" s="28">
        <v>0</v>
      </c>
      <c r="G280" s="3"/>
      <c r="H280" s="27">
        <v>0</v>
      </c>
      <c r="I280" s="28">
        <v>0</v>
      </c>
      <c r="K280" s="15">
        <f>(F280-E280)+(I280-H280)-Q$1</f>
        <v>-1.3888888888888888E-2</v>
      </c>
      <c r="L280" s="36"/>
      <c r="N280" s="1"/>
      <c r="O280" s="1"/>
      <c r="P280" s="20">
        <v>0</v>
      </c>
      <c r="R280" s="20">
        <v>0</v>
      </c>
    </row>
    <row r="281" spans="2:18" ht="24.75" thickTop="1" thickBot="1" x14ac:dyDescent="0.65">
      <c r="B281" s="41"/>
      <c r="D281" s="4" t="s">
        <v>2</v>
      </c>
      <c r="E281" s="27">
        <v>0</v>
      </c>
      <c r="F281" s="28">
        <v>0</v>
      </c>
      <c r="G281" s="3"/>
      <c r="H281" s="27">
        <v>0</v>
      </c>
      <c r="I281" s="28">
        <v>0</v>
      </c>
      <c r="K281" s="15">
        <f>(F281-E281)+(I281-H281)-Q$1</f>
        <v>-1.3888888888888888E-2</v>
      </c>
      <c r="L281" s="36"/>
      <c r="N281" s="1"/>
      <c r="O281" s="1"/>
      <c r="P281" s="20">
        <v>0</v>
      </c>
      <c r="R281" s="20">
        <v>0</v>
      </c>
    </row>
    <row r="282" spans="2:18" ht="24.75" thickTop="1" thickBot="1" x14ac:dyDescent="0.65">
      <c r="B282" s="41"/>
      <c r="D282" s="4" t="s">
        <v>3</v>
      </c>
      <c r="E282" s="27">
        <v>0</v>
      </c>
      <c r="F282" s="28">
        <v>0</v>
      </c>
      <c r="G282" s="3"/>
      <c r="H282" s="27">
        <v>0</v>
      </c>
      <c r="I282" s="28">
        <v>0</v>
      </c>
      <c r="K282" s="15">
        <f>(F282-E282)+(I282-H282)-Q$1</f>
        <v>-1.3888888888888888E-2</v>
      </c>
      <c r="L282" s="36"/>
      <c r="N282" s="1"/>
      <c r="O282" s="1"/>
      <c r="P282" s="20">
        <v>0</v>
      </c>
      <c r="R282" s="20">
        <v>0</v>
      </c>
    </row>
    <row r="283" spans="2:18" ht="24.75" thickTop="1" thickBot="1" x14ac:dyDescent="0.65">
      <c r="B283" s="42"/>
      <c r="D283" s="5" t="s">
        <v>4</v>
      </c>
      <c r="E283" s="29">
        <v>0</v>
      </c>
      <c r="F283" s="30">
        <v>0</v>
      </c>
      <c r="G283" s="3"/>
      <c r="H283" s="29">
        <v>0</v>
      </c>
      <c r="I283" s="30">
        <v>0</v>
      </c>
      <c r="K283" s="23">
        <f>(F283-E283)+(I283-H283)-Q$1</f>
        <v>-1.3888888888888888E-2</v>
      </c>
      <c r="L283" s="37"/>
      <c r="N283" s="1"/>
      <c r="O283" s="1"/>
      <c r="P283" s="21">
        <v>0</v>
      </c>
      <c r="R283" s="21">
        <v>0</v>
      </c>
    </row>
    <row r="284" spans="2:18" ht="24.75" thickTop="1" thickBot="1" x14ac:dyDescent="0.65">
      <c r="D284" s="6"/>
      <c r="K284" s="16"/>
      <c r="L284" s="8"/>
      <c r="N284" s="1"/>
      <c r="O284" s="1"/>
    </row>
    <row r="285" spans="2:18" ht="24.75" thickTop="1" thickBot="1" x14ac:dyDescent="0.65">
      <c r="D285" s="6"/>
      <c r="E285" s="7"/>
      <c r="I285" s="26" t="s">
        <v>5</v>
      </c>
      <c r="J285" s="17"/>
      <c r="K285" s="38" t="str">
        <f>IF(Q$2&gt;L279,"-","")&amp;TEXT(ABS(L279-Q$2),"hh:mm")</f>
        <v>-16:40</v>
      </c>
      <c r="L285" s="39"/>
      <c r="N285" s="31" t="e">
        <f>N277+K285</f>
        <v>#VALUE!</v>
      </c>
      <c r="O285" s="1"/>
      <c r="P285" s="22">
        <f>SUM(P279:P283)</f>
        <v>0</v>
      </c>
      <c r="R285" s="22">
        <f>SUM(R279:R283)</f>
        <v>0</v>
      </c>
    </row>
    <row r="286" spans="2:18" ht="24.75" thickTop="1" thickBot="1" x14ac:dyDescent="0.65">
      <c r="D286" s="18"/>
      <c r="E286" s="18"/>
      <c r="F286" s="1"/>
      <c r="H286" s="1"/>
      <c r="I286" s="1"/>
      <c r="K286" s="1"/>
      <c r="N286" s="1"/>
      <c r="O286" s="1"/>
    </row>
    <row r="287" spans="2:18" ht="24.75" thickTop="1" thickBot="1" x14ac:dyDescent="0.65">
      <c r="B287" s="40" t="s">
        <v>43</v>
      </c>
      <c r="D287" s="2" t="s">
        <v>0</v>
      </c>
      <c r="E287" s="27">
        <v>0</v>
      </c>
      <c r="F287" s="28">
        <v>0</v>
      </c>
      <c r="G287" s="3"/>
      <c r="H287" s="27">
        <v>0</v>
      </c>
      <c r="I287" s="28">
        <v>0</v>
      </c>
      <c r="K287" s="15">
        <f>(F287-E287)+(I287-H287)-Q$1</f>
        <v>-1.3888888888888888E-2</v>
      </c>
      <c r="L287" s="35">
        <f>SUM(K287:K291)</f>
        <v>-6.9444444444444448E-2</v>
      </c>
      <c r="N287" s="1"/>
      <c r="O287" s="1"/>
      <c r="P287" s="19">
        <v>0</v>
      </c>
      <c r="R287" s="19">
        <v>0</v>
      </c>
    </row>
    <row r="288" spans="2:18" ht="24.75" thickTop="1" thickBot="1" x14ac:dyDescent="0.65">
      <c r="B288" s="41"/>
      <c r="D288" s="4" t="s">
        <v>1</v>
      </c>
      <c r="E288" s="27">
        <v>0</v>
      </c>
      <c r="F288" s="28">
        <v>0</v>
      </c>
      <c r="G288" s="3"/>
      <c r="H288" s="27">
        <v>0</v>
      </c>
      <c r="I288" s="28">
        <v>0</v>
      </c>
      <c r="K288" s="15">
        <f>(F288-E288)+(I288-H288)-Q$1</f>
        <v>-1.3888888888888888E-2</v>
      </c>
      <c r="L288" s="36"/>
      <c r="N288" s="1"/>
      <c r="O288" s="1"/>
      <c r="P288" s="20">
        <v>0</v>
      </c>
      <c r="R288" s="20">
        <v>0</v>
      </c>
    </row>
    <row r="289" spans="2:18" ht="24.75" thickTop="1" thickBot="1" x14ac:dyDescent="0.65">
      <c r="B289" s="41"/>
      <c r="D289" s="4" t="s">
        <v>2</v>
      </c>
      <c r="E289" s="27">
        <v>0</v>
      </c>
      <c r="F289" s="28">
        <v>0</v>
      </c>
      <c r="G289" s="3"/>
      <c r="H289" s="27">
        <v>0</v>
      </c>
      <c r="I289" s="28">
        <v>0</v>
      </c>
      <c r="K289" s="15">
        <f>(F289-E289)+(I289-H289)-Q$1</f>
        <v>-1.3888888888888888E-2</v>
      </c>
      <c r="L289" s="36"/>
      <c r="N289" s="1"/>
      <c r="O289" s="1"/>
      <c r="P289" s="20">
        <v>0</v>
      </c>
      <c r="R289" s="20">
        <v>0</v>
      </c>
    </row>
    <row r="290" spans="2:18" ht="24.75" thickTop="1" thickBot="1" x14ac:dyDescent="0.65">
      <c r="B290" s="41"/>
      <c r="D290" s="4" t="s">
        <v>3</v>
      </c>
      <c r="E290" s="27">
        <v>0</v>
      </c>
      <c r="F290" s="28">
        <v>0</v>
      </c>
      <c r="G290" s="3"/>
      <c r="H290" s="27">
        <v>0</v>
      </c>
      <c r="I290" s="28">
        <v>0</v>
      </c>
      <c r="K290" s="15">
        <f>(F290-E290)+(I290-H290)-Q$1</f>
        <v>-1.3888888888888888E-2</v>
      </c>
      <c r="L290" s="36"/>
      <c r="N290" s="1"/>
      <c r="O290" s="1"/>
      <c r="P290" s="20">
        <v>0</v>
      </c>
      <c r="R290" s="20">
        <v>0</v>
      </c>
    </row>
    <row r="291" spans="2:18" ht="24.75" thickTop="1" thickBot="1" x14ac:dyDescent="0.65">
      <c r="B291" s="42"/>
      <c r="D291" s="5" t="s">
        <v>4</v>
      </c>
      <c r="E291" s="29">
        <v>0</v>
      </c>
      <c r="F291" s="30">
        <v>0</v>
      </c>
      <c r="G291" s="3"/>
      <c r="H291" s="29">
        <v>0</v>
      </c>
      <c r="I291" s="30">
        <v>0</v>
      </c>
      <c r="K291" s="23">
        <f>(F291-E291)+(I291-H291)-Q$1</f>
        <v>-1.3888888888888888E-2</v>
      </c>
      <c r="L291" s="37"/>
      <c r="N291" s="1"/>
      <c r="O291" s="1"/>
      <c r="P291" s="21">
        <v>0</v>
      </c>
      <c r="R291" s="21">
        <v>0</v>
      </c>
    </row>
    <row r="292" spans="2:18" ht="24.75" thickTop="1" thickBot="1" x14ac:dyDescent="0.65">
      <c r="D292" s="6"/>
      <c r="K292" s="16"/>
      <c r="L292" s="8"/>
      <c r="N292" s="1"/>
      <c r="O292" s="1"/>
    </row>
    <row r="293" spans="2:18" ht="24.75" thickTop="1" thickBot="1" x14ac:dyDescent="0.65">
      <c r="D293" s="6"/>
      <c r="E293" s="7"/>
      <c r="I293" s="26" t="s">
        <v>5</v>
      </c>
      <c r="J293" s="17"/>
      <c r="K293" s="38" t="str">
        <f>IF(Q$2&gt;L287,"-","")&amp;TEXT(ABS(L287-Q$2),"hh:mm")</f>
        <v>-16:40</v>
      </c>
      <c r="L293" s="39"/>
      <c r="N293" s="31" t="e">
        <f>N285+K293</f>
        <v>#VALUE!</v>
      </c>
      <c r="O293" s="1"/>
      <c r="P293" s="22">
        <f>SUM(P287:P291)</f>
        <v>0</v>
      </c>
      <c r="R293" s="22">
        <f>SUM(R287:R291)</f>
        <v>0</v>
      </c>
    </row>
    <row r="294" spans="2:18" ht="24.75" thickTop="1" thickBot="1" x14ac:dyDescent="0.65">
      <c r="D294" s="18"/>
      <c r="E294" s="18"/>
      <c r="F294" s="1"/>
      <c r="H294" s="1"/>
      <c r="I294" s="1"/>
      <c r="K294" s="1"/>
      <c r="N294" s="1"/>
      <c r="O294" s="1"/>
      <c r="P294" s="1"/>
      <c r="R294" s="1"/>
    </row>
    <row r="295" spans="2:18" ht="24.75" thickTop="1" thickBot="1" x14ac:dyDescent="0.65">
      <c r="B295" s="40" t="s">
        <v>44</v>
      </c>
      <c r="D295" s="2" t="s">
        <v>0</v>
      </c>
      <c r="E295" s="27">
        <v>0</v>
      </c>
      <c r="F295" s="28">
        <v>0</v>
      </c>
      <c r="G295" s="3"/>
      <c r="H295" s="27">
        <v>0</v>
      </c>
      <c r="I295" s="28">
        <v>0</v>
      </c>
      <c r="K295" s="15">
        <f>(F295-E295)+(I295-H295)-Q$1</f>
        <v>-1.3888888888888888E-2</v>
      </c>
      <c r="L295" s="35">
        <f>SUM(K295:K299)</f>
        <v>-6.9444444444444448E-2</v>
      </c>
      <c r="N295" s="1"/>
      <c r="O295" s="1"/>
      <c r="P295" s="19">
        <v>0</v>
      </c>
      <c r="R295" s="19">
        <v>0</v>
      </c>
    </row>
    <row r="296" spans="2:18" ht="24.75" thickTop="1" thickBot="1" x14ac:dyDescent="0.65">
      <c r="B296" s="41"/>
      <c r="D296" s="4" t="s">
        <v>1</v>
      </c>
      <c r="E296" s="27">
        <v>0</v>
      </c>
      <c r="F296" s="28">
        <v>0</v>
      </c>
      <c r="G296" s="3"/>
      <c r="H296" s="27">
        <v>0</v>
      </c>
      <c r="I296" s="28">
        <v>0</v>
      </c>
      <c r="K296" s="15">
        <f>(F296-E296)+(I296-H296)-Q$1</f>
        <v>-1.3888888888888888E-2</v>
      </c>
      <c r="L296" s="36"/>
      <c r="N296" s="1"/>
      <c r="O296" s="1"/>
      <c r="P296" s="20">
        <v>0</v>
      </c>
      <c r="R296" s="20">
        <v>0</v>
      </c>
    </row>
    <row r="297" spans="2:18" ht="24.75" thickTop="1" thickBot="1" x14ac:dyDescent="0.65">
      <c r="B297" s="41"/>
      <c r="D297" s="4" t="s">
        <v>2</v>
      </c>
      <c r="E297" s="27">
        <v>0</v>
      </c>
      <c r="F297" s="28">
        <v>0</v>
      </c>
      <c r="G297" s="3"/>
      <c r="H297" s="27">
        <v>0</v>
      </c>
      <c r="I297" s="28">
        <v>0</v>
      </c>
      <c r="K297" s="15">
        <f>(F297-E297)+(I297-H297)-Q$1</f>
        <v>-1.3888888888888888E-2</v>
      </c>
      <c r="L297" s="36"/>
      <c r="N297" s="1"/>
      <c r="O297" s="1"/>
      <c r="P297" s="20">
        <v>0</v>
      </c>
      <c r="R297" s="20">
        <v>0</v>
      </c>
    </row>
    <row r="298" spans="2:18" ht="24.75" thickTop="1" thickBot="1" x14ac:dyDescent="0.65">
      <c r="B298" s="41"/>
      <c r="D298" s="4" t="s">
        <v>3</v>
      </c>
      <c r="E298" s="27">
        <v>0</v>
      </c>
      <c r="F298" s="28">
        <v>0</v>
      </c>
      <c r="G298" s="3"/>
      <c r="H298" s="27">
        <v>0</v>
      </c>
      <c r="I298" s="28">
        <v>0</v>
      </c>
      <c r="K298" s="15">
        <f>(F298-E298)+(I298-H298)-Q$1</f>
        <v>-1.3888888888888888E-2</v>
      </c>
      <c r="L298" s="36"/>
      <c r="N298" s="1"/>
      <c r="O298" s="1"/>
      <c r="P298" s="20">
        <v>0</v>
      </c>
      <c r="R298" s="20">
        <v>0</v>
      </c>
    </row>
    <row r="299" spans="2:18" ht="24.75" thickTop="1" thickBot="1" x14ac:dyDescent="0.65">
      <c r="B299" s="42"/>
      <c r="D299" s="5" t="s">
        <v>4</v>
      </c>
      <c r="E299" s="29">
        <v>0</v>
      </c>
      <c r="F299" s="30">
        <v>0</v>
      </c>
      <c r="G299" s="3"/>
      <c r="H299" s="29">
        <v>0</v>
      </c>
      <c r="I299" s="30">
        <v>0</v>
      </c>
      <c r="K299" s="23">
        <f>(F299-E299)+(I299-H299)-Q$1</f>
        <v>-1.3888888888888888E-2</v>
      </c>
      <c r="L299" s="37"/>
      <c r="N299" s="1"/>
      <c r="O299" s="1"/>
      <c r="P299" s="21">
        <v>0</v>
      </c>
      <c r="R299" s="21">
        <v>0</v>
      </c>
    </row>
    <row r="300" spans="2:18" ht="24.75" thickTop="1" thickBot="1" x14ac:dyDescent="0.65">
      <c r="D300" s="6"/>
      <c r="K300" s="16"/>
      <c r="L300" s="8"/>
      <c r="N300" s="1"/>
      <c r="O300" s="1"/>
    </row>
    <row r="301" spans="2:18" ht="24.75" thickTop="1" thickBot="1" x14ac:dyDescent="0.65">
      <c r="D301" s="6"/>
      <c r="E301" s="7"/>
      <c r="I301" s="26" t="s">
        <v>5</v>
      </c>
      <c r="J301" s="17"/>
      <c r="K301" s="38" t="str">
        <f>IF(Q$2&gt;L295,"-","")&amp;TEXT(ABS(L295-Q$2),"hh:mm")</f>
        <v>-16:40</v>
      </c>
      <c r="L301" s="39"/>
      <c r="N301" s="31" t="e">
        <f>N293+K301</f>
        <v>#VALUE!</v>
      </c>
      <c r="O301" s="1"/>
      <c r="P301" s="22">
        <f>SUM(P295:P299)</f>
        <v>0</v>
      </c>
      <c r="R301" s="22">
        <f>SUM(R295:R299)</f>
        <v>0</v>
      </c>
    </row>
    <row r="302" spans="2:18" ht="24.75" thickTop="1" thickBot="1" x14ac:dyDescent="0.65">
      <c r="D302" s="18"/>
      <c r="E302" s="18"/>
      <c r="F302" s="1"/>
      <c r="H302" s="1"/>
      <c r="I302" s="1"/>
      <c r="K302" s="1"/>
      <c r="N302" s="1"/>
      <c r="O302" s="1"/>
    </row>
    <row r="303" spans="2:18" ht="24.75" thickTop="1" thickBot="1" x14ac:dyDescent="0.65">
      <c r="B303" s="40" t="s">
        <v>45</v>
      </c>
      <c r="D303" s="2" t="s">
        <v>0</v>
      </c>
      <c r="E303" s="27">
        <v>0</v>
      </c>
      <c r="F303" s="28">
        <v>0</v>
      </c>
      <c r="G303" s="3"/>
      <c r="H303" s="27">
        <v>0</v>
      </c>
      <c r="I303" s="28">
        <v>0</v>
      </c>
      <c r="K303" s="15">
        <f>(F303-E303)+(I303-H303)-Q$1</f>
        <v>-1.3888888888888888E-2</v>
      </c>
      <c r="L303" s="35">
        <f>SUM(K303:K307)</f>
        <v>-6.9444444444444448E-2</v>
      </c>
      <c r="N303" s="1"/>
      <c r="O303" s="1"/>
      <c r="P303" s="19">
        <v>0</v>
      </c>
      <c r="R303" s="19">
        <v>0</v>
      </c>
    </row>
    <row r="304" spans="2:18" ht="24.75" thickTop="1" thickBot="1" x14ac:dyDescent="0.65">
      <c r="B304" s="41"/>
      <c r="D304" s="4" t="s">
        <v>1</v>
      </c>
      <c r="E304" s="27">
        <v>0</v>
      </c>
      <c r="F304" s="28">
        <v>0</v>
      </c>
      <c r="G304" s="3"/>
      <c r="H304" s="27">
        <v>0</v>
      </c>
      <c r="I304" s="28">
        <v>0</v>
      </c>
      <c r="K304" s="15">
        <f>(F304-E304)+(I304-H304)-Q$1</f>
        <v>-1.3888888888888888E-2</v>
      </c>
      <c r="L304" s="36"/>
      <c r="N304" s="1"/>
      <c r="O304" s="1"/>
      <c r="P304" s="20">
        <v>0</v>
      </c>
      <c r="R304" s="20">
        <v>0</v>
      </c>
    </row>
    <row r="305" spans="2:18" ht="24.75" thickTop="1" thickBot="1" x14ac:dyDescent="0.65">
      <c r="B305" s="41"/>
      <c r="D305" s="4" t="s">
        <v>2</v>
      </c>
      <c r="E305" s="27">
        <v>0</v>
      </c>
      <c r="F305" s="28">
        <v>0</v>
      </c>
      <c r="G305" s="3"/>
      <c r="H305" s="27">
        <v>0</v>
      </c>
      <c r="I305" s="28">
        <v>0</v>
      </c>
      <c r="K305" s="15">
        <f>(F305-E305)+(I305-H305)-Q$1</f>
        <v>-1.3888888888888888E-2</v>
      </c>
      <c r="L305" s="36"/>
      <c r="N305" s="1"/>
      <c r="O305" s="1"/>
      <c r="P305" s="20">
        <v>0</v>
      </c>
      <c r="R305" s="20">
        <v>0</v>
      </c>
    </row>
    <row r="306" spans="2:18" ht="24.75" thickTop="1" thickBot="1" x14ac:dyDescent="0.65">
      <c r="B306" s="41"/>
      <c r="D306" s="4" t="s">
        <v>3</v>
      </c>
      <c r="E306" s="27">
        <v>0</v>
      </c>
      <c r="F306" s="28">
        <v>0</v>
      </c>
      <c r="G306" s="3"/>
      <c r="H306" s="27">
        <v>0</v>
      </c>
      <c r="I306" s="28">
        <v>0</v>
      </c>
      <c r="K306" s="15">
        <f>(F306-E306)+(I306-H306)-Q$1</f>
        <v>-1.3888888888888888E-2</v>
      </c>
      <c r="L306" s="36"/>
      <c r="N306" s="1"/>
      <c r="O306" s="1"/>
      <c r="P306" s="20">
        <v>0</v>
      </c>
      <c r="R306" s="20">
        <v>0</v>
      </c>
    </row>
    <row r="307" spans="2:18" ht="24.75" thickTop="1" thickBot="1" x14ac:dyDescent="0.65">
      <c r="B307" s="42"/>
      <c r="D307" s="5" t="s">
        <v>4</v>
      </c>
      <c r="E307" s="29">
        <v>0</v>
      </c>
      <c r="F307" s="30">
        <v>0</v>
      </c>
      <c r="G307" s="3"/>
      <c r="H307" s="29">
        <v>0</v>
      </c>
      <c r="I307" s="30">
        <v>0</v>
      </c>
      <c r="K307" s="23">
        <f>(F307-E307)+(I307-H307)-Q$1</f>
        <v>-1.3888888888888888E-2</v>
      </c>
      <c r="L307" s="37"/>
      <c r="N307" s="1"/>
      <c r="O307" s="1"/>
      <c r="P307" s="21">
        <v>0</v>
      </c>
      <c r="R307" s="21">
        <v>0</v>
      </c>
    </row>
    <row r="308" spans="2:18" ht="24.75" thickTop="1" thickBot="1" x14ac:dyDescent="0.65">
      <c r="D308" s="6"/>
      <c r="K308" s="16"/>
      <c r="L308" s="8"/>
      <c r="N308" s="1"/>
      <c r="O308" s="1"/>
    </row>
    <row r="309" spans="2:18" ht="24.75" thickTop="1" thickBot="1" x14ac:dyDescent="0.65">
      <c r="D309" s="6"/>
      <c r="E309" s="7"/>
      <c r="I309" s="26" t="s">
        <v>5</v>
      </c>
      <c r="J309" s="17"/>
      <c r="K309" s="38" t="str">
        <f>IF(Q$2&gt;L303,"-","")&amp;TEXT(ABS(L303-Q$2),"hh:mm")</f>
        <v>-16:40</v>
      </c>
      <c r="L309" s="39"/>
      <c r="N309" s="31" t="e">
        <f>N301+K309</f>
        <v>#VALUE!</v>
      </c>
      <c r="O309" s="1"/>
      <c r="P309" s="22">
        <f>SUM(P303:P307)</f>
        <v>0</v>
      </c>
      <c r="R309" s="22">
        <f>SUM(R303:R307)</f>
        <v>0</v>
      </c>
    </row>
    <row r="310" spans="2:18" ht="24.75" thickTop="1" thickBot="1" x14ac:dyDescent="0.65">
      <c r="D310" s="18"/>
      <c r="E310" s="18"/>
      <c r="F310" s="1"/>
      <c r="H310" s="1"/>
      <c r="I310" s="1"/>
      <c r="K310" s="1"/>
      <c r="N310" s="1"/>
      <c r="O310" s="1"/>
      <c r="P310" s="1"/>
      <c r="R310" s="1"/>
    </row>
    <row r="311" spans="2:18" ht="24.75" thickTop="1" thickBot="1" x14ac:dyDescent="0.65">
      <c r="B311" s="40" t="s">
        <v>46</v>
      </c>
      <c r="D311" s="2" t="s">
        <v>0</v>
      </c>
      <c r="E311" s="27">
        <v>0</v>
      </c>
      <c r="F311" s="28">
        <v>0</v>
      </c>
      <c r="G311" s="3"/>
      <c r="H311" s="27">
        <v>0</v>
      </c>
      <c r="I311" s="28">
        <v>0</v>
      </c>
      <c r="K311" s="15">
        <f>(F311-E311)+(I311-H311)-Q$1</f>
        <v>-1.3888888888888888E-2</v>
      </c>
      <c r="L311" s="35">
        <f>SUM(K311:K315)</f>
        <v>-6.9444444444444448E-2</v>
      </c>
      <c r="N311" s="1"/>
      <c r="O311" s="1"/>
      <c r="P311" s="19">
        <v>0</v>
      </c>
      <c r="R311" s="19">
        <v>0</v>
      </c>
    </row>
    <row r="312" spans="2:18" ht="24.75" thickTop="1" thickBot="1" x14ac:dyDescent="0.65">
      <c r="B312" s="41"/>
      <c r="D312" s="4" t="s">
        <v>1</v>
      </c>
      <c r="E312" s="27">
        <v>0</v>
      </c>
      <c r="F312" s="28">
        <v>0</v>
      </c>
      <c r="G312" s="3"/>
      <c r="H312" s="27">
        <v>0</v>
      </c>
      <c r="I312" s="28">
        <v>0</v>
      </c>
      <c r="K312" s="15">
        <f>(F312-E312)+(I312-H312)-Q$1</f>
        <v>-1.3888888888888888E-2</v>
      </c>
      <c r="L312" s="36"/>
      <c r="N312" s="1"/>
      <c r="O312" s="1"/>
      <c r="P312" s="20">
        <v>0</v>
      </c>
      <c r="R312" s="20">
        <v>0</v>
      </c>
    </row>
    <row r="313" spans="2:18" ht="24.75" thickTop="1" thickBot="1" x14ac:dyDescent="0.65">
      <c r="B313" s="41"/>
      <c r="D313" s="4" t="s">
        <v>2</v>
      </c>
      <c r="E313" s="27">
        <v>0</v>
      </c>
      <c r="F313" s="28">
        <v>0</v>
      </c>
      <c r="G313" s="3"/>
      <c r="H313" s="27">
        <v>0</v>
      </c>
      <c r="I313" s="28">
        <v>0</v>
      </c>
      <c r="K313" s="15">
        <f>(F313-E313)+(I313-H313)-Q$1</f>
        <v>-1.3888888888888888E-2</v>
      </c>
      <c r="L313" s="36"/>
      <c r="N313" s="1"/>
      <c r="O313" s="1"/>
      <c r="P313" s="20">
        <v>0</v>
      </c>
      <c r="R313" s="20">
        <v>0</v>
      </c>
    </row>
    <row r="314" spans="2:18" ht="24.75" thickTop="1" thickBot="1" x14ac:dyDescent="0.65">
      <c r="B314" s="41"/>
      <c r="D314" s="4" t="s">
        <v>3</v>
      </c>
      <c r="E314" s="27">
        <v>0</v>
      </c>
      <c r="F314" s="28">
        <v>0</v>
      </c>
      <c r="G314" s="3"/>
      <c r="H314" s="27">
        <v>0</v>
      </c>
      <c r="I314" s="28">
        <v>0</v>
      </c>
      <c r="K314" s="15">
        <f>(F314-E314)+(I314-H314)-Q$1</f>
        <v>-1.3888888888888888E-2</v>
      </c>
      <c r="L314" s="36"/>
      <c r="N314" s="1"/>
      <c r="O314" s="1"/>
      <c r="P314" s="20">
        <v>0</v>
      </c>
      <c r="R314" s="20">
        <v>0</v>
      </c>
    </row>
    <row r="315" spans="2:18" ht="24.75" thickTop="1" thickBot="1" x14ac:dyDescent="0.65">
      <c r="B315" s="42"/>
      <c r="D315" s="5" t="s">
        <v>4</v>
      </c>
      <c r="E315" s="29">
        <v>0</v>
      </c>
      <c r="F315" s="30">
        <v>0</v>
      </c>
      <c r="G315" s="3"/>
      <c r="H315" s="29">
        <v>0</v>
      </c>
      <c r="I315" s="30">
        <v>0</v>
      </c>
      <c r="K315" s="23">
        <f>(F315-E315)+(I315-H315)-Q$1</f>
        <v>-1.3888888888888888E-2</v>
      </c>
      <c r="L315" s="37"/>
      <c r="N315" s="1"/>
      <c r="O315" s="1"/>
      <c r="P315" s="21">
        <v>0</v>
      </c>
      <c r="R315" s="21">
        <v>0</v>
      </c>
    </row>
    <row r="316" spans="2:18" ht="24.75" thickTop="1" thickBot="1" x14ac:dyDescent="0.65">
      <c r="D316" s="6"/>
      <c r="K316" s="16"/>
      <c r="L316" s="8"/>
      <c r="N316" s="1"/>
      <c r="O316" s="1"/>
    </row>
    <row r="317" spans="2:18" ht="24.75" thickTop="1" thickBot="1" x14ac:dyDescent="0.65">
      <c r="D317" s="6"/>
      <c r="E317" s="7"/>
      <c r="I317" s="26" t="s">
        <v>5</v>
      </c>
      <c r="J317" s="17"/>
      <c r="K317" s="38" t="str">
        <f>IF(Q$2&gt;L311,"-","")&amp;TEXT(ABS(L311-Q$2),"hh:mm")</f>
        <v>-16:40</v>
      </c>
      <c r="L317" s="39"/>
      <c r="N317" s="31" t="e">
        <f>N309+K317</f>
        <v>#VALUE!</v>
      </c>
      <c r="O317" s="1"/>
      <c r="P317" s="22">
        <f>SUM(P311:P315)</f>
        <v>0</v>
      </c>
      <c r="R317" s="22">
        <f>SUM(R311:R315)</f>
        <v>0</v>
      </c>
    </row>
    <row r="318" spans="2:18" ht="24.75" thickTop="1" thickBot="1" x14ac:dyDescent="0.65">
      <c r="D318" s="18"/>
      <c r="E318" s="18"/>
      <c r="F318" s="1"/>
      <c r="H318" s="1"/>
      <c r="I318" s="1"/>
      <c r="K318" s="1"/>
      <c r="N318" s="1"/>
      <c r="O318" s="1"/>
    </row>
    <row r="319" spans="2:18" ht="24.75" thickTop="1" thickBot="1" x14ac:dyDescent="0.65">
      <c r="B319" s="40" t="s">
        <v>47</v>
      </c>
      <c r="D319" s="2" t="s">
        <v>0</v>
      </c>
      <c r="E319" s="27">
        <v>0</v>
      </c>
      <c r="F319" s="28">
        <v>0</v>
      </c>
      <c r="G319" s="3"/>
      <c r="H319" s="27">
        <v>0</v>
      </c>
      <c r="I319" s="28">
        <v>0</v>
      </c>
      <c r="K319" s="15">
        <f>(F319-E319)+(I319-H319)-Q$1</f>
        <v>-1.3888888888888888E-2</v>
      </c>
      <c r="L319" s="35">
        <f>SUM(K319:K323)</f>
        <v>-6.9444444444444448E-2</v>
      </c>
      <c r="N319" s="1"/>
      <c r="O319" s="1"/>
      <c r="P319" s="19">
        <v>0</v>
      </c>
      <c r="R319" s="19">
        <v>0</v>
      </c>
    </row>
    <row r="320" spans="2:18" ht="24.75" thickTop="1" thickBot="1" x14ac:dyDescent="0.65">
      <c r="B320" s="41"/>
      <c r="D320" s="4" t="s">
        <v>1</v>
      </c>
      <c r="E320" s="27">
        <v>0</v>
      </c>
      <c r="F320" s="28">
        <v>0</v>
      </c>
      <c r="G320" s="3"/>
      <c r="H320" s="27">
        <v>0</v>
      </c>
      <c r="I320" s="28">
        <v>0</v>
      </c>
      <c r="K320" s="15">
        <f>(F320-E320)+(I320-H320)-Q$1</f>
        <v>-1.3888888888888888E-2</v>
      </c>
      <c r="L320" s="36"/>
      <c r="N320" s="1"/>
      <c r="O320" s="1"/>
      <c r="P320" s="20">
        <v>0</v>
      </c>
      <c r="R320" s="20">
        <v>0</v>
      </c>
    </row>
    <row r="321" spans="2:18" ht="24.75" thickTop="1" thickBot="1" x14ac:dyDescent="0.65">
      <c r="B321" s="41"/>
      <c r="D321" s="4" t="s">
        <v>2</v>
      </c>
      <c r="E321" s="27">
        <v>0</v>
      </c>
      <c r="F321" s="28">
        <v>0</v>
      </c>
      <c r="G321" s="3"/>
      <c r="H321" s="27">
        <v>0</v>
      </c>
      <c r="I321" s="28">
        <v>0</v>
      </c>
      <c r="K321" s="15">
        <f>(F321-E321)+(I321-H321)-Q$1</f>
        <v>-1.3888888888888888E-2</v>
      </c>
      <c r="L321" s="36"/>
      <c r="N321" s="1"/>
      <c r="O321" s="1"/>
      <c r="P321" s="20">
        <v>0</v>
      </c>
      <c r="R321" s="20">
        <v>0</v>
      </c>
    </row>
    <row r="322" spans="2:18" ht="24.75" thickTop="1" thickBot="1" x14ac:dyDescent="0.65">
      <c r="B322" s="41"/>
      <c r="D322" s="4" t="s">
        <v>3</v>
      </c>
      <c r="E322" s="27">
        <v>0</v>
      </c>
      <c r="F322" s="28">
        <v>0</v>
      </c>
      <c r="G322" s="3"/>
      <c r="H322" s="27">
        <v>0</v>
      </c>
      <c r="I322" s="28">
        <v>0</v>
      </c>
      <c r="K322" s="15">
        <f>(F322-E322)+(I322-H322)-Q$1</f>
        <v>-1.3888888888888888E-2</v>
      </c>
      <c r="L322" s="36"/>
      <c r="N322" s="1"/>
      <c r="O322" s="1"/>
      <c r="P322" s="20">
        <v>0</v>
      </c>
      <c r="R322" s="20">
        <v>0</v>
      </c>
    </row>
    <row r="323" spans="2:18" ht="24.75" thickTop="1" thickBot="1" x14ac:dyDescent="0.65">
      <c r="B323" s="42"/>
      <c r="D323" s="5" t="s">
        <v>4</v>
      </c>
      <c r="E323" s="29">
        <v>0</v>
      </c>
      <c r="F323" s="30">
        <v>0</v>
      </c>
      <c r="G323" s="3"/>
      <c r="H323" s="29">
        <v>0</v>
      </c>
      <c r="I323" s="30">
        <v>0</v>
      </c>
      <c r="K323" s="23">
        <f>(F323-E323)+(I323-H323)-Q$1</f>
        <v>-1.3888888888888888E-2</v>
      </c>
      <c r="L323" s="37"/>
      <c r="N323" s="1"/>
      <c r="O323" s="1"/>
      <c r="P323" s="21">
        <v>0</v>
      </c>
      <c r="R323" s="21">
        <v>0</v>
      </c>
    </row>
    <row r="324" spans="2:18" ht="24.75" thickTop="1" thickBot="1" x14ac:dyDescent="0.65">
      <c r="D324" s="6"/>
      <c r="K324" s="16"/>
      <c r="L324" s="8"/>
      <c r="N324" s="1"/>
      <c r="O324" s="1"/>
    </row>
    <row r="325" spans="2:18" ht="24.75" thickTop="1" thickBot="1" x14ac:dyDescent="0.65">
      <c r="D325" s="6"/>
      <c r="E325" s="7"/>
      <c r="I325" s="26" t="s">
        <v>5</v>
      </c>
      <c r="J325" s="17"/>
      <c r="K325" s="38" t="str">
        <f>IF(Q$2&gt;L319,"-","")&amp;TEXT(ABS(L319-Q$2),"hh:mm")</f>
        <v>-16:40</v>
      </c>
      <c r="L325" s="39"/>
      <c r="N325" s="31" t="e">
        <f>N317+K325</f>
        <v>#VALUE!</v>
      </c>
      <c r="O325" s="1"/>
      <c r="P325" s="22">
        <f>SUM(P319:P323)</f>
        <v>0</v>
      </c>
      <c r="R325" s="22">
        <f>SUM(R319:R323)</f>
        <v>0</v>
      </c>
    </row>
    <row r="326" spans="2:18" ht="24" thickTop="1" x14ac:dyDescent="0.6">
      <c r="D326" s="18"/>
      <c r="E326" s="18"/>
      <c r="F326" s="1"/>
      <c r="H326" s="1"/>
      <c r="I326" s="1"/>
      <c r="K326" s="1"/>
      <c r="N326" s="1"/>
      <c r="O326" s="1"/>
      <c r="P326" s="1"/>
      <c r="R326" s="1"/>
    </row>
    <row r="327" spans="2:18" ht="24" thickBot="1" x14ac:dyDescent="0.65">
      <c r="D327" s="18"/>
      <c r="E327" s="18"/>
      <c r="F327" s="1"/>
      <c r="H327" s="1"/>
      <c r="I327" s="1"/>
      <c r="K327" s="1"/>
      <c r="N327" s="1"/>
      <c r="O327" s="1"/>
      <c r="P327" s="1"/>
      <c r="R327" s="1"/>
    </row>
    <row r="328" spans="2:18" ht="24.75" thickTop="1" thickBot="1" x14ac:dyDescent="0.65">
      <c r="B328" s="40" t="s">
        <v>48</v>
      </c>
      <c r="D328" s="2" t="s">
        <v>0</v>
      </c>
      <c r="E328" s="27">
        <v>0</v>
      </c>
      <c r="F328" s="28">
        <v>0</v>
      </c>
      <c r="G328" s="3"/>
      <c r="H328" s="27">
        <v>0</v>
      </c>
      <c r="I328" s="28">
        <v>0</v>
      </c>
      <c r="K328" s="15">
        <f>(F328-E328)+(I328-H328)-Q$1</f>
        <v>-1.3888888888888888E-2</v>
      </c>
      <c r="L328" s="35">
        <f>SUM(K328:K332)</f>
        <v>-6.9444444444444448E-2</v>
      </c>
      <c r="N328" s="1"/>
      <c r="O328" s="1"/>
      <c r="P328" s="19">
        <v>0</v>
      </c>
      <c r="R328" s="19">
        <v>0</v>
      </c>
    </row>
    <row r="329" spans="2:18" ht="24.75" thickTop="1" thickBot="1" x14ac:dyDescent="0.65">
      <c r="B329" s="41"/>
      <c r="D329" s="4" t="s">
        <v>1</v>
      </c>
      <c r="E329" s="27">
        <v>0</v>
      </c>
      <c r="F329" s="28">
        <v>0</v>
      </c>
      <c r="G329" s="3"/>
      <c r="H329" s="27">
        <v>0</v>
      </c>
      <c r="I329" s="28">
        <v>0</v>
      </c>
      <c r="K329" s="15">
        <f>(F329-E329)+(I329-H329)-Q$1</f>
        <v>-1.3888888888888888E-2</v>
      </c>
      <c r="L329" s="36"/>
      <c r="N329" s="1"/>
      <c r="O329" s="1"/>
      <c r="P329" s="20">
        <v>0</v>
      </c>
      <c r="R329" s="20">
        <v>0</v>
      </c>
    </row>
    <row r="330" spans="2:18" ht="24.75" thickTop="1" thickBot="1" x14ac:dyDescent="0.65">
      <c r="B330" s="41"/>
      <c r="D330" s="4" t="s">
        <v>2</v>
      </c>
      <c r="E330" s="27">
        <v>0</v>
      </c>
      <c r="F330" s="28">
        <v>0</v>
      </c>
      <c r="G330" s="3"/>
      <c r="H330" s="27">
        <v>0</v>
      </c>
      <c r="I330" s="28">
        <v>0</v>
      </c>
      <c r="K330" s="15">
        <f>(F330-E330)+(I330-H330)-Q$1</f>
        <v>-1.3888888888888888E-2</v>
      </c>
      <c r="L330" s="36"/>
      <c r="N330" s="1"/>
      <c r="O330" s="1"/>
      <c r="P330" s="20">
        <v>0</v>
      </c>
      <c r="R330" s="20">
        <v>0</v>
      </c>
    </row>
    <row r="331" spans="2:18" ht="24.75" thickTop="1" thickBot="1" x14ac:dyDescent="0.65">
      <c r="B331" s="41"/>
      <c r="D331" s="4" t="s">
        <v>3</v>
      </c>
      <c r="E331" s="27">
        <v>0</v>
      </c>
      <c r="F331" s="28">
        <v>0</v>
      </c>
      <c r="G331" s="3"/>
      <c r="H331" s="27">
        <v>0</v>
      </c>
      <c r="I331" s="28">
        <v>0</v>
      </c>
      <c r="K331" s="15">
        <f>(F331-E331)+(I331-H331)-Q$1</f>
        <v>-1.3888888888888888E-2</v>
      </c>
      <c r="L331" s="36"/>
      <c r="N331" s="1"/>
      <c r="O331" s="1"/>
      <c r="P331" s="20">
        <v>0</v>
      </c>
      <c r="R331" s="20">
        <v>0</v>
      </c>
    </row>
    <row r="332" spans="2:18" ht="24.75" thickTop="1" thickBot="1" x14ac:dyDescent="0.65">
      <c r="B332" s="42"/>
      <c r="D332" s="5" t="s">
        <v>4</v>
      </c>
      <c r="E332" s="29">
        <v>0</v>
      </c>
      <c r="F332" s="30">
        <v>0</v>
      </c>
      <c r="G332" s="3"/>
      <c r="H332" s="29">
        <v>0</v>
      </c>
      <c r="I332" s="30">
        <v>0</v>
      </c>
      <c r="K332" s="23">
        <f>(F332-E332)+(I332-H332)-Q$1</f>
        <v>-1.3888888888888888E-2</v>
      </c>
      <c r="L332" s="37"/>
      <c r="N332" s="1"/>
      <c r="O332" s="1"/>
      <c r="P332" s="21">
        <v>0</v>
      </c>
      <c r="R332" s="21">
        <v>0</v>
      </c>
    </row>
    <row r="333" spans="2:18" ht="24.75" thickTop="1" thickBot="1" x14ac:dyDescent="0.65">
      <c r="D333" s="6"/>
      <c r="K333" s="16"/>
      <c r="L333" s="8"/>
      <c r="N333" s="1"/>
      <c r="O333" s="1"/>
    </row>
    <row r="334" spans="2:18" ht="24.75" thickTop="1" thickBot="1" x14ac:dyDescent="0.65">
      <c r="D334" s="6"/>
      <c r="E334" s="7"/>
      <c r="I334" s="26" t="s">
        <v>5</v>
      </c>
      <c r="J334" s="17"/>
      <c r="K334" s="38" t="str">
        <f>IF(Q$2&gt;L328,"-","")&amp;TEXT(ABS(L328-Q$2),"hh:mm")</f>
        <v>-16:40</v>
      </c>
      <c r="L334" s="39"/>
      <c r="N334" s="31">
        <v>0.46319444444444446</v>
      </c>
      <c r="O334" s="1"/>
      <c r="P334" s="22">
        <f>SUM(P328:P332)</f>
        <v>0</v>
      </c>
      <c r="R334" s="22">
        <f>SUM(R328:R332)</f>
        <v>0</v>
      </c>
    </row>
    <row r="335" spans="2:18" ht="24.75" thickTop="1" thickBot="1" x14ac:dyDescent="0.65">
      <c r="D335" s="18"/>
      <c r="E335" s="18"/>
      <c r="F335" s="1"/>
      <c r="H335" s="1"/>
      <c r="I335" s="1"/>
      <c r="K335" s="1"/>
      <c r="N335" s="1"/>
      <c r="O335" s="1"/>
    </row>
    <row r="336" spans="2:18" ht="24.75" thickTop="1" thickBot="1" x14ac:dyDescent="0.65">
      <c r="B336" s="40" t="s">
        <v>49</v>
      </c>
      <c r="D336" s="2" t="s">
        <v>0</v>
      </c>
      <c r="E336" s="27">
        <v>0</v>
      </c>
      <c r="F336" s="28">
        <v>0</v>
      </c>
      <c r="G336" s="3"/>
      <c r="H336" s="27">
        <v>0</v>
      </c>
      <c r="I336" s="28">
        <v>0</v>
      </c>
      <c r="K336" s="15">
        <f>(F336-E336)+(I336-H336)-Q$1</f>
        <v>-1.3888888888888888E-2</v>
      </c>
      <c r="L336" s="35">
        <f>SUM(K336:K340)</f>
        <v>-6.9444444444444448E-2</v>
      </c>
      <c r="N336" s="1"/>
      <c r="O336" s="1"/>
      <c r="P336" s="19">
        <v>0</v>
      </c>
      <c r="R336" s="19">
        <v>0</v>
      </c>
    </row>
    <row r="337" spans="2:18" ht="24.75" thickTop="1" thickBot="1" x14ac:dyDescent="0.65">
      <c r="B337" s="41"/>
      <c r="D337" s="4" t="s">
        <v>1</v>
      </c>
      <c r="E337" s="27">
        <v>0</v>
      </c>
      <c r="F337" s="28">
        <v>0</v>
      </c>
      <c r="G337" s="3"/>
      <c r="H337" s="27">
        <v>0</v>
      </c>
      <c r="I337" s="28">
        <v>0</v>
      </c>
      <c r="K337" s="15">
        <f>(F337-E337)+(I337-H337)-Q$1</f>
        <v>-1.3888888888888888E-2</v>
      </c>
      <c r="L337" s="36"/>
      <c r="N337" s="1"/>
      <c r="O337" s="1"/>
      <c r="P337" s="20">
        <v>0</v>
      </c>
      <c r="R337" s="20">
        <v>0</v>
      </c>
    </row>
    <row r="338" spans="2:18" ht="24.75" thickTop="1" thickBot="1" x14ac:dyDescent="0.65">
      <c r="B338" s="41"/>
      <c r="D338" s="4" t="s">
        <v>2</v>
      </c>
      <c r="E338" s="27">
        <v>0</v>
      </c>
      <c r="F338" s="28">
        <v>0</v>
      </c>
      <c r="G338" s="3"/>
      <c r="H338" s="27">
        <v>0</v>
      </c>
      <c r="I338" s="28">
        <v>0</v>
      </c>
      <c r="K338" s="15">
        <f>(F338-E338)+(I338-H338)-Q$1</f>
        <v>-1.3888888888888888E-2</v>
      </c>
      <c r="L338" s="36"/>
      <c r="N338" s="1"/>
      <c r="O338" s="1"/>
      <c r="P338" s="20">
        <v>0</v>
      </c>
      <c r="R338" s="20">
        <v>0</v>
      </c>
    </row>
    <row r="339" spans="2:18" ht="24.75" thickTop="1" thickBot="1" x14ac:dyDescent="0.65">
      <c r="B339" s="41"/>
      <c r="D339" s="4" t="s">
        <v>3</v>
      </c>
      <c r="E339" s="27">
        <v>0</v>
      </c>
      <c r="F339" s="28">
        <v>0</v>
      </c>
      <c r="G339" s="3"/>
      <c r="H339" s="27">
        <v>0</v>
      </c>
      <c r="I339" s="28">
        <v>0</v>
      </c>
      <c r="K339" s="15">
        <f>(F339-E339)+(I339-H339)-Q$1</f>
        <v>-1.3888888888888888E-2</v>
      </c>
      <c r="L339" s="36"/>
      <c r="N339" s="1"/>
      <c r="O339" s="1"/>
      <c r="P339" s="20">
        <v>0</v>
      </c>
      <c r="R339" s="20">
        <v>0</v>
      </c>
    </row>
    <row r="340" spans="2:18" ht="24.75" thickTop="1" thickBot="1" x14ac:dyDescent="0.65">
      <c r="B340" s="42"/>
      <c r="D340" s="5" t="s">
        <v>4</v>
      </c>
      <c r="E340" s="29">
        <v>0</v>
      </c>
      <c r="F340" s="30">
        <v>0</v>
      </c>
      <c r="G340" s="3"/>
      <c r="H340" s="29">
        <v>0</v>
      </c>
      <c r="I340" s="30">
        <v>0</v>
      </c>
      <c r="K340" s="23">
        <f>(F340-E340)+(I340-H340)-Q$1</f>
        <v>-1.3888888888888888E-2</v>
      </c>
      <c r="L340" s="37"/>
      <c r="N340" s="1"/>
      <c r="O340" s="1"/>
      <c r="P340" s="21">
        <v>0</v>
      </c>
      <c r="R340" s="21">
        <v>0</v>
      </c>
    </row>
    <row r="341" spans="2:18" ht="24.75" thickTop="1" thickBot="1" x14ac:dyDescent="0.65">
      <c r="D341" s="6"/>
      <c r="K341" s="16"/>
      <c r="L341" s="8"/>
      <c r="N341" s="1"/>
      <c r="O341" s="1"/>
    </row>
    <row r="342" spans="2:18" ht="24.75" thickTop="1" thickBot="1" x14ac:dyDescent="0.65">
      <c r="D342" s="6"/>
      <c r="E342" s="7"/>
      <c r="I342" s="26" t="s">
        <v>5</v>
      </c>
      <c r="J342" s="17"/>
      <c r="K342" s="38" t="str">
        <f>IF(Q$2&gt;L336,"-","")&amp;TEXT(ABS(L336-Q$2),"hh:mm")</f>
        <v>-16:40</v>
      </c>
      <c r="L342" s="39"/>
      <c r="N342" s="31" t="e">
        <f>N334+K342</f>
        <v>#VALUE!</v>
      </c>
      <c r="O342" s="1"/>
      <c r="P342" s="22">
        <f>SUM(P336:P340)</f>
        <v>0</v>
      </c>
      <c r="R342" s="22">
        <f>SUM(R336:R340)</f>
        <v>0</v>
      </c>
    </row>
    <row r="343" spans="2:18" ht="24.75" thickTop="1" thickBot="1" x14ac:dyDescent="0.65">
      <c r="D343" s="18"/>
      <c r="E343" s="18"/>
      <c r="F343" s="1"/>
      <c r="H343" s="1"/>
      <c r="I343" s="1"/>
      <c r="K343" s="1"/>
      <c r="N343" s="1"/>
      <c r="O343" s="1"/>
      <c r="P343" s="1"/>
      <c r="R343" s="1"/>
    </row>
    <row r="344" spans="2:18" ht="24.75" thickTop="1" thickBot="1" x14ac:dyDescent="0.65">
      <c r="B344" s="40" t="s">
        <v>50</v>
      </c>
      <c r="D344" s="2" t="s">
        <v>0</v>
      </c>
      <c r="E344" s="27">
        <v>0</v>
      </c>
      <c r="F344" s="28">
        <v>0</v>
      </c>
      <c r="G344" s="3"/>
      <c r="H344" s="27">
        <v>0</v>
      </c>
      <c r="I344" s="28">
        <v>0</v>
      </c>
      <c r="K344" s="15">
        <f>(F344-E344)+(I344-H344)-Q$1</f>
        <v>-1.3888888888888888E-2</v>
      </c>
      <c r="L344" s="35">
        <f>SUM(K344:K348)</f>
        <v>-6.9444444444444448E-2</v>
      </c>
      <c r="N344" s="1"/>
      <c r="O344" s="1"/>
      <c r="P344" s="19">
        <v>0</v>
      </c>
      <c r="R344" s="19">
        <v>0</v>
      </c>
    </row>
    <row r="345" spans="2:18" ht="24.75" thickTop="1" thickBot="1" x14ac:dyDescent="0.65">
      <c r="B345" s="41"/>
      <c r="D345" s="4" t="s">
        <v>1</v>
      </c>
      <c r="E345" s="27">
        <v>0</v>
      </c>
      <c r="F345" s="28">
        <v>0</v>
      </c>
      <c r="G345" s="3"/>
      <c r="H345" s="27">
        <v>0</v>
      </c>
      <c r="I345" s="28">
        <v>0</v>
      </c>
      <c r="K345" s="15">
        <f>(F345-E345)+(I345-H345)-Q$1</f>
        <v>-1.3888888888888888E-2</v>
      </c>
      <c r="L345" s="36"/>
      <c r="N345" s="1"/>
      <c r="O345" s="1"/>
      <c r="P345" s="20">
        <v>0</v>
      </c>
      <c r="R345" s="20">
        <v>0</v>
      </c>
    </row>
    <row r="346" spans="2:18" ht="24.75" thickTop="1" thickBot="1" x14ac:dyDescent="0.65">
      <c r="B346" s="41"/>
      <c r="D346" s="4" t="s">
        <v>2</v>
      </c>
      <c r="E346" s="27">
        <v>0</v>
      </c>
      <c r="F346" s="28">
        <v>0</v>
      </c>
      <c r="G346" s="3"/>
      <c r="H346" s="27">
        <v>0</v>
      </c>
      <c r="I346" s="28">
        <v>0</v>
      </c>
      <c r="K346" s="15">
        <f>(F346-E346)+(I346-H346)-Q$1</f>
        <v>-1.3888888888888888E-2</v>
      </c>
      <c r="L346" s="36"/>
      <c r="N346" s="1"/>
      <c r="O346" s="1"/>
      <c r="P346" s="20">
        <v>0</v>
      </c>
      <c r="R346" s="20">
        <v>0</v>
      </c>
    </row>
    <row r="347" spans="2:18" ht="24.75" thickTop="1" thickBot="1" x14ac:dyDescent="0.65">
      <c r="B347" s="41"/>
      <c r="D347" s="4" t="s">
        <v>3</v>
      </c>
      <c r="E347" s="27">
        <v>0</v>
      </c>
      <c r="F347" s="28">
        <v>0</v>
      </c>
      <c r="G347" s="3"/>
      <c r="H347" s="27">
        <v>0</v>
      </c>
      <c r="I347" s="28">
        <v>0</v>
      </c>
      <c r="K347" s="15">
        <f>(F347-E347)+(I347-H347)-Q$1</f>
        <v>-1.3888888888888888E-2</v>
      </c>
      <c r="L347" s="36"/>
      <c r="N347" s="1"/>
      <c r="O347" s="1"/>
      <c r="P347" s="20">
        <v>0</v>
      </c>
      <c r="R347" s="20">
        <v>0</v>
      </c>
    </row>
    <row r="348" spans="2:18" ht="24.75" thickTop="1" thickBot="1" x14ac:dyDescent="0.65">
      <c r="B348" s="42"/>
      <c r="D348" s="5" t="s">
        <v>4</v>
      </c>
      <c r="E348" s="29">
        <v>0</v>
      </c>
      <c r="F348" s="30">
        <v>0</v>
      </c>
      <c r="G348" s="3"/>
      <c r="H348" s="29">
        <v>0</v>
      </c>
      <c r="I348" s="30">
        <v>0</v>
      </c>
      <c r="K348" s="23">
        <f>(F348-E348)+(I348-H348)-Q$1</f>
        <v>-1.3888888888888888E-2</v>
      </c>
      <c r="L348" s="37"/>
      <c r="N348" s="1"/>
      <c r="O348" s="1"/>
      <c r="P348" s="21">
        <v>0</v>
      </c>
      <c r="R348" s="21">
        <v>0</v>
      </c>
    </row>
    <row r="349" spans="2:18" ht="24.75" thickTop="1" thickBot="1" x14ac:dyDescent="0.65">
      <c r="D349" s="6"/>
      <c r="K349" s="16"/>
      <c r="L349" s="8"/>
      <c r="N349" s="1"/>
      <c r="O349" s="1"/>
    </row>
    <row r="350" spans="2:18" ht="24.75" thickTop="1" thickBot="1" x14ac:dyDescent="0.65">
      <c r="D350" s="6"/>
      <c r="E350" s="7"/>
      <c r="I350" s="26" t="s">
        <v>5</v>
      </c>
      <c r="J350" s="17"/>
      <c r="K350" s="38" t="str">
        <f>IF(Q$2&gt;L344,"-","")&amp;TEXT(ABS(L344-Q$2),"hh:mm")</f>
        <v>-16:40</v>
      </c>
      <c r="L350" s="39"/>
      <c r="N350" s="31" t="e">
        <f>N342+K350</f>
        <v>#VALUE!</v>
      </c>
      <c r="O350" s="1"/>
      <c r="P350" s="22">
        <f>SUM(P344:P348)</f>
        <v>0</v>
      </c>
      <c r="R350" s="22">
        <f>SUM(R344:R348)</f>
        <v>0</v>
      </c>
    </row>
    <row r="351" spans="2:18" ht="24.75" thickTop="1" thickBot="1" x14ac:dyDescent="0.65">
      <c r="D351" s="18"/>
      <c r="E351" s="18"/>
      <c r="F351" s="1"/>
      <c r="H351" s="1"/>
      <c r="I351" s="1"/>
      <c r="K351" s="1"/>
      <c r="N351" s="1"/>
      <c r="O351" s="1"/>
    </row>
    <row r="352" spans="2:18" ht="24.75" thickTop="1" thickBot="1" x14ac:dyDescent="0.65">
      <c r="B352" s="40" t="s">
        <v>51</v>
      </c>
      <c r="D352" s="2" t="s">
        <v>0</v>
      </c>
      <c r="E352" s="27">
        <v>0</v>
      </c>
      <c r="F352" s="28">
        <v>0</v>
      </c>
      <c r="G352" s="3"/>
      <c r="H352" s="27">
        <v>0</v>
      </c>
      <c r="I352" s="28">
        <v>0</v>
      </c>
      <c r="K352" s="15">
        <f>(F352-E352)+(I352-H352)-Q$1</f>
        <v>-1.3888888888888888E-2</v>
      </c>
      <c r="L352" s="35">
        <f>SUM(K352:K356)</f>
        <v>-6.9444444444444448E-2</v>
      </c>
      <c r="N352" s="1"/>
      <c r="O352" s="1"/>
      <c r="P352" s="19">
        <v>0</v>
      </c>
      <c r="R352" s="19">
        <v>0</v>
      </c>
    </row>
    <row r="353" spans="2:18" ht="24.75" thickTop="1" thickBot="1" x14ac:dyDescent="0.65">
      <c r="B353" s="41"/>
      <c r="D353" s="4" t="s">
        <v>1</v>
      </c>
      <c r="E353" s="27">
        <v>0</v>
      </c>
      <c r="F353" s="28">
        <v>0</v>
      </c>
      <c r="G353" s="3"/>
      <c r="H353" s="27">
        <v>0</v>
      </c>
      <c r="I353" s="28">
        <v>0</v>
      </c>
      <c r="K353" s="15">
        <f>(F353-E353)+(I353-H353)-Q$1</f>
        <v>-1.3888888888888888E-2</v>
      </c>
      <c r="L353" s="36"/>
      <c r="N353" s="1"/>
      <c r="O353" s="1"/>
      <c r="P353" s="20">
        <v>0</v>
      </c>
      <c r="R353" s="20">
        <v>0</v>
      </c>
    </row>
    <row r="354" spans="2:18" ht="24.75" thickTop="1" thickBot="1" x14ac:dyDescent="0.65">
      <c r="B354" s="41"/>
      <c r="D354" s="4" t="s">
        <v>2</v>
      </c>
      <c r="E354" s="27">
        <v>0</v>
      </c>
      <c r="F354" s="28">
        <v>0</v>
      </c>
      <c r="G354" s="3"/>
      <c r="H354" s="27">
        <v>0</v>
      </c>
      <c r="I354" s="28">
        <v>0</v>
      </c>
      <c r="K354" s="15">
        <f>(F354-E354)+(I354-H354)-Q$1</f>
        <v>-1.3888888888888888E-2</v>
      </c>
      <c r="L354" s="36"/>
      <c r="N354" s="1"/>
      <c r="O354" s="1"/>
      <c r="P354" s="20">
        <v>0</v>
      </c>
      <c r="R354" s="20">
        <v>0</v>
      </c>
    </row>
    <row r="355" spans="2:18" ht="24.75" thickTop="1" thickBot="1" x14ac:dyDescent="0.65">
      <c r="B355" s="41"/>
      <c r="D355" s="4" t="s">
        <v>3</v>
      </c>
      <c r="E355" s="27">
        <v>0</v>
      </c>
      <c r="F355" s="28">
        <v>0</v>
      </c>
      <c r="G355" s="3"/>
      <c r="H355" s="27">
        <v>0</v>
      </c>
      <c r="I355" s="28">
        <v>0</v>
      </c>
      <c r="K355" s="15">
        <f>(F355-E355)+(I355-H355)-Q$1</f>
        <v>-1.3888888888888888E-2</v>
      </c>
      <c r="L355" s="36"/>
      <c r="N355" s="1"/>
      <c r="O355" s="1"/>
      <c r="P355" s="20">
        <v>0</v>
      </c>
      <c r="R355" s="20">
        <v>0</v>
      </c>
    </row>
    <row r="356" spans="2:18" ht="24.75" thickTop="1" thickBot="1" x14ac:dyDescent="0.65">
      <c r="B356" s="42"/>
      <c r="D356" s="5" t="s">
        <v>4</v>
      </c>
      <c r="E356" s="29">
        <v>0</v>
      </c>
      <c r="F356" s="30">
        <v>0</v>
      </c>
      <c r="G356" s="3"/>
      <c r="H356" s="29">
        <v>0</v>
      </c>
      <c r="I356" s="30">
        <v>0</v>
      </c>
      <c r="K356" s="23">
        <f>(F356-E356)+(I356-H356)-Q$1</f>
        <v>-1.3888888888888888E-2</v>
      </c>
      <c r="L356" s="37"/>
      <c r="N356" s="1"/>
      <c r="O356" s="1"/>
      <c r="P356" s="21">
        <v>0</v>
      </c>
      <c r="R356" s="21">
        <v>0</v>
      </c>
    </row>
    <row r="357" spans="2:18" ht="24.75" thickTop="1" thickBot="1" x14ac:dyDescent="0.65">
      <c r="D357" s="6"/>
      <c r="K357" s="16"/>
      <c r="L357" s="8"/>
      <c r="N357" s="1"/>
      <c r="O357" s="1"/>
    </row>
    <row r="358" spans="2:18" ht="24.75" thickTop="1" thickBot="1" x14ac:dyDescent="0.65">
      <c r="D358" s="6"/>
      <c r="E358" s="7"/>
      <c r="I358" s="26" t="s">
        <v>5</v>
      </c>
      <c r="J358" s="17"/>
      <c r="K358" s="38" t="str">
        <f>IF(Q$2&gt;L352,"-","")&amp;TEXT(ABS(L352-Q$2),"hh:mm")</f>
        <v>-16:40</v>
      </c>
      <c r="L358" s="39"/>
      <c r="N358" s="31" t="e">
        <f>N350+K358</f>
        <v>#VALUE!</v>
      </c>
      <c r="O358" s="1"/>
      <c r="P358" s="22">
        <f>SUM(P352:P356)</f>
        <v>0</v>
      </c>
      <c r="R358" s="22">
        <f>SUM(R352:R356)</f>
        <v>0</v>
      </c>
    </row>
    <row r="359" spans="2:18" ht="24.75" thickTop="1" thickBot="1" x14ac:dyDescent="0.65">
      <c r="D359" s="18"/>
      <c r="E359" s="18"/>
      <c r="F359" s="1"/>
      <c r="H359" s="1"/>
      <c r="I359" s="1"/>
      <c r="K359" s="1"/>
      <c r="N359" s="1"/>
      <c r="O359" s="1"/>
      <c r="P359" s="1"/>
      <c r="R359" s="1"/>
    </row>
    <row r="360" spans="2:18" ht="24.75" thickTop="1" thickBot="1" x14ac:dyDescent="0.65">
      <c r="B360" s="40" t="s">
        <v>52</v>
      </c>
      <c r="D360" s="2" t="s">
        <v>0</v>
      </c>
      <c r="E360" s="27">
        <v>0</v>
      </c>
      <c r="F360" s="28">
        <v>0</v>
      </c>
      <c r="G360" s="3"/>
      <c r="H360" s="27">
        <v>0</v>
      </c>
      <c r="I360" s="28">
        <v>0</v>
      </c>
      <c r="K360" s="15">
        <f>(F360-E360)+(I360-H360)-Q$1</f>
        <v>-1.3888888888888888E-2</v>
      </c>
      <c r="L360" s="35">
        <f>SUM(K360:K364)</f>
        <v>-6.9444444444444448E-2</v>
      </c>
      <c r="N360" s="1"/>
      <c r="O360" s="1"/>
      <c r="P360" s="19">
        <v>0</v>
      </c>
      <c r="R360" s="19">
        <v>0</v>
      </c>
    </row>
    <row r="361" spans="2:18" ht="24.75" thickTop="1" thickBot="1" x14ac:dyDescent="0.65">
      <c r="B361" s="41"/>
      <c r="D361" s="4" t="s">
        <v>1</v>
      </c>
      <c r="E361" s="27">
        <v>0</v>
      </c>
      <c r="F361" s="28">
        <v>0</v>
      </c>
      <c r="G361" s="3"/>
      <c r="H361" s="27">
        <v>0</v>
      </c>
      <c r="I361" s="28">
        <v>0</v>
      </c>
      <c r="K361" s="15">
        <f>(F361-E361)+(I361-H361)-Q$1</f>
        <v>-1.3888888888888888E-2</v>
      </c>
      <c r="L361" s="36"/>
      <c r="N361" s="1"/>
      <c r="O361" s="1"/>
      <c r="P361" s="20">
        <v>0</v>
      </c>
      <c r="R361" s="20">
        <v>0</v>
      </c>
    </row>
    <row r="362" spans="2:18" ht="24.75" thickTop="1" thickBot="1" x14ac:dyDescent="0.65">
      <c r="B362" s="41"/>
      <c r="D362" s="4" t="s">
        <v>2</v>
      </c>
      <c r="E362" s="27">
        <v>0</v>
      </c>
      <c r="F362" s="28">
        <v>0</v>
      </c>
      <c r="G362" s="3"/>
      <c r="H362" s="27">
        <v>0</v>
      </c>
      <c r="I362" s="28">
        <v>0</v>
      </c>
      <c r="K362" s="15">
        <f>(F362-E362)+(I362-H362)-Q$1</f>
        <v>-1.3888888888888888E-2</v>
      </c>
      <c r="L362" s="36"/>
      <c r="N362" s="1"/>
      <c r="O362" s="1"/>
      <c r="P362" s="20">
        <v>0</v>
      </c>
      <c r="R362" s="20">
        <v>0</v>
      </c>
    </row>
    <row r="363" spans="2:18" ht="24.75" thickTop="1" thickBot="1" x14ac:dyDescent="0.65">
      <c r="B363" s="41"/>
      <c r="D363" s="4" t="s">
        <v>3</v>
      </c>
      <c r="E363" s="27">
        <v>0</v>
      </c>
      <c r="F363" s="28">
        <v>0</v>
      </c>
      <c r="G363" s="3"/>
      <c r="H363" s="27">
        <v>0</v>
      </c>
      <c r="I363" s="28">
        <v>0</v>
      </c>
      <c r="K363" s="15">
        <f>(F363-E363)+(I363-H363)-Q$1</f>
        <v>-1.3888888888888888E-2</v>
      </c>
      <c r="L363" s="36"/>
      <c r="N363" s="1"/>
      <c r="O363" s="1"/>
      <c r="P363" s="20">
        <v>0</v>
      </c>
      <c r="R363" s="20">
        <v>0</v>
      </c>
    </row>
    <row r="364" spans="2:18" ht="24.75" thickTop="1" thickBot="1" x14ac:dyDescent="0.65">
      <c r="B364" s="42"/>
      <c r="D364" s="5" t="s">
        <v>4</v>
      </c>
      <c r="E364" s="29">
        <v>0</v>
      </c>
      <c r="F364" s="30">
        <v>0</v>
      </c>
      <c r="G364" s="3"/>
      <c r="H364" s="29">
        <v>0</v>
      </c>
      <c r="I364" s="30">
        <v>0</v>
      </c>
      <c r="K364" s="23">
        <f>(F364-E364)+(I364-H364)-Q$1</f>
        <v>-1.3888888888888888E-2</v>
      </c>
      <c r="L364" s="37"/>
      <c r="N364" s="1"/>
      <c r="O364" s="1"/>
      <c r="P364" s="21">
        <v>0</v>
      </c>
      <c r="R364" s="21">
        <v>0</v>
      </c>
    </row>
    <row r="365" spans="2:18" ht="24.75" thickTop="1" thickBot="1" x14ac:dyDescent="0.65">
      <c r="D365" s="6"/>
      <c r="K365" s="16"/>
      <c r="L365" s="8"/>
      <c r="N365" s="1"/>
      <c r="O365" s="1"/>
    </row>
    <row r="366" spans="2:18" ht="24.75" thickTop="1" thickBot="1" x14ac:dyDescent="0.65">
      <c r="D366" s="6"/>
      <c r="E366" s="7"/>
      <c r="I366" s="26" t="s">
        <v>5</v>
      </c>
      <c r="J366" s="17"/>
      <c r="K366" s="38" t="str">
        <f>IF(Q$2&gt;L360,"-","")&amp;TEXT(ABS(L360-Q$2),"hh:mm")</f>
        <v>-16:40</v>
      </c>
      <c r="L366" s="39"/>
      <c r="N366" s="31" t="e">
        <f>N358+K366</f>
        <v>#VALUE!</v>
      </c>
      <c r="O366" s="1"/>
      <c r="P366" s="22">
        <f>SUM(P360:P364)</f>
        <v>0</v>
      </c>
      <c r="R366" s="22">
        <f>SUM(R360:R364)</f>
        <v>0</v>
      </c>
    </row>
    <row r="367" spans="2:18" ht="24.75" thickTop="1" thickBot="1" x14ac:dyDescent="0.65">
      <c r="D367" s="18"/>
      <c r="E367" s="18"/>
      <c r="F367" s="1"/>
      <c r="H367" s="1"/>
      <c r="I367" s="1"/>
      <c r="K367" s="1"/>
      <c r="N367" s="1"/>
      <c r="O367" s="1"/>
    </row>
    <row r="368" spans="2:18" ht="24.75" thickTop="1" thickBot="1" x14ac:dyDescent="0.65">
      <c r="B368" s="40" t="s">
        <v>53</v>
      </c>
      <c r="D368" s="2" t="s">
        <v>0</v>
      </c>
      <c r="E368" s="27">
        <v>0</v>
      </c>
      <c r="F368" s="28">
        <v>0</v>
      </c>
      <c r="G368" s="3"/>
      <c r="H368" s="27">
        <v>0</v>
      </c>
      <c r="I368" s="28">
        <v>0</v>
      </c>
      <c r="K368" s="15">
        <f>(F368-E368)+(I368-H368)-Q$1</f>
        <v>-1.3888888888888888E-2</v>
      </c>
      <c r="L368" s="35">
        <f>SUM(K368:K372)</f>
        <v>-6.9444444444444448E-2</v>
      </c>
      <c r="N368" s="1"/>
      <c r="O368" s="1"/>
      <c r="P368" s="19">
        <v>0</v>
      </c>
      <c r="R368" s="19">
        <v>0</v>
      </c>
    </row>
    <row r="369" spans="2:18" ht="24.75" thickTop="1" thickBot="1" x14ac:dyDescent="0.65">
      <c r="B369" s="41"/>
      <c r="D369" s="4" t="s">
        <v>1</v>
      </c>
      <c r="E369" s="27">
        <v>0</v>
      </c>
      <c r="F369" s="28">
        <v>0</v>
      </c>
      <c r="G369" s="3"/>
      <c r="H369" s="27">
        <v>0</v>
      </c>
      <c r="I369" s="28">
        <v>0</v>
      </c>
      <c r="K369" s="15">
        <f>(F369-E369)+(I369-H369)-Q$1</f>
        <v>-1.3888888888888888E-2</v>
      </c>
      <c r="L369" s="36"/>
      <c r="N369" s="1"/>
      <c r="O369" s="1"/>
      <c r="P369" s="20">
        <v>0</v>
      </c>
      <c r="R369" s="20">
        <v>0</v>
      </c>
    </row>
    <row r="370" spans="2:18" ht="24.75" thickTop="1" thickBot="1" x14ac:dyDescent="0.65">
      <c r="B370" s="41"/>
      <c r="D370" s="4" t="s">
        <v>2</v>
      </c>
      <c r="E370" s="27">
        <v>0</v>
      </c>
      <c r="F370" s="28">
        <v>0</v>
      </c>
      <c r="G370" s="3"/>
      <c r="H370" s="27">
        <v>0</v>
      </c>
      <c r="I370" s="28">
        <v>0</v>
      </c>
      <c r="K370" s="15">
        <f>(F370-E370)+(I370-H370)-Q$1</f>
        <v>-1.3888888888888888E-2</v>
      </c>
      <c r="L370" s="36"/>
      <c r="N370" s="1"/>
      <c r="O370" s="1"/>
      <c r="P370" s="20">
        <v>0</v>
      </c>
      <c r="R370" s="20">
        <v>0</v>
      </c>
    </row>
    <row r="371" spans="2:18" ht="24.75" thickTop="1" thickBot="1" x14ac:dyDescent="0.65">
      <c r="B371" s="41"/>
      <c r="D371" s="4" t="s">
        <v>3</v>
      </c>
      <c r="E371" s="27">
        <v>0</v>
      </c>
      <c r="F371" s="28">
        <v>0</v>
      </c>
      <c r="G371" s="3"/>
      <c r="H371" s="27">
        <v>0</v>
      </c>
      <c r="I371" s="28">
        <v>0</v>
      </c>
      <c r="K371" s="15">
        <f>(F371-E371)+(I371-H371)-Q$1</f>
        <v>-1.3888888888888888E-2</v>
      </c>
      <c r="L371" s="36"/>
      <c r="N371" s="1"/>
      <c r="O371" s="1"/>
      <c r="P371" s="20">
        <v>0</v>
      </c>
      <c r="R371" s="20">
        <v>0</v>
      </c>
    </row>
    <row r="372" spans="2:18" ht="24.75" thickTop="1" thickBot="1" x14ac:dyDescent="0.65">
      <c r="B372" s="42"/>
      <c r="D372" s="5" t="s">
        <v>4</v>
      </c>
      <c r="E372" s="29">
        <v>0</v>
      </c>
      <c r="F372" s="30">
        <v>0</v>
      </c>
      <c r="G372" s="3"/>
      <c r="H372" s="29">
        <v>0</v>
      </c>
      <c r="I372" s="30">
        <v>0</v>
      </c>
      <c r="K372" s="23">
        <f>(F372-E372)+(I372-H372)-Q$1</f>
        <v>-1.3888888888888888E-2</v>
      </c>
      <c r="L372" s="37"/>
      <c r="N372" s="1"/>
      <c r="O372" s="1"/>
      <c r="P372" s="21">
        <v>0</v>
      </c>
      <c r="R372" s="21">
        <v>0</v>
      </c>
    </row>
    <row r="373" spans="2:18" ht="24.75" thickTop="1" thickBot="1" x14ac:dyDescent="0.65">
      <c r="D373" s="6"/>
      <c r="K373" s="16"/>
      <c r="L373" s="8"/>
      <c r="N373" s="1"/>
      <c r="O373" s="1"/>
    </row>
    <row r="374" spans="2:18" ht="24.75" thickTop="1" thickBot="1" x14ac:dyDescent="0.65">
      <c r="D374" s="6"/>
      <c r="E374" s="7"/>
      <c r="I374" s="26" t="s">
        <v>5</v>
      </c>
      <c r="J374" s="17"/>
      <c r="K374" s="38" t="str">
        <f>IF(Q$2&gt;L368,"-","")&amp;TEXT(ABS(L368-Q$2),"hh:mm")</f>
        <v>-16:40</v>
      </c>
      <c r="L374" s="39"/>
      <c r="N374" s="31" t="e">
        <f>N366+K374</f>
        <v>#VALUE!</v>
      </c>
      <c r="O374" s="1"/>
      <c r="P374" s="22">
        <f>SUM(P368:P372)</f>
        <v>0</v>
      </c>
      <c r="R374" s="22">
        <f>SUM(R368:R372)</f>
        <v>0</v>
      </c>
    </row>
    <row r="375" spans="2:18" ht="24.75" thickTop="1" thickBot="1" x14ac:dyDescent="0.65">
      <c r="D375" s="18"/>
      <c r="E375" s="18"/>
      <c r="F375" s="1"/>
      <c r="H375" s="1"/>
      <c r="I375" s="1"/>
      <c r="K375" s="1"/>
      <c r="N375" s="1"/>
      <c r="O375" s="1"/>
      <c r="P375" s="1"/>
      <c r="R375" s="1"/>
    </row>
    <row r="376" spans="2:18" ht="24.75" thickTop="1" thickBot="1" x14ac:dyDescent="0.65">
      <c r="B376" s="40" t="s">
        <v>54</v>
      </c>
      <c r="D376" s="2" t="s">
        <v>0</v>
      </c>
      <c r="E376" s="27">
        <v>0</v>
      </c>
      <c r="F376" s="28">
        <v>0</v>
      </c>
      <c r="G376" s="3"/>
      <c r="H376" s="27">
        <v>0</v>
      </c>
      <c r="I376" s="28">
        <v>0</v>
      </c>
      <c r="K376" s="15">
        <f>(F376-E376)+(I376-H376)-Q$1</f>
        <v>-1.3888888888888888E-2</v>
      </c>
      <c r="L376" s="35">
        <f>SUM(K376:K380)</f>
        <v>-6.9444444444444448E-2</v>
      </c>
      <c r="N376" s="1"/>
      <c r="O376" s="1"/>
      <c r="P376" s="19">
        <v>0</v>
      </c>
      <c r="R376" s="19">
        <v>0</v>
      </c>
    </row>
    <row r="377" spans="2:18" ht="24.75" thickTop="1" thickBot="1" x14ac:dyDescent="0.65">
      <c r="B377" s="41"/>
      <c r="D377" s="4" t="s">
        <v>1</v>
      </c>
      <c r="E377" s="27">
        <v>0</v>
      </c>
      <c r="F377" s="28">
        <v>0</v>
      </c>
      <c r="G377" s="3"/>
      <c r="H377" s="27">
        <v>0</v>
      </c>
      <c r="I377" s="28">
        <v>0</v>
      </c>
      <c r="K377" s="15">
        <f>(F377-E377)+(I377-H377)-Q$1</f>
        <v>-1.3888888888888888E-2</v>
      </c>
      <c r="L377" s="36"/>
      <c r="N377" s="1"/>
      <c r="O377" s="1"/>
      <c r="P377" s="20">
        <v>0</v>
      </c>
      <c r="R377" s="20">
        <v>0</v>
      </c>
    </row>
    <row r="378" spans="2:18" ht="24.75" thickTop="1" thickBot="1" x14ac:dyDescent="0.65">
      <c r="B378" s="41"/>
      <c r="D378" s="4" t="s">
        <v>2</v>
      </c>
      <c r="E378" s="27">
        <v>0</v>
      </c>
      <c r="F378" s="28">
        <v>0</v>
      </c>
      <c r="G378" s="3"/>
      <c r="H378" s="27">
        <v>0</v>
      </c>
      <c r="I378" s="28">
        <v>0</v>
      </c>
      <c r="K378" s="15">
        <f>(F378-E378)+(I378-H378)-Q$1</f>
        <v>-1.3888888888888888E-2</v>
      </c>
      <c r="L378" s="36"/>
      <c r="N378" s="1"/>
      <c r="O378" s="1"/>
      <c r="P378" s="20">
        <v>0</v>
      </c>
      <c r="R378" s="20">
        <v>0</v>
      </c>
    </row>
    <row r="379" spans="2:18" ht="24.75" thickTop="1" thickBot="1" x14ac:dyDescent="0.65">
      <c r="B379" s="41"/>
      <c r="D379" s="4" t="s">
        <v>3</v>
      </c>
      <c r="E379" s="27">
        <v>0</v>
      </c>
      <c r="F379" s="28">
        <v>0</v>
      </c>
      <c r="G379" s="3"/>
      <c r="H379" s="27">
        <v>0</v>
      </c>
      <c r="I379" s="28">
        <v>0</v>
      </c>
      <c r="K379" s="15">
        <f>(F379-E379)+(I379-H379)-Q$1</f>
        <v>-1.3888888888888888E-2</v>
      </c>
      <c r="L379" s="36"/>
      <c r="N379" s="1"/>
      <c r="O379" s="1"/>
      <c r="P379" s="20">
        <v>0</v>
      </c>
      <c r="R379" s="20">
        <v>0</v>
      </c>
    </row>
    <row r="380" spans="2:18" ht="24.75" thickTop="1" thickBot="1" x14ac:dyDescent="0.65">
      <c r="B380" s="42"/>
      <c r="D380" s="5" t="s">
        <v>4</v>
      </c>
      <c r="E380" s="29">
        <v>0</v>
      </c>
      <c r="F380" s="30">
        <v>0</v>
      </c>
      <c r="G380" s="3"/>
      <c r="H380" s="29">
        <v>0</v>
      </c>
      <c r="I380" s="30">
        <v>0</v>
      </c>
      <c r="K380" s="23">
        <f>(F380-E380)+(I380-H380)-Q$1</f>
        <v>-1.3888888888888888E-2</v>
      </c>
      <c r="L380" s="37"/>
      <c r="N380" s="1"/>
      <c r="O380" s="1"/>
      <c r="P380" s="21">
        <v>0</v>
      </c>
      <c r="R380" s="21">
        <v>0</v>
      </c>
    </row>
    <row r="381" spans="2:18" ht="24.75" thickTop="1" thickBot="1" x14ac:dyDescent="0.65">
      <c r="D381" s="6"/>
      <c r="K381" s="16"/>
      <c r="L381" s="8"/>
      <c r="N381" s="1"/>
      <c r="O381" s="1"/>
    </row>
    <row r="382" spans="2:18" ht="24.75" thickTop="1" thickBot="1" x14ac:dyDescent="0.65">
      <c r="D382" s="6"/>
      <c r="E382" s="7"/>
      <c r="I382" s="26" t="s">
        <v>5</v>
      </c>
      <c r="J382" s="17"/>
      <c r="K382" s="38" t="str">
        <f>IF(Q$2&gt;L376,"-","")&amp;TEXT(ABS(L376-Q$2),"hh:mm")</f>
        <v>-16:40</v>
      </c>
      <c r="L382" s="39"/>
      <c r="N382" s="31" t="e">
        <f>N374+K382</f>
        <v>#VALUE!</v>
      </c>
      <c r="O382" s="1"/>
      <c r="P382" s="22">
        <f>SUM(P376:P380)</f>
        <v>0</v>
      </c>
      <c r="R382" s="22">
        <f>SUM(R376:R380)</f>
        <v>0</v>
      </c>
    </row>
    <row r="383" spans="2:18" ht="24.75" thickTop="1" thickBot="1" x14ac:dyDescent="0.65">
      <c r="D383" s="18"/>
      <c r="E383" s="18"/>
      <c r="F383" s="1"/>
      <c r="H383" s="1"/>
      <c r="I383" s="1"/>
      <c r="K383" s="1"/>
      <c r="N383" s="1"/>
      <c r="O383" s="1"/>
    </row>
    <row r="384" spans="2:18" ht="24.75" thickTop="1" thickBot="1" x14ac:dyDescent="0.65">
      <c r="B384" s="40" t="s">
        <v>55</v>
      </c>
      <c r="D384" s="2" t="s">
        <v>0</v>
      </c>
      <c r="E384" s="27">
        <v>0</v>
      </c>
      <c r="F384" s="28">
        <v>0</v>
      </c>
      <c r="G384" s="3"/>
      <c r="H384" s="27">
        <v>0</v>
      </c>
      <c r="I384" s="28">
        <v>0</v>
      </c>
      <c r="K384" s="15">
        <f>(F384-E384)+(I384-H384)-Q$1</f>
        <v>-1.3888888888888888E-2</v>
      </c>
      <c r="L384" s="35">
        <f>SUM(K384:K388)</f>
        <v>-6.9444444444444448E-2</v>
      </c>
      <c r="N384" s="1"/>
      <c r="O384" s="1"/>
      <c r="P384" s="19">
        <v>0</v>
      </c>
      <c r="R384" s="19">
        <v>0</v>
      </c>
    </row>
    <row r="385" spans="2:18" ht="24.75" thickTop="1" thickBot="1" x14ac:dyDescent="0.65">
      <c r="B385" s="41"/>
      <c r="D385" s="4" t="s">
        <v>1</v>
      </c>
      <c r="E385" s="27">
        <v>0</v>
      </c>
      <c r="F385" s="28">
        <v>0</v>
      </c>
      <c r="G385" s="3"/>
      <c r="H385" s="27">
        <v>0</v>
      </c>
      <c r="I385" s="28">
        <v>0</v>
      </c>
      <c r="K385" s="15">
        <f>(F385-E385)+(I385-H385)-Q$1</f>
        <v>-1.3888888888888888E-2</v>
      </c>
      <c r="L385" s="36"/>
      <c r="N385" s="1"/>
      <c r="O385" s="1"/>
      <c r="P385" s="20">
        <v>0</v>
      </c>
      <c r="R385" s="20">
        <v>0</v>
      </c>
    </row>
    <row r="386" spans="2:18" ht="24.75" thickTop="1" thickBot="1" x14ac:dyDescent="0.65">
      <c r="B386" s="41"/>
      <c r="D386" s="4" t="s">
        <v>2</v>
      </c>
      <c r="E386" s="27">
        <v>0</v>
      </c>
      <c r="F386" s="28">
        <v>0</v>
      </c>
      <c r="G386" s="3"/>
      <c r="H386" s="27">
        <v>0</v>
      </c>
      <c r="I386" s="28">
        <v>0</v>
      </c>
      <c r="K386" s="15">
        <f>(F386-E386)+(I386-H386)-Q$1</f>
        <v>-1.3888888888888888E-2</v>
      </c>
      <c r="L386" s="36"/>
      <c r="N386" s="1"/>
      <c r="O386" s="1"/>
      <c r="P386" s="20">
        <v>0</v>
      </c>
      <c r="R386" s="20">
        <v>0</v>
      </c>
    </row>
    <row r="387" spans="2:18" ht="24.75" thickTop="1" thickBot="1" x14ac:dyDescent="0.65">
      <c r="B387" s="41"/>
      <c r="D387" s="4" t="s">
        <v>3</v>
      </c>
      <c r="E387" s="27">
        <v>0</v>
      </c>
      <c r="F387" s="28">
        <v>0</v>
      </c>
      <c r="G387" s="3"/>
      <c r="H387" s="27">
        <v>0</v>
      </c>
      <c r="I387" s="28">
        <v>0</v>
      </c>
      <c r="K387" s="15">
        <f>(F387-E387)+(I387-H387)-Q$1</f>
        <v>-1.3888888888888888E-2</v>
      </c>
      <c r="L387" s="36"/>
      <c r="N387" s="1"/>
      <c r="O387" s="1"/>
      <c r="P387" s="20">
        <v>0</v>
      </c>
      <c r="R387" s="20">
        <v>0</v>
      </c>
    </row>
    <row r="388" spans="2:18" ht="24.75" thickTop="1" thickBot="1" x14ac:dyDescent="0.65">
      <c r="B388" s="42"/>
      <c r="D388" s="5" t="s">
        <v>4</v>
      </c>
      <c r="E388" s="29">
        <v>0</v>
      </c>
      <c r="F388" s="30">
        <v>0</v>
      </c>
      <c r="G388" s="3"/>
      <c r="H388" s="29">
        <v>0</v>
      </c>
      <c r="I388" s="30">
        <v>0</v>
      </c>
      <c r="K388" s="23">
        <f>(F388-E388)+(I388-H388)-Q$1</f>
        <v>-1.3888888888888888E-2</v>
      </c>
      <c r="L388" s="37"/>
      <c r="N388" s="1"/>
      <c r="O388" s="1"/>
      <c r="P388" s="21">
        <v>0</v>
      </c>
      <c r="R388" s="21">
        <v>0</v>
      </c>
    </row>
    <row r="389" spans="2:18" ht="24.75" thickTop="1" thickBot="1" x14ac:dyDescent="0.65">
      <c r="D389" s="6"/>
      <c r="K389" s="16"/>
      <c r="L389" s="8"/>
      <c r="N389" s="1"/>
      <c r="O389" s="1"/>
    </row>
    <row r="390" spans="2:18" ht="24.75" thickTop="1" thickBot="1" x14ac:dyDescent="0.65">
      <c r="D390" s="6"/>
      <c r="E390" s="7"/>
      <c r="I390" s="26" t="s">
        <v>5</v>
      </c>
      <c r="J390" s="17"/>
      <c r="K390" s="38" t="str">
        <f>IF(Q$2&gt;L384,"-","")&amp;TEXT(ABS(L384-Q$2),"hh:mm")</f>
        <v>-16:40</v>
      </c>
      <c r="L390" s="39"/>
      <c r="N390" s="31" t="e">
        <f>N382+K390</f>
        <v>#VALUE!</v>
      </c>
      <c r="O390" s="1"/>
      <c r="P390" s="22">
        <f>SUM(P384:P388)</f>
        <v>0</v>
      </c>
      <c r="R390" s="22">
        <f>SUM(R384:R388)</f>
        <v>0</v>
      </c>
    </row>
    <row r="391" spans="2:18" ht="24.75" thickTop="1" thickBot="1" x14ac:dyDescent="0.65">
      <c r="D391" s="18"/>
      <c r="E391" s="18"/>
      <c r="F391" s="1"/>
      <c r="H391" s="1"/>
      <c r="I391" s="1"/>
      <c r="K391" s="1"/>
      <c r="N391" s="1"/>
      <c r="O391" s="1"/>
      <c r="P391" s="1"/>
      <c r="R391" s="1"/>
    </row>
    <row r="392" spans="2:18" ht="24.75" thickTop="1" thickBot="1" x14ac:dyDescent="0.65">
      <c r="B392" s="40" t="s">
        <v>56</v>
      </c>
      <c r="D392" s="2" t="s">
        <v>0</v>
      </c>
      <c r="E392" s="27">
        <v>0</v>
      </c>
      <c r="F392" s="28">
        <v>0</v>
      </c>
      <c r="G392" s="3"/>
      <c r="H392" s="27">
        <v>0</v>
      </c>
      <c r="I392" s="28">
        <v>0</v>
      </c>
      <c r="K392" s="15">
        <f>(F392-E392)+(I392-H392)-Q$1</f>
        <v>-1.3888888888888888E-2</v>
      </c>
      <c r="L392" s="35">
        <f>SUM(K392:K396)</f>
        <v>-6.9444444444444448E-2</v>
      </c>
      <c r="N392" s="1"/>
      <c r="O392" s="1"/>
      <c r="P392" s="19">
        <v>0</v>
      </c>
      <c r="R392" s="19">
        <v>0</v>
      </c>
    </row>
    <row r="393" spans="2:18" ht="24.75" thickTop="1" thickBot="1" x14ac:dyDescent="0.65">
      <c r="B393" s="41"/>
      <c r="D393" s="4" t="s">
        <v>1</v>
      </c>
      <c r="E393" s="27">
        <v>0</v>
      </c>
      <c r="F393" s="28">
        <v>0</v>
      </c>
      <c r="G393" s="3"/>
      <c r="H393" s="27">
        <v>0</v>
      </c>
      <c r="I393" s="28">
        <v>0</v>
      </c>
      <c r="K393" s="15">
        <f>(F393-E393)+(I393-H393)-Q$1</f>
        <v>-1.3888888888888888E-2</v>
      </c>
      <c r="L393" s="36"/>
      <c r="N393" s="1"/>
      <c r="O393" s="1"/>
      <c r="P393" s="20">
        <v>0</v>
      </c>
      <c r="R393" s="20">
        <v>0</v>
      </c>
    </row>
    <row r="394" spans="2:18" ht="24.75" thickTop="1" thickBot="1" x14ac:dyDescent="0.65">
      <c r="B394" s="41"/>
      <c r="D394" s="4" t="s">
        <v>2</v>
      </c>
      <c r="E394" s="27">
        <v>0</v>
      </c>
      <c r="F394" s="28">
        <v>0</v>
      </c>
      <c r="G394" s="3"/>
      <c r="H394" s="27">
        <v>0</v>
      </c>
      <c r="I394" s="28">
        <v>0</v>
      </c>
      <c r="K394" s="15">
        <f>(F394-E394)+(I394-H394)-Q$1</f>
        <v>-1.3888888888888888E-2</v>
      </c>
      <c r="L394" s="36"/>
      <c r="N394" s="1"/>
      <c r="O394" s="1"/>
      <c r="P394" s="20">
        <v>0</v>
      </c>
      <c r="R394" s="20">
        <v>0</v>
      </c>
    </row>
    <row r="395" spans="2:18" ht="24.75" thickTop="1" thickBot="1" x14ac:dyDescent="0.65">
      <c r="B395" s="41"/>
      <c r="D395" s="4" t="s">
        <v>3</v>
      </c>
      <c r="E395" s="27">
        <v>0</v>
      </c>
      <c r="F395" s="28">
        <v>0</v>
      </c>
      <c r="G395" s="3"/>
      <c r="H395" s="27">
        <v>0</v>
      </c>
      <c r="I395" s="28">
        <v>0</v>
      </c>
      <c r="K395" s="15">
        <f>(F395-E395)+(I395-H395)-Q$1</f>
        <v>-1.3888888888888888E-2</v>
      </c>
      <c r="L395" s="36"/>
      <c r="N395" s="1"/>
      <c r="O395" s="1"/>
      <c r="P395" s="20">
        <v>0</v>
      </c>
      <c r="R395" s="20">
        <v>0</v>
      </c>
    </row>
    <row r="396" spans="2:18" ht="24.75" thickTop="1" thickBot="1" x14ac:dyDescent="0.65">
      <c r="B396" s="42"/>
      <c r="D396" s="5" t="s">
        <v>4</v>
      </c>
      <c r="E396" s="29">
        <v>0</v>
      </c>
      <c r="F396" s="30">
        <v>0</v>
      </c>
      <c r="G396" s="3"/>
      <c r="H396" s="29">
        <v>0</v>
      </c>
      <c r="I396" s="30">
        <v>0</v>
      </c>
      <c r="K396" s="23">
        <f>(F396-E396)+(I396-H396)-Q$1</f>
        <v>-1.3888888888888888E-2</v>
      </c>
      <c r="L396" s="37"/>
      <c r="N396" s="1"/>
      <c r="O396" s="1"/>
      <c r="P396" s="21">
        <v>0</v>
      </c>
      <c r="R396" s="21">
        <v>0</v>
      </c>
    </row>
    <row r="397" spans="2:18" ht="24.75" thickTop="1" thickBot="1" x14ac:dyDescent="0.65">
      <c r="D397" s="6"/>
      <c r="K397" s="16"/>
      <c r="L397" s="8"/>
      <c r="N397" s="1"/>
      <c r="O397" s="1"/>
    </row>
    <row r="398" spans="2:18" ht="24.75" thickTop="1" thickBot="1" x14ac:dyDescent="0.65">
      <c r="D398" s="6"/>
      <c r="E398" s="7"/>
      <c r="I398" s="26" t="s">
        <v>5</v>
      </c>
      <c r="J398" s="17"/>
      <c r="K398" s="38" t="str">
        <f>IF(Q$2&gt;L392,"-","")&amp;TEXT(ABS(L392-Q$2),"hh:mm")</f>
        <v>-16:40</v>
      </c>
      <c r="L398" s="39"/>
      <c r="N398" s="31" t="e">
        <f>N390+K398</f>
        <v>#VALUE!</v>
      </c>
      <c r="O398" s="1"/>
      <c r="P398" s="22">
        <f>SUM(P392:P396)</f>
        <v>0</v>
      </c>
      <c r="R398" s="22">
        <f>SUM(R392:R396)</f>
        <v>0</v>
      </c>
    </row>
    <row r="399" spans="2:18" ht="24.75" thickTop="1" thickBot="1" x14ac:dyDescent="0.65">
      <c r="D399" s="18"/>
      <c r="E399" s="18"/>
      <c r="F399" s="1"/>
      <c r="H399" s="1"/>
      <c r="I399" s="1"/>
      <c r="K399" s="1"/>
      <c r="N399" s="1"/>
      <c r="O399" s="1"/>
    </row>
    <row r="400" spans="2:18" ht="24.75" thickTop="1" thickBot="1" x14ac:dyDescent="0.65">
      <c r="B400" s="40" t="s">
        <v>57</v>
      </c>
      <c r="D400" s="2" t="s">
        <v>0</v>
      </c>
      <c r="E400" s="27">
        <v>0</v>
      </c>
      <c r="F400" s="28">
        <v>0</v>
      </c>
      <c r="G400" s="3"/>
      <c r="H400" s="27">
        <v>0</v>
      </c>
      <c r="I400" s="28">
        <v>0</v>
      </c>
      <c r="K400" s="15">
        <f>(F400-E400)+(I400-H400)-Q$1</f>
        <v>-1.3888888888888888E-2</v>
      </c>
      <c r="L400" s="35">
        <f>SUM(K400:K404)</f>
        <v>-6.9444444444444448E-2</v>
      </c>
      <c r="N400" s="1"/>
      <c r="O400" s="1"/>
      <c r="P400" s="19">
        <v>0</v>
      </c>
      <c r="R400" s="19">
        <v>0</v>
      </c>
    </row>
    <row r="401" spans="2:18" ht="24.75" thickTop="1" thickBot="1" x14ac:dyDescent="0.65">
      <c r="B401" s="41"/>
      <c r="D401" s="4" t="s">
        <v>1</v>
      </c>
      <c r="E401" s="27">
        <v>0</v>
      </c>
      <c r="F401" s="28">
        <v>0</v>
      </c>
      <c r="G401" s="3"/>
      <c r="H401" s="27">
        <v>0</v>
      </c>
      <c r="I401" s="28">
        <v>0</v>
      </c>
      <c r="K401" s="15">
        <f>(F401-E401)+(I401-H401)-Q$1</f>
        <v>-1.3888888888888888E-2</v>
      </c>
      <c r="L401" s="36"/>
      <c r="N401" s="1"/>
      <c r="O401" s="1"/>
      <c r="P401" s="20">
        <v>0</v>
      </c>
      <c r="R401" s="20">
        <v>0</v>
      </c>
    </row>
    <row r="402" spans="2:18" ht="24.75" thickTop="1" thickBot="1" x14ac:dyDescent="0.65">
      <c r="B402" s="41"/>
      <c r="D402" s="4" t="s">
        <v>2</v>
      </c>
      <c r="E402" s="27">
        <v>0</v>
      </c>
      <c r="F402" s="28">
        <v>0</v>
      </c>
      <c r="G402" s="3"/>
      <c r="H402" s="27">
        <v>0</v>
      </c>
      <c r="I402" s="28">
        <v>0</v>
      </c>
      <c r="K402" s="15">
        <f>(F402-E402)+(I402-H402)-Q$1</f>
        <v>-1.3888888888888888E-2</v>
      </c>
      <c r="L402" s="36"/>
      <c r="N402" s="1"/>
      <c r="O402" s="1"/>
      <c r="P402" s="20">
        <v>0</v>
      </c>
      <c r="R402" s="20">
        <v>0</v>
      </c>
    </row>
    <row r="403" spans="2:18" ht="24.75" thickTop="1" thickBot="1" x14ac:dyDescent="0.65">
      <c r="B403" s="41"/>
      <c r="D403" s="4" t="s">
        <v>3</v>
      </c>
      <c r="E403" s="27">
        <v>0</v>
      </c>
      <c r="F403" s="28">
        <v>0</v>
      </c>
      <c r="G403" s="3"/>
      <c r="H403" s="27">
        <v>0</v>
      </c>
      <c r="I403" s="28">
        <v>0</v>
      </c>
      <c r="K403" s="15">
        <f>(F403-E403)+(I403-H403)-Q$1</f>
        <v>-1.3888888888888888E-2</v>
      </c>
      <c r="L403" s="36"/>
      <c r="N403" s="1"/>
      <c r="O403" s="1"/>
      <c r="P403" s="20">
        <v>0</v>
      </c>
      <c r="R403" s="20">
        <v>0</v>
      </c>
    </row>
    <row r="404" spans="2:18" ht="24.75" thickTop="1" thickBot="1" x14ac:dyDescent="0.65">
      <c r="B404" s="42"/>
      <c r="D404" s="5" t="s">
        <v>4</v>
      </c>
      <c r="E404" s="29">
        <v>0</v>
      </c>
      <c r="F404" s="30">
        <v>0</v>
      </c>
      <c r="G404" s="3"/>
      <c r="H404" s="29">
        <v>0</v>
      </c>
      <c r="I404" s="30">
        <v>0</v>
      </c>
      <c r="K404" s="23">
        <f>(F404-E404)+(I404-H404)-Q$1</f>
        <v>-1.3888888888888888E-2</v>
      </c>
      <c r="L404" s="37"/>
      <c r="N404" s="1"/>
      <c r="O404" s="1"/>
      <c r="P404" s="21">
        <v>0</v>
      </c>
      <c r="R404" s="21">
        <v>0</v>
      </c>
    </row>
    <row r="405" spans="2:18" ht="24.75" thickTop="1" thickBot="1" x14ac:dyDescent="0.65">
      <c r="D405" s="6"/>
      <c r="K405" s="16"/>
      <c r="L405" s="8"/>
      <c r="N405" s="1"/>
      <c r="O405" s="1"/>
    </row>
    <row r="406" spans="2:18" ht="24.75" thickTop="1" thickBot="1" x14ac:dyDescent="0.65">
      <c r="D406" s="6"/>
      <c r="E406" s="7"/>
      <c r="I406" s="26" t="s">
        <v>5</v>
      </c>
      <c r="J406" s="17"/>
      <c r="K406" s="38" t="str">
        <f>IF(Q$2&gt;L400,"-","")&amp;TEXT(ABS(L400-Q$2),"hh:mm")</f>
        <v>-16:40</v>
      </c>
      <c r="L406" s="39"/>
      <c r="N406" s="31" t="e">
        <f>N398+K406</f>
        <v>#VALUE!</v>
      </c>
      <c r="O406" s="1"/>
      <c r="P406" s="22">
        <f>SUM(P400:P404)</f>
        <v>0</v>
      </c>
      <c r="R406" s="22">
        <f>SUM(R400:R404)</f>
        <v>0</v>
      </c>
    </row>
    <row r="407" spans="2:18" ht="24.75" thickTop="1" thickBot="1" x14ac:dyDescent="0.65">
      <c r="D407" s="18"/>
      <c r="E407" s="18"/>
      <c r="F407" s="1"/>
      <c r="H407" s="1"/>
      <c r="I407" s="1"/>
      <c r="K407" s="1"/>
      <c r="N407" s="1"/>
      <c r="O407" s="1"/>
      <c r="P407" s="1"/>
      <c r="R407" s="1"/>
    </row>
    <row r="408" spans="2:18" ht="24.75" thickTop="1" thickBot="1" x14ac:dyDescent="0.65">
      <c r="B408" s="40" t="s">
        <v>58</v>
      </c>
      <c r="D408" s="2" t="s">
        <v>0</v>
      </c>
      <c r="E408" s="27">
        <v>0</v>
      </c>
      <c r="F408" s="28">
        <v>0</v>
      </c>
      <c r="G408" s="3"/>
      <c r="H408" s="27">
        <v>0</v>
      </c>
      <c r="I408" s="28">
        <v>0</v>
      </c>
      <c r="K408" s="15">
        <f>(F408-E408)+(I408-H408)-Q$1</f>
        <v>-1.3888888888888888E-2</v>
      </c>
      <c r="L408" s="35">
        <f>SUM(K408:K412)</f>
        <v>-6.9444444444444448E-2</v>
      </c>
      <c r="N408" s="1"/>
      <c r="O408" s="1"/>
      <c r="P408" s="19">
        <v>0</v>
      </c>
      <c r="R408" s="19">
        <v>0</v>
      </c>
    </row>
    <row r="409" spans="2:18" ht="24.75" thickTop="1" thickBot="1" x14ac:dyDescent="0.65">
      <c r="B409" s="41"/>
      <c r="D409" s="4" t="s">
        <v>1</v>
      </c>
      <c r="E409" s="27">
        <v>0</v>
      </c>
      <c r="F409" s="28">
        <v>0</v>
      </c>
      <c r="G409" s="3"/>
      <c r="H409" s="27">
        <v>0</v>
      </c>
      <c r="I409" s="28">
        <v>0</v>
      </c>
      <c r="K409" s="15">
        <f>(F409-E409)+(I409-H409)-Q$1</f>
        <v>-1.3888888888888888E-2</v>
      </c>
      <c r="L409" s="36"/>
      <c r="N409" s="1"/>
      <c r="O409" s="1"/>
      <c r="P409" s="20">
        <v>0</v>
      </c>
      <c r="R409" s="20">
        <v>0</v>
      </c>
    </row>
    <row r="410" spans="2:18" ht="24.75" thickTop="1" thickBot="1" x14ac:dyDescent="0.65">
      <c r="B410" s="41"/>
      <c r="D410" s="4" t="s">
        <v>2</v>
      </c>
      <c r="E410" s="27">
        <v>0</v>
      </c>
      <c r="F410" s="28">
        <v>0</v>
      </c>
      <c r="G410" s="3"/>
      <c r="H410" s="27">
        <v>0</v>
      </c>
      <c r="I410" s="28">
        <v>0</v>
      </c>
      <c r="K410" s="15">
        <f>(F410-E410)+(I410-H410)-Q$1</f>
        <v>-1.3888888888888888E-2</v>
      </c>
      <c r="L410" s="36"/>
      <c r="N410" s="1"/>
      <c r="O410" s="1"/>
      <c r="P410" s="20">
        <v>0</v>
      </c>
      <c r="R410" s="20">
        <v>0</v>
      </c>
    </row>
    <row r="411" spans="2:18" ht="24.75" thickTop="1" thickBot="1" x14ac:dyDescent="0.65">
      <c r="B411" s="41"/>
      <c r="D411" s="4" t="s">
        <v>3</v>
      </c>
      <c r="E411" s="27">
        <v>0</v>
      </c>
      <c r="F411" s="28">
        <v>0</v>
      </c>
      <c r="G411" s="3"/>
      <c r="H411" s="27">
        <v>0</v>
      </c>
      <c r="I411" s="28">
        <v>0</v>
      </c>
      <c r="K411" s="15">
        <f>(F411-E411)+(I411-H411)-Q$1</f>
        <v>-1.3888888888888888E-2</v>
      </c>
      <c r="L411" s="36"/>
      <c r="N411" s="1"/>
      <c r="O411" s="1"/>
      <c r="P411" s="20">
        <v>0</v>
      </c>
      <c r="R411" s="20">
        <v>0</v>
      </c>
    </row>
    <row r="412" spans="2:18" ht="24.75" thickTop="1" thickBot="1" x14ac:dyDescent="0.65">
      <c r="B412" s="42"/>
      <c r="D412" s="5" t="s">
        <v>4</v>
      </c>
      <c r="E412" s="29">
        <v>0</v>
      </c>
      <c r="F412" s="30">
        <v>0</v>
      </c>
      <c r="G412" s="3"/>
      <c r="H412" s="29">
        <v>0</v>
      </c>
      <c r="I412" s="30">
        <v>0</v>
      </c>
      <c r="K412" s="23">
        <f>(F412-E412)+(I412-H412)-Q$1</f>
        <v>-1.3888888888888888E-2</v>
      </c>
      <c r="L412" s="37"/>
      <c r="N412" s="1"/>
      <c r="O412" s="1"/>
      <c r="P412" s="21">
        <v>0</v>
      </c>
      <c r="R412" s="21">
        <v>0</v>
      </c>
    </row>
    <row r="413" spans="2:18" ht="24.75" thickTop="1" thickBot="1" x14ac:dyDescent="0.65">
      <c r="D413" s="6"/>
      <c r="K413" s="16"/>
      <c r="L413" s="8"/>
      <c r="N413" s="1"/>
      <c r="O413" s="1"/>
    </row>
    <row r="414" spans="2:18" ht="24.75" thickTop="1" thickBot="1" x14ac:dyDescent="0.65">
      <c r="D414" s="6"/>
      <c r="E414" s="7"/>
      <c r="I414" s="26" t="s">
        <v>5</v>
      </c>
      <c r="J414" s="17"/>
      <c r="K414" s="38" t="str">
        <f>IF(Q$2&gt;L408,"-","")&amp;TEXT(ABS(L408-Q$2),"hh:mm")</f>
        <v>-16:40</v>
      </c>
      <c r="L414" s="39"/>
      <c r="N414" s="31" t="e">
        <f>N406+K414</f>
        <v>#VALUE!</v>
      </c>
      <c r="O414" s="1"/>
      <c r="P414" s="22">
        <f>SUM(P408:P412)</f>
        <v>0</v>
      </c>
      <c r="R414" s="22">
        <f>SUM(R408:R412)</f>
        <v>0</v>
      </c>
    </row>
    <row r="415" spans="2:18" ht="24.75" thickTop="1" thickBot="1" x14ac:dyDescent="0.65">
      <c r="D415" s="18"/>
      <c r="E415" s="18"/>
      <c r="F415" s="1"/>
      <c r="H415" s="1"/>
      <c r="I415" s="1"/>
      <c r="K415" s="1"/>
      <c r="N415" s="1"/>
      <c r="O415" s="1"/>
    </row>
    <row r="416" spans="2:18" ht="24.75" thickTop="1" thickBot="1" x14ac:dyDescent="0.65">
      <c r="B416" s="40" t="s">
        <v>59</v>
      </c>
      <c r="D416" s="2" t="s">
        <v>0</v>
      </c>
      <c r="E416" s="27">
        <v>0</v>
      </c>
      <c r="F416" s="28">
        <v>0</v>
      </c>
      <c r="G416" s="3"/>
      <c r="H416" s="27">
        <v>0</v>
      </c>
      <c r="I416" s="28">
        <v>0</v>
      </c>
      <c r="K416" s="15">
        <f>(F416-E416)+(I416-H416)-Q$1</f>
        <v>-1.3888888888888888E-2</v>
      </c>
      <c r="L416" s="35">
        <f>SUM(K416:K420)</f>
        <v>-6.9444444444444448E-2</v>
      </c>
      <c r="N416" s="1"/>
      <c r="O416" s="1"/>
      <c r="P416" s="19">
        <v>0</v>
      </c>
      <c r="R416" s="19">
        <v>0</v>
      </c>
    </row>
    <row r="417" spans="2:18" ht="24.75" thickTop="1" thickBot="1" x14ac:dyDescent="0.65">
      <c r="B417" s="41"/>
      <c r="D417" s="4" t="s">
        <v>1</v>
      </c>
      <c r="E417" s="27">
        <v>0</v>
      </c>
      <c r="F417" s="28">
        <v>0</v>
      </c>
      <c r="G417" s="3"/>
      <c r="H417" s="27">
        <v>0</v>
      </c>
      <c r="I417" s="28">
        <v>0</v>
      </c>
      <c r="K417" s="15">
        <f>(F417-E417)+(I417-H417)-Q$1</f>
        <v>-1.3888888888888888E-2</v>
      </c>
      <c r="L417" s="36"/>
      <c r="N417" s="1"/>
      <c r="O417" s="1"/>
      <c r="P417" s="20">
        <v>0</v>
      </c>
      <c r="R417" s="20">
        <v>0</v>
      </c>
    </row>
    <row r="418" spans="2:18" ht="24.75" thickTop="1" thickBot="1" x14ac:dyDescent="0.65">
      <c r="B418" s="41"/>
      <c r="D418" s="4" t="s">
        <v>2</v>
      </c>
      <c r="E418" s="27">
        <v>0</v>
      </c>
      <c r="F418" s="28">
        <v>0</v>
      </c>
      <c r="G418" s="3"/>
      <c r="H418" s="27">
        <v>0</v>
      </c>
      <c r="I418" s="28">
        <v>0</v>
      </c>
      <c r="K418" s="15">
        <f>(F418-E418)+(I418-H418)-Q$1</f>
        <v>-1.3888888888888888E-2</v>
      </c>
      <c r="L418" s="36"/>
      <c r="N418" s="1"/>
      <c r="P418" s="20">
        <v>0</v>
      </c>
      <c r="R418" s="20">
        <v>0</v>
      </c>
    </row>
    <row r="419" spans="2:18" ht="24.75" thickTop="1" thickBot="1" x14ac:dyDescent="0.65">
      <c r="B419" s="41"/>
      <c r="D419" s="4" t="s">
        <v>3</v>
      </c>
      <c r="E419" s="27">
        <v>0</v>
      </c>
      <c r="F419" s="28">
        <v>0</v>
      </c>
      <c r="G419" s="3"/>
      <c r="H419" s="27">
        <v>0</v>
      </c>
      <c r="I419" s="28">
        <v>0</v>
      </c>
      <c r="K419" s="15">
        <f>(F419-E419)+(I419-H419)-Q$1</f>
        <v>-1.3888888888888888E-2</v>
      </c>
      <c r="L419" s="36"/>
      <c r="N419" s="1"/>
      <c r="P419" s="20">
        <v>0</v>
      </c>
      <c r="R419" s="20">
        <v>0</v>
      </c>
    </row>
    <row r="420" spans="2:18" ht="24.75" thickTop="1" thickBot="1" x14ac:dyDescent="0.65">
      <c r="B420" s="42"/>
      <c r="D420" s="5" t="s">
        <v>4</v>
      </c>
      <c r="E420" s="29">
        <v>0</v>
      </c>
      <c r="F420" s="30">
        <v>0</v>
      </c>
      <c r="G420" s="3"/>
      <c r="H420" s="29">
        <v>0</v>
      </c>
      <c r="I420" s="30">
        <v>0</v>
      </c>
      <c r="K420" s="23">
        <f>(F420-E420)+(I420-H420)-Q$1</f>
        <v>-1.3888888888888888E-2</v>
      </c>
      <c r="L420" s="37"/>
      <c r="N420" s="1"/>
      <c r="P420" s="21">
        <v>0</v>
      </c>
      <c r="R420" s="21">
        <v>0</v>
      </c>
    </row>
    <row r="421" spans="2:18" ht="24.75" thickTop="1" thickBot="1" x14ac:dyDescent="0.65">
      <c r="D421" s="6"/>
      <c r="K421" s="16"/>
      <c r="L421" s="8"/>
      <c r="N421" s="1"/>
    </row>
    <row r="422" spans="2:18" ht="24.75" thickTop="1" thickBot="1" x14ac:dyDescent="0.65">
      <c r="D422" s="6"/>
      <c r="E422" s="7"/>
      <c r="I422" s="26" t="s">
        <v>5</v>
      </c>
      <c r="J422" s="17"/>
      <c r="K422" s="38" t="str">
        <f>IF(Q$2&gt;L416,"-","")&amp;TEXT(ABS(L416-Q$2),"hh:mm")</f>
        <v>-16:40</v>
      </c>
      <c r="L422" s="39"/>
      <c r="N422" s="31" t="e">
        <f>N414+K422</f>
        <v>#VALUE!</v>
      </c>
      <c r="P422" s="22">
        <f>SUM(P416:P420)</f>
        <v>0</v>
      </c>
      <c r="R422" s="22">
        <f>SUM(R416:R420)</f>
        <v>0</v>
      </c>
    </row>
    <row r="423" spans="2:18" ht="24.75" thickTop="1" thickBot="1" x14ac:dyDescent="0.65"/>
    <row r="424" spans="2:18" ht="24.75" thickTop="1" thickBot="1" x14ac:dyDescent="0.65">
      <c r="P424" s="32">
        <f>SUM(P422+P414+P406+P398+P390+P382+P374+P366+P358+P350+P342+P334+P325+P317+P309+P301+P293+P285+P277+P269+P261+P253+P244+P236+P228+P220+P212+P204+P196+P188+P180+P173+P172+P164+P156+P148+P140+P132+P124+P116+P108+P100+P92+P84+P76+P68+P60+P52+P44+P36+P28+P20+P12)</f>
        <v>0</v>
      </c>
      <c r="R424" s="32">
        <f>SUM(R422+R414+R406+R398+R390+R382+R374+R366+R358+R350+R342+R334+R325+R317+R309+R301+R293+R285+R277+R269+R261+R253+R244+R236+R228+R220+R212+R204+R196+R188+R180+R173+R172+R164+R156+R148+R140+R132+R124+R116+R108+R100+R92+R84+R76+R68+R60+R52+R44+R36+R28+R20+R12)</f>
        <v>0</v>
      </c>
    </row>
    <row r="425" spans="2:18" ht="24" thickTop="1" x14ac:dyDescent="0.6"/>
  </sheetData>
  <mergeCells count="156">
    <mergeCell ref="B54:B58"/>
    <mergeCell ref="B62:B66"/>
    <mergeCell ref="B30:B34"/>
    <mergeCell ref="B38:B42"/>
    <mergeCell ref="B46:B50"/>
    <mergeCell ref="B22:B26"/>
    <mergeCell ref="L6:L10"/>
    <mergeCell ref="B6:B10"/>
    <mergeCell ref="B14:B18"/>
    <mergeCell ref="K12:L12"/>
    <mergeCell ref="L14:L18"/>
    <mergeCell ref="K20:L20"/>
    <mergeCell ref="L22:L26"/>
    <mergeCell ref="K28:L28"/>
    <mergeCell ref="L30:L34"/>
    <mergeCell ref="K36:L36"/>
    <mergeCell ref="L38:L42"/>
    <mergeCell ref="K44:L44"/>
    <mergeCell ref="L46:L50"/>
    <mergeCell ref="K52:L52"/>
    <mergeCell ref="L54:L58"/>
    <mergeCell ref="K60:L60"/>
    <mergeCell ref="L62:L66"/>
    <mergeCell ref="B118:B122"/>
    <mergeCell ref="B126:B130"/>
    <mergeCell ref="B134:B138"/>
    <mergeCell ref="B94:B98"/>
    <mergeCell ref="B102:B106"/>
    <mergeCell ref="B110:B114"/>
    <mergeCell ref="B70:B74"/>
    <mergeCell ref="B78:B82"/>
    <mergeCell ref="B86:B90"/>
    <mergeCell ref="B263:B267"/>
    <mergeCell ref="B271:B275"/>
    <mergeCell ref="B230:B234"/>
    <mergeCell ref="B238:B242"/>
    <mergeCell ref="B247:B251"/>
    <mergeCell ref="B222:B226"/>
    <mergeCell ref="B198:B202"/>
    <mergeCell ref="B206:B210"/>
    <mergeCell ref="B142:B146"/>
    <mergeCell ref="B150:B154"/>
    <mergeCell ref="B158:B162"/>
    <mergeCell ref="B166:B170"/>
    <mergeCell ref="B174:B178"/>
    <mergeCell ref="B182:B186"/>
    <mergeCell ref="B190:B194"/>
    <mergeCell ref="B214:B218"/>
    <mergeCell ref="B255:B259"/>
    <mergeCell ref="B400:B404"/>
    <mergeCell ref="B408:B412"/>
    <mergeCell ref="B416:B420"/>
    <mergeCell ref="B376:B380"/>
    <mergeCell ref="B384:B388"/>
    <mergeCell ref="B392:B396"/>
    <mergeCell ref="B352:B356"/>
    <mergeCell ref="B360:B364"/>
    <mergeCell ref="B368:B372"/>
    <mergeCell ref="B328:B332"/>
    <mergeCell ref="B336:B340"/>
    <mergeCell ref="B344:B348"/>
    <mergeCell ref="B303:B307"/>
    <mergeCell ref="B311:B315"/>
    <mergeCell ref="B319:B323"/>
    <mergeCell ref="B279:B283"/>
    <mergeCell ref="B287:B291"/>
    <mergeCell ref="B295:B299"/>
    <mergeCell ref="L86:L90"/>
    <mergeCell ref="K92:L92"/>
    <mergeCell ref="L94:L98"/>
    <mergeCell ref="K100:L100"/>
    <mergeCell ref="L102:L106"/>
    <mergeCell ref="K68:L68"/>
    <mergeCell ref="L70:L74"/>
    <mergeCell ref="K76:L76"/>
    <mergeCell ref="L78:L82"/>
    <mergeCell ref="K84:L84"/>
    <mergeCell ref="L126:L130"/>
    <mergeCell ref="K132:L132"/>
    <mergeCell ref="L134:L138"/>
    <mergeCell ref="K140:L140"/>
    <mergeCell ref="L142:L146"/>
    <mergeCell ref="K108:L108"/>
    <mergeCell ref="L110:L114"/>
    <mergeCell ref="K116:L116"/>
    <mergeCell ref="L118:L122"/>
    <mergeCell ref="K124:L124"/>
    <mergeCell ref="L166:L170"/>
    <mergeCell ref="K172:L172"/>
    <mergeCell ref="L174:L178"/>
    <mergeCell ref="K180:L180"/>
    <mergeCell ref="L182:L186"/>
    <mergeCell ref="K148:L148"/>
    <mergeCell ref="L150:L154"/>
    <mergeCell ref="K156:L156"/>
    <mergeCell ref="L158:L162"/>
    <mergeCell ref="K164:L164"/>
    <mergeCell ref="L206:L210"/>
    <mergeCell ref="K212:L212"/>
    <mergeCell ref="L214:L218"/>
    <mergeCell ref="K220:L220"/>
    <mergeCell ref="L222:L226"/>
    <mergeCell ref="K188:L188"/>
    <mergeCell ref="L190:L194"/>
    <mergeCell ref="K196:L196"/>
    <mergeCell ref="L198:L202"/>
    <mergeCell ref="K204:L204"/>
    <mergeCell ref="L247:L251"/>
    <mergeCell ref="K253:L253"/>
    <mergeCell ref="L255:L259"/>
    <mergeCell ref="K261:L261"/>
    <mergeCell ref="L263:L267"/>
    <mergeCell ref="K228:L228"/>
    <mergeCell ref="L230:L234"/>
    <mergeCell ref="K236:L236"/>
    <mergeCell ref="L238:L242"/>
    <mergeCell ref="K244:L244"/>
    <mergeCell ref="L287:L291"/>
    <mergeCell ref="K293:L293"/>
    <mergeCell ref="L295:L299"/>
    <mergeCell ref="K301:L301"/>
    <mergeCell ref="L303:L307"/>
    <mergeCell ref="K269:L269"/>
    <mergeCell ref="L271:L275"/>
    <mergeCell ref="K277:L277"/>
    <mergeCell ref="L279:L283"/>
    <mergeCell ref="K285:L285"/>
    <mergeCell ref="L328:L332"/>
    <mergeCell ref="K334:L334"/>
    <mergeCell ref="L336:L340"/>
    <mergeCell ref="K342:L342"/>
    <mergeCell ref="L344:L348"/>
    <mergeCell ref="K309:L309"/>
    <mergeCell ref="L311:L315"/>
    <mergeCell ref="K317:L317"/>
    <mergeCell ref="L319:L323"/>
    <mergeCell ref="K325:L325"/>
    <mergeCell ref="L368:L372"/>
    <mergeCell ref="K374:L374"/>
    <mergeCell ref="L376:L380"/>
    <mergeCell ref="K382:L382"/>
    <mergeCell ref="L384:L388"/>
    <mergeCell ref="K350:L350"/>
    <mergeCell ref="L352:L356"/>
    <mergeCell ref="K358:L358"/>
    <mergeCell ref="L360:L364"/>
    <mergeCell ref="K366:L366"/>
    <mergeCell ref="L408:L412"/>
    <mergeCell ref="K414:L414"/>
    <mergeCell ref="L416:L420"/>
    <mergeCell ref="K422:L422"/>
    <mergeCell ref="K390:L390"/>
    <mergeCell ref="L392:L396"/>
    <mergeCell ref="K398:L398"/>
    <mergeCell ref="L400:L404"/>
    <mergeCell ref="K406:L406"/>
  </mergeCells>
  <conditionalFormatting sqref="K12">
    <cfRule type="cellIs" dxfId="205" priority="210" operator="lessThan">
      <formula>$Q$2</formula>
    </cfRule>
  </conditionalFormatting>
  <conditionalFormatting sqref="K20">
    <cfRule type="cellIs" dxfId="409" priority="201" operator="lessThan">
      <formula>$Q$2</formula>
    </cfRule>
    <cfRule type="cellIs" dxfId="408" priority="202" operator="lessThan">
      <formula>1234</formula>
    </cfRule>
    <cfRule type="cellIs" dxfId="407" priority="203" operator="lessThan">
      <formula>0</formula>
    </cfRule>
    <cfRule type="cellIs" dxfId="406" priority="204" operator="lessThan">
      <formula>0</formula>
    </cfRule>
  </conditionalFormatting>
  <conditionalFormatting sqref="K28">
    <cfRule type="cellIs" dxfId="405" priority="197" operator="lessThan">
      <formula>$Q$2</formula>
    </cfRule>
    <cfRule type="cellIs" dxfId="404" priority="198" operator="lessThan">
      <formula>1234</formula>
    </cfRule>
    <cfRule type="cellIs" dxfId="403" priority="199" operator="lessThan">
      <formula>0</formula>
    </cfRule>
    <cfRule type="cellIs" dxfId="402" priority="200" operator="lessThan">
      <formula>0</formula>
    </cfRule>
  </conditionalFormatting>
  <conditionalFormatting sqref="K36">
    <cfRule type="cellIs" dxfId="401" priority="193" operator="lessThan">
      <formula>$Q$2</formula>
    </cfRule>
    <cfRule type="cellIs" dxfId="400" priority="194" operator="lessThan">
      <formula>1234</formula>
    </cfRule>
    <cfRule type="cellIs" dxfId="399" priority="195" operator="lessThan">
      <formula>0</formula>
    </cfRule>
    <cfRule type="cellIs" dxfId="398" priority="196" operator="lessThan">
      <formula>0</formula>
    </cfRule>
  </conditionalFormatting>
  <conditionalFormatting sqref="K44">
    <cfRule type="cellIs" dxfId="397" priority="189" operator="lessThan">
      <formula>$Q$2</formula>
    </cfRule>
    <cfRule type="cellIs" dxfId="396" priority="190" operator="lessThan">
      <formula>1234</formula>
    </cfRule>
    <cfRule type="cellIs" dxfId="395" priority="191" operator="lessThan">
      <formula>0</formula>
    </cfRule>
    <cfRule type="cellIs" dxfId="394" priority="192" operator="lessThan">
      <formula>0</formula>
    </cfRule>
  </conditionalFormatting>
  <conditionalFormatting sqref="K52">
    <cfRule type="cellIs" dxfId="393" priority="185" operator="lessThan">
      <formula>$Q$2</formula>
    </cfRule>
    <cfRule type="cellIs" dxfId="392" priority="186" operator="lessThan">
      <formula>1234</formula>
    </cfRule>
    <cfRule type="cellIs" dxfId="391" priority="187" operator="lessThan">
      <formula>0</formula>
    </cfRule>
    <cfRule type="cellIs" dxfId="390" priority="188" operator="lessThan">
      <formula>0</formula>
    </cfRule>
  </conditionalFormatting>
  <conditionalFormatting sqref="K60">
    <cfRule type="cellIs" dxfId="389" priority="181" operator="lessThan">
      <formula>$Q$2</formula>
    </cfRule>
    <cfRule type="cellIs" dxfId="388" priority="182" operator="lessThan">
      <formula>1234</formula>
    </cfRule>
    <cfRule type="cellIs" dxfId="387" priority="183" operator="lessThan">
      <formula>0</formula>
    </cfRule>
    <cfRule type="cellIs" dxfId="386" priority="184" operator="lessThan">
      <formula>0</formula>
    </cfRule>
  </conditionalFormatting>
  <conditionalFormatting sqref="K68">
    <cfRule type="cellIs" dxfId="385" priority="177" operator="lessThan">
      <formula>$Q$2</formula>
    </cfRule>
    <cfRule type="cellIs" dxfId="384" priority="178" operator="lessThan">
      <formula>1234</formula>
    </cfRule>
    <cfRule type="cellIs" dxfId="383" priority="179" operator="lessThan">
      <formula>0</formula>
    </cfRule>
    <cfRule type="cellIs" dxfId="382" priority="180" operator="lessThan">
      <formula>0</formula>
    </cfRule>
  </conditionalFormatting>
  <conditionalFormatting sqref="K76">
    <cfRule type="cellIs" dxfId="381" priority="173" operator="lessThan">
      <formula>$Q$2</formula>
    </cfRule>
    <cfRule type="cellIs" dxfId="380" priority="174" operator="lessThan">
      <formula>1234</formula>
    </cfRule>
    <cfRule type="cellIs" dxfId="379" priority="175" operator="lessThan">
      <formula>0</formula>
    </cfRule>
    <cfRule type="cellIs" dxfId="378" priority="176" operator="lessThan">
      <formula>0</formula>
    </cfRule>
  </conditionalFormatting>
  <conditionalFormatting sqref="K84">
    <cfRule type="cellIs" dxfId="377" priority="169" operator="lessThan">
      <formula>$Q$2</formula>
    </cfRule>
    <cfRule type="cellIs" dxfId="376" priority="170" operator="lessThan">
      <formula>1234</formula>
    </cfRule>
    <cfRule type="cellIs" dxfId="375" priority="171" operator="lessThan">
      <formula>0</formula>
    </cfRule>
    <cfRule type="cellIs" dxfId="374" priority="172" operator="lessThan">
      <formula>0</formula>
    </cfRule>
  </conditionalFormatting>
  <conditionalFormatting sqref="K92">
    <cfRule type="cellIs" dxfId="373" priority="165" operator="lessThan">
      <formula>$Q$2</formula>
    </cfRule>
    <cfRule type="cellIs" dxfId="372" priority="166" operator="lessThan">
      <formula>1234</formula>
    </cfRule>
    <cfRule type="cellIs" dxfId="371" priority="167" operator="lessThan">
      <formula>0</formula>
    </cfRule>
    <cfRule type="cellIs" dxfId="370" priority="168" operator="lessThan">
      <formula>0</formula>
    </cfRule>
  </conditionalFormatting>
  <conditionalFormatting sqref="K100">
    <cfRule type="cellIs" dxfId="369" priority="161" operator="lessThan">
      <formula>$Q$2</formula>
    </cfRule>
    <cfRule type="cellIs" dxfId="368" priority="162" operator="lessThan">
      <formula>1234</formula>
    </cfRule>
    <cfRule type="cellIs" dxfId="367" priority="163" operator="lessThan">
      <formula>0</formula>
    </cfRule>
    <cfRule type="cellIs" dxfId="366" priority="164" operator="lessThan">
      <formula>0</formula>
    </cfRule>
  </conditionalFormatting>
  <conditionalFormatting sqref="K108">
    <cfRule type="cellIs" dxfId="365" priority="157" operator="lessThan">
      <formula>$Q$2</formula>
    </cfRule>
    <cfRule type="cellIs" dxfId="364" priority="158" operator="lessThan">
      <formula>1234</formula>
    </cfRule>
    <cfRule type="cellIs" dxfId="363" priority="159" operator="lessThan">
      <formula>0</formula>
    </cfRule>
    <cfRule type="cellIs" dxfId="362" priority="160" operator="lessThan">
      <formula>0</formula>
    </cfRule>
  </conditionalFormatting>
  <conditionalFormatting sqref="K116">
    <cfRule type="cellIs" dxfId="361" priority="153" operator="lessThan">
      <formula>$Q$2</formula>
    </cfRule>
    <cfRule type="cellIs" dxfId="360" priority="154" operator="lessThan">
      <formula>1234</formula>
    </cfRule>
    <cfRule type="cellIs" dxfId="359" priority="155" operator="lessThan">
      <formula>0</formula>
    </cfRule>
    <cfRule type="cellIs" dxfId="358" priority="156" operator="lessThan">
      <formula>0</formula>
    </cfRule>
  </conditionalFormatting>
  <conditionalFormatting sqref="K124">
    <cfRule type="cellIs" dxfId="357" priority="149" operator="lessThan">
      <formula>$Q$2</formula>
    </cfRule>
    <cfRule type="cellIs" dxfId="356" priority="150" operator="lessThan">
      <formula>1234</formula>
    </cfRule>
    <cfRule type="cellIs" dxfId="355" priority="151" operator="lessThan">
      <formula>0</formula>
    </cfRule>
    <cfRule type="cellIs" dxfId="354" priority="152" operator="lessThan">
      <formula>0</formula>
    </cfRule>
  </conditionalFormatting>
  <conditionalFormatting sqref="K132">
    <cfRule type="cellIs" dxfId="353" priority="145" operator="lessThan">
      <formula>$Q$2</formula>
    </cfRule>
    <cfRule type="cellIs" dxfId="352" priority="146" operator="lessThan">
      <formula>1234</formula>
    </cfRule>
    <cfRule type="cellIs" dxfId="351" priority="147" operator="lessThan">
      <formula>0</formula>
    </cfRule>
    <cfRule type="cellIs" dxfId="350" priority="148" operator="lessThan">
      <formula>0</formula>
    </cfRule>
  </conditionalFormatting>
  <conditionalFormatting sqref="K140">
    <cfRule type="cellIs" dxfId="349" priority="141" operator="lessThan">
      <formula>$Q$2</formula>
    </cfRule>
    <cfRule type="cellIs" dxfId="348" priority="142" operator="lessThan">
      <formula>1234</formula>
    </cfRule>
    <cfRule type="cellIs" dxfId="347" priority="143" operator="lessThan">
      <formula>0</formula>
    </cfRule>
    <cfRule type="cellIs" dxfId="346" priority="144" operator="lessThan">
      <formula>0</formula>
    </cfRule>
  </conditionalFormatting>
  <conditionalFormatting sqref="K148">
    <cfRule type="cellIs" dxfId="345" priority="137" operator="lessThan">
      <formula>$Q$2</formula>
    </cfRule>
    <cfRule type="cellIs" dxfId="344" priority="138" operator="lessThan">
      <formula>1234</formula>
    </cfRule>
    <cfRule type="cellIs" dxfId="343" priority="139" operator="lessThan">
      <formula>0</formula>
    </cfRule>
    <cfRule type="cellIs" dxfId="342" priority="140" operator="lessThan">
      <formula>0</formula>
    </cfRule>
  </conditionalFormatting>
  <conditionalFormatting sqref="K156">
    <cfRule type="cellIs" dxfId="341" priority="133" operator="lessThan">
      <formula>$Q$2</formula>
    </cfRule>
    <cfRule type="cellIs" dxfId="340" priority="134" operator="lessThan">
      <formula>1234</formula>
    </cfRule>
    <cfRule type="cellIs" dxfId="339" priority="135" operator="lessThan">
      <formula>0</formula>
    </cfRule>
    <cfRule type="cellIs" dxfId="338" priority="136" operator="lessThan">
      <formula>0</formula>
    </cfRule>
  </conditionalFormatting>
  <conditionalFormatting sqref="K164">
    <cfRule type="cellIs" dxfId="337" priority="129" operator="lessThan">
      <formula>$Q$2</formula>
    </cfRule>
    <cfRule type="cellIs" dxfId="336" priority="130" operator="lessThan">
      <formula>1234</formula>
    </cfRule>
    <cfRule type="cellIs" dxfId="335" priority="131" operator="lessThan">
      <formula>0</formula>
    </cfRule>
    <cfRule type="cellIs" dxfId="334" priority="132" operator="lessThan">
      <formula>0</formula>
    </cfRule>
  </conditionalFormatting>
  <conditionalFormatting sqref="K172">
    <cfRule type="cellIs" dxfId="333" priority="125" operator="lessThan">
      <formula>$Q$2</formula>
    </cfRule>
    <cfRule type="cellIs" dxfId="332" priority="126" operator="lessThan">
      <formula>1234</formula>
    </cfRule>
    <cfRule type="cellIs" dxfId="331" priority="127" operator="lessThan">
      <formula>0</formula>
    </cfRule>
    <cfRule type="cellIs" dxfId="330" priority="128" operator="lessThan">
      <formula>0</formula>
    </cfRule>
  </conditionalFormatting>
  <conditionalFormatting sqref="K180">
    <cfRule type="cellIs" dxfId="329" priority="121" operator="lessThan">
      <formula>$Q$2</formula>
    </cfRule>
    <cfRule type="cellIs" dxfId="328" priority="122" operator="lessThan">
      <formula>1234</formula>
    </cfRule>
    <cfRule type="cellIs" dxfId="327" priority="123" operator="lessThan">
      <formula>0</formula>
    </cfRule>
    <cfRule type="cellIs" dxfId="326" priority="124" operator="lessThan">
      <formula>0</formula>
    </cfRule>
  </conditionalFormatting>
  <conditionalFormatting sqref="K188">
    <cfRule type="cellIs" dxfId="325" priority="117" operator="lessThan">
      <formula>$Q$2</formula>
    </cfRule>
    <cfRule type="cellIs" dxfId="324" priority="118" operator="lessThan">
      <formula>1234</formula>
    </cfRule>
    <cfRule type="cellIs" dxfId="323" priority="119" operator="lessThan">
      <formula>0</formula>
    </cfRule>
    <cfRule type="cellIs" dxfId="322" priority="120" operator="lessThan">
      <formula>0</formula>
    </cfRule>
  </conditionalFormatting>
  <conditionalFormatting sqref="K196">
    <cfRule type="cellIs" dxfId="321" priority="113" operator="lessThan">
      <formula>$Q$2</formula>
    </cfRule>
    <cfRule type="cellIs" dxfId="320" priority="114" operator="lessThan">
      <formula>1234</formula>
    </cfRule>
    <cfRule type="cellIs" dxfId="319" priority="115" operator="lessThan">
      <formula>0</formula>
    </cfRule>
    <cfRule type="cellIs" dxfId="318" priority="116" operator="lessThan">
      <formula>0</formula>
    </cfRule>
  </conditionalFormatting>
  <conditionalFormatting sqref="K204">
    <cfRule type="cellIs" dxfId="317" priority="109" operator="lessThan">
      <formula>$Q$2</formula>
    </cfRule>
    <cfRule type="cellIs" dxfId="316" priority="110" operator="lessThan">
      <formula>1234</formula>
    </cfRule>
    <cfRule type="cellIs" dxfId="315" priority="111" operator="lessThan">
      <formula>0</formula>
    </cfRule>
    <cfRule type="cellIs" dxfId="314" priority="112" operator="lessThan">
      <formula>0</formula>
    </cfRule>
  </conditionalFormatting>
  <conditionalFormatting sqref="K212">
    <cfRule type="cellIs" dxfId="313" priority="105" operator="lessThan">
      <formula>$Q$2</formula>
    </cfRule>
    <cfRule type="cellIs" dxfId="312" priority="106" operator="lessThan">
      <formula>1234</formula>
    </cfRule>
    <cfRule type="cellIs" dxfId="311" priority="107" operator="lessThan">
      <formula>0</formula>
    </cfRule>
    <cfRule type="cellIs" dxfId="310" priority="108" operator="lessThan">
      <formula>0</formula>
    </cfRule>
  </conditionalFormatting>
  <conditionalFormatting sqref="K220">
    <cfRule type="cellIs" dxfId="309" priority="101" operator="lessThan">
      <formula>$Q$2</formula>
    </cfRule>
    <cfRule type="cellIs" dxfId="308" priority="102" operator="lessThan">
      <formula>1234</formula>
    </cfRule>
    <cfRule type="cellIs" dxfId="307" priority="103" operator="lessThan">
      <formula>0</formula>
    </cfRule>
    <cfRule type="cellIs" dxfId="306" priority="104" operator="lessThan">
      <formula>0</formula>
    </cfRule>
  </conditionalFormatting>
  <conditionalFormatting sqref="K228">
    <cfRule type="cellIs" dxfId="305" priority="97" operator="lessThan">
      <formula>$Q$2</formula>
    </cfRule>
    <cfRule type="cellIs" dxfId="304" priority="98" operator="lessThan">
      <formula>1234</formula>
    </cfRule>
    <cfRule type="cellIs" dxfId="303" priority="99" operator="lessThan">
      <formula>0</formula>
    </cfRule>
    <cfRule type="cellIs" dxfId="302" priority="100" operator="lessThan">
      <formula>0</formula>
    </cfRule>
  </conditionalFormatting>
  <conditionalFormatting sqref="K236">
    <cfRule type="cellIs" dxfId="301" priority="93" operator="lessThan">
      <formula>$Q$2</formula>
    </cfRule>
    <cfRule type="cellIs" dxfId="300" priority="94" operator="lessThan">
      <formula>1234</formula>
    </cfRule>
    <cfRule type="cellIs" dxfId="299" priority="95" operator="lessThan">
      <formula>0</formula>
    </cfRule>
    <cfRule type="cellIs" dxfId="298" priority="96" operator="lessThan">
      <formula>0</formula>
    </cfRule>
  </conditionalFormatting>
  <conditionalFormatting sqref="K244">
    <cfRule type="cellIs" dxfId="297" priority="89" operator="lessThan">
      <formula>$Q$2</formula>
    </cfRule>
    <cfRule type="cellIs" dxfId="296" priority="90" operator="lessThan">
      <formula>1234</formula>
    </cfRule>
    <cfRule type="cellIs" dxfId="295" priority="91" operator="lessThan">
      <formula>0</formula>
    </cfRule>
    <cfRule type="cellIs" dxfId="294" priority="92" operator="lessThan">
      <formula>0</formula>
    </cfRule>
  </conditionalFormatting>
  <conditionalFormatting sqref="K253">
    <cfRule type="cellIs" dxfId="293" priority="85" operator="lessThan">
      <formula>$Q$2</formula>
    </cfRule>
    <cfRule type="cellIs" dxfId="292" priority="86" operator="lessThan">
      <formula>1234</formula>
    </cfRule>
    <cfRule type="cellIs" dxfId="291" priority="87" operator="lessThan">
      <formula>0</formula>
    </cfRule>
    <cfRule type="cellIs" dxfId="290" priority="88" operator="lessThan">
      <formula>0</formula>
    </cfRule>
  </conditionalFormatting>
  <conditionalFormatting sqref="K261">
    <cfRule type="cellIs" dxfId="289" priority="81" operator="lessThan">
      <formula>$Q$2</formula>
    </cfRule>
    <cfRule type="cellIs" dxfId="288" priority="82" operator="lessThan">
      <formula>1234</formula>
    </cfRule>
    <cfRule type="cellIs" dxfId="287" priority="83" operator="lessThan">
      <formula>0</formula>
    </cfRule>
    <cfRule type="cellIs" dxfId="286" priority="84" operator="lessThan">
      <formula>0</formula>
    </cfRule>
  </conditionalFormatting>
  <conditionalFormatting sqref="K269">
    <cfRule type="cellIs" dxfId="285" priority="77" operator="lessThan">
      <formula>$Q$2</formula>
    </cfRule>
    <cfRule type="cellIs" dxfId="284" priority="78" operator="lessThan">
      <formula>1234</formula>
    </cfRule>
    <cfRule type="cellIs" dxfId="283" priority="79" operator="lessThan">
      <formula>0</formula>
    </cfRule>
    <cfRule type="cellIs" dxfId="282" priority="80" operator="lessThan">
      <formula>0</formula>
    </cfRule>
  </conditionalFormatting>
  <conditionalFormatting sqref="K277">
    <cfRule type="cellIs" dxfId="281" priority="73" operator="lessThan">
      <formula>$Q$2</formula>
    </cfRule>
    <cfRule type="cellIs" dxfId="280" priority="74" operator="lessThan">
      <formula>1234</formula>
    </cfRule>
    <cfRule type="cellIs" dxfId="279" priority="75" operator="lessThan">
      <formula>0</formula>
    </cfRule>
    <cfRule type="cellIs" dxfId="278" priority="76" operator="lessThan">
      <formula>0</formula>
    </cfRule>
  </conditionalFormatting>
  <conditionalFormatting sqref="K285">
    <cfRule type="cellIs" dxfId="277" priority="69" operator="lessThan">
      <formula>$Q$2</formula>
    </cfRule>
    <cfRule type="cellIs" dxfId="276" priority="70" operator="lessThan">
      <formula>1234</formula>
    </cfRule>
    <cfRule type="cellIs" dxfId="275" priority="71" operator="lessThan">
      <formula>0</formula>
    </cfRule>
    <cfRule type="cellIs" dxfId="274" priority="72" operator="lessThan">
      <formula>0</formula>
    </cfRule>
  </conditionalFormatting>
  <conditionalFormatting sqref="K293">
    <cfRule type="cellIs" dxfId="273" priority="65" operator="lessThan">
      <formula>$Q$2</formula>
    </cfRule>
    <cfRule type="cellIs" dxfId="272" priority="66" operator="lessThan">
      <formula>1234</formula>
    </cfRule>
    <cfRule type="cellIs" dxfId="271" priority="67" operator="lessThan">
      <formula>0</formula>
    </cfRule>
    <cfRule type="cellIs" dxfId="270" priority="68" operator="lessThan">
      <formula>0</formula>
    </cfRule>
  </conditionalFormatting>
  <conditionalFormatting sqref="K301">
    <cfRule type="cellIs" dxfId="269" priority="61" operator="lessThan">
      <formula>$Q$2</formula>
    </cfRule>
    <cfRule type="cellIs" dxfId="268" priority="62" operator="lessThan">
      <formula>1234</formula>
    </cfRule>
    <cfRule type="cellIs" dxfId="267" priority="63" operator="lessThan">
      <formula>0</formula>
    </cfRule>
    <cfRule type="cellIs" dxfId="266" priority="64" operator="lessThan">
      <formula>0</formula>
    </cfRule>
  </conditionalFormatting>
  <conditionalFormatting sqref="K309">
    <cfRule type="cellIs" dxfId="265" priority="57" operator="lessThan">
      <formula>$Q$2</formula>
    </cfRule>
    <cfRule type="cellIs" dxfId="264" priority="58" operator="lessThan">
      <formula>1234</formula>
    </cfRule>
    <cfRule type="cellIs" dxfId="263" priority="59" operator="lessThan">
      <formula>0</formula>
    </cfRule>
    <cfRule type="cellIs" dxfId="262" priority="60" operator="lessThan">
      <formula>0</formula>
    </cfRule>
  </conditionalFormatting>
  <conditionalFormatting sqref="K317">
    <cfRule type="cellIs" dxfId="261" priority="53" operator="lessThan">
      <formula>$Q$2</formula>
    </cfRule>
    <cfRule type="cellIs" dxfId="260" priority="54" operator="lessThan">
      <formula>1234</formula>
    </cfRule>
    <cfRule type="cellIs" dxfId="259" priority="55" operator="lessThan">
      <formula>0</formula>
    </cfRule>
    <cfRule type="cellIs" dxfId="258" priority="56" operator="lessThan">
      <formula>0</formula>
    </cfRule>
  </conditionalFormatting>
  <conditionalFormatting sqref="K325">
    <cfRule type="cellIs" dxfId="257" priority="49" operator="lessThan">
      <formula>$Q$2</formula>
    </cfRule>
    <cfRule type="cellIs" dxfId="256" priority="50" operator="lessThan">
      <formula>1234</formula>
    </cfRule>
    <cfRule type="cellIs" dxfId="255" priority="51" operator="lessThan">
      <formula>0</formula>
    </cfRule>
    <cfRule type="cellIs" dxfId="254" priority="52" operator="lessThan">
      <formula>0</formula>
    </cfRule>
  </conditionalFormatting>
  <conditionalFormatting sqref="K334">
    <cfRule type="cellIs" dxfId="253" priority="45" operator="lessThan">
      <formula>$Q$2</formula>
    </cfRule>
    <cfRule type="cellIs" dxfId="252" priority="46" operator="lessThan">
      <formula>1234</formula>
    </cfRule>
    <cfRule type="cellIs" dxfId="251" priority="47" operator="lessThan">
      <formula>0</formula>
    </cfRule>
    <cfRule type="cellIs" dxfId="250" priority="48" operator="lessThan">
      <formula>0</formula>
    </cfRule>
  </conditionalFormatting>
  <conditionalFormatting sqref="K342">
    <cfRule type="cellIs" dxfId="249" priority="41" operator="lessThan">
      <formula>$Q$2</formula>
    </cfRule>
    <cfRule type="cellIs" dxfId="248" priority="42" operator="lessThan">
      <formula>1234</formula>
    </cfRule>
    <cfRule type="cellIs" dxfId="247" priority="43" operator="lessThan">
      <formula>0</formula>
    </cfRule>
    <cfRule type="cellIs" dxfId="246" priority="44" operator="lessThan">
      <formula>0</formula>
    </cfRule>
  </conditionalFormatting>
  <conditionalFormatting sqref="K350">
    <cfRule type="cellIs" dxfId="245" priority="37" operator="lessThan">
      <formula>$Q$2</formula>
    </cfRule>
    <cfRule type="cellIs" dxfId="244" priority="38" operator="lessThan">
      <formula>1234</formula>
    </cfRule>
    <cfRule type="cellIs" dxfId="243" priority="39" operator="lessThan">
      <formula>0</formula>
    </cfRule>
    <cfRule type="cellIs" dxfId="242" priority="40" operator="lessThan">
      <formula>0</formula>
    </cfRule>
  </conditionalFormatting>
  <conditionalFormatting sqref="K358">
    <cfRule type="cellIs" dxfId="241" priority="33" operator="lessThan">
      <formula>$Q$2</formula>
    </cfRule>
    <cfRule type="cellIs" dxfId="240" priority="34" operator="lessThan">
      <formula>1234</formula>
    </cfRule>
    <cfRule type="cellIs" dxfId="239" priority="35" operator="lessThan">
      <formula>0</formula>
    </cfRule>
    <cfRule type="cellIs" dxfId="238" priority="36" operator="lessThan">
      <formula>0</formula>
    </cfRule>
  </conditionalFormatting>
  <conditionalFormatting sqref="K366">
    <cfRule type="cellIs" dxfId="237" priority="29" operator="lessThan">
      <formula>$Q$2</formula>
    </cfRule>
    <cfRule type="cellIs" dxfId="236" priority="30" operator="lessThan">
      <formula>1234</formula>
    </cfRule>
    <cfRule type="cellIs" dxfId="235" priority="31" operator="lessThan">
      <formula>0</formula>
    </cfRule>
    <cfRule type="cellIs" dxfId="234" priority="32" operator="lessThan">
      <formula>0</formula>
    </cfRule>
  </conditionalFormatting>
  <conditionalFormatting sqref="K374">
    <cfRule type="cellIs" dxfId="233" priority="25" operator="lessThan">
      <formula>$Q$2</formula>
    </cfRule>
    <cfRule type="cellIs" dxfId="232" priority="26" operator="lessThan">
      <formula>1234</formula>
    </cfRule>
    <cfRule type="cellIs" dxfId="231" priority="27" operator="lessThan">
      <formula>0</formula>
    </cfRule>
    <cfRule type="cellIs" dxfId="230" priority="28" operator="lessThan">
      <formula>0</formula>
    </cfRule>
  </conditionalFormatting>
  <conditionalFormatting sqref="K382">
    <cfRule type="cellIs" dxfId="229" priority="21" operator="lessThan">
      <formula>$Q$2</formula>
    </cfRule>
    <cfRule type="cellIs" dxfId="228" priority="22" operator="lessThan">
      <formula>1234</formula>
    </cfRule>
    <cfRule type="cellIs" dxfId="227" priority="23" operator="lessThan">
      <formula>0</formula>
    </cfRule>
    <cfRule type="cellIs" dxfId="226" priority="24" operator="lessThan">
      <formula>0</formula>
    </cfRule>
  </conditionalFormatting>
  <conditionalFormatting sqref="K390">
    <cfRule type="cellIs" dxfId="225" priority="17" operator="lessThan">
      <formula>$Q$2</formula>
    </cfRule>
    <cfRule type="cellIs" dxfId="224" priority="18" operator="lessThan">
      <formula>1234</formula>
    </cfRule>
    <cfRule type="cellIs" dxfId="223" priority="19" operator="lessThan">
      <formula>0</formula>
    </cfRule>
    <cfRule type="cellIs" dxfId="222" priority="20" operator="lessThan">
      <formula>0</formula>
    </cfRule>
  </conditionalFormatting>
  <conditionalFormatting sqref="K398">
    <cfRule type="cellIs" dxfId="221" priority="13" operator="lessThan">
      <formula>$Q$2</formula>
    </cfRule>
    <cfRule type="cellIs" dxfId="220" priority="14" operator="lessThan">
      <formula>1234</formula>
    </cfRule>
    <cfRule type="cellIs" dxfId="219" priority="15" operator="lessThan">
      <formula>0</formula>
    </cfRule>
    <cfRule type="cellIs" dxfId="218" priority="16" operator="lessThan">
      <formula>0</formula>
    </cfRule>
  </conditionalFormatting>
  <conditionalFormatting sqref="K406">
    <cfRule type="cellIs" dxfId="217" priority="9" operator="lessThan">
      <formula>$Q$2</formula>
    </cfRule>
    <cfRule type="cellIs" dxfId="216" priority="10" operator="lessThan">
      <formula>1234</formula>
    </cfRule>
    <cfRule type="cellIs" dxfId="215" priority="11" operator="lessThan">
      <formula>0</formula>
    </cfRule>
    <cfRule type="cellIs" dxfId="214" priority="12" operator="lessThan">
      <formula>0</formula>
    </cfRule>
  </conditionalFormatting>
  <conditionalFormatting sqref="K414">
    <cfRule type="cellIs" dxfId="213" priority="5" operator="lessThan">
      <formula>$Q$2</formula>
    </cfRule>
    <cfRule type="cellIs" dxfId="212" priority="6" operator="lessThan">
      <formula>1234</formula>
    </cfRule>
    <cfRule type="cellIs" dxfId="211" priority="7" operator="lessThan">
      <formula>0</formula>
    </cfRule>
    <cfRule type="cellIs" dxfId="210" priority="8" operator="lessThan">
      <formula>0</formula>
    </cfRule>
  </conditionalFormatting>
  <conditionalFormatting sqref="K422">
    <cfRule type="cellIs" dxfId="209" priority="1" operator="lessThan">
      <formula>$Q$2</formula>
    </cfRule>
    <cfRule type="cellIs" dxfId="208" priority="2" operator="lessThan">
      <formula>1234</formula>
    </cfRule>
    <cfRule type="cellIs" dxfId="207" priority="3" operator="lessThan">
      <formula>0</formula>
    </cfRule>
    <cfRule type="cellIs" dxfId="206" priority="4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GASPARD</dc:creator>
  <cp:lastModifiedBy>Inconnu</cp:lastModifiedBy>
  <dcterms:created xsi:type="dcterms:W3CDTF">2018-05-22T10:34:26Z</dcterms:created>
  <dcterms:modified xsi:type="dcterms:W3CDTF">2019-12-12T16:20:33Z</dcterms:modified>
</cp:coreProperties>
</file>