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0" yWindow="0" windowWidth="38400" windowHeight="16440" activeTab="1"/>
  </bookViews>
  <sheets>
    <sheet name="Paramètres" sheetId="3" r:id="rId1"/>
    <sheet name="Horaires de service" sheetId="1" r:id="rId2"/>
  </sheets>
  <definedNames>
    <definedName name="ANNEE">Paramètres!$A$96:$A$118</definedName>
    <definedName name="HORAIRE">Paramètres!$A$30:$A$79</definedName>
    <definedName name="MaPlage">'Horaires de service'!$U$4:$V$4,'Horaires de service'!$AP$4:$AQ$4,'Horaires de service'!$BK$4:$BL$4,'Horaires de service'!$CF$4:$CG$4,'Horaires de service'!$DA$4:$DB$4,'Horaires de service'!$DV$4:$DW$4,'Horaires de service'!$EQ$4:$ER$4,'Horaires de service'!$FL$4:$FM$4,'Horaires de service'!$GG$4:$GH$4,'Horaires de service'!$HB$4:$HC$4,'Horaires de service'!$HW$4:$HX$4,'Horaires de service'!$IR$4:$IS$4</definedName>
    <definedName name="MOISCHIFFRE">Paramètres!$B$81:$B$94</definedName>
    <definedName name="MOISLETTRE">Paramètres!$A$81:$A$94</definedName>
    <definedName name="PLAGEHORAIRE">Paramètres!$B$120:$B$126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3" l="1"/>
  <c r="FF13" i="1"/>
  <c r="EM13" i="1"/>
  <c r="CK13" i="1"/>
  <c r="IP12" i="1"/>
  <c r="IN12" i="1"/>
  <c r="IL12" i="1"/>
  <c r="IJ12" i="1"/>
  <c r="IH12" i="1"/>
  <c r="IF12" i="1"/>
  <c r="ID12" i="1"/>
  <c r="IB12" i="1"/>
  <c r="IR12" i="1" s="1"/>
  <c r="HU12" i="1"/>
  <c r="HS12" i="1"/>
  <c r="HQ12" i="1"/>
  <c r="HO12" i="1"/>
  <c r="HM12" i="1"/>
  <c r="HK12" i="1"/>
  <c r="HI12" i="1"/>
  <c r="HG12" i="1"/>
  <c r="HW12" i="1" s="1"/>
  <c r="GZ12" i="1"/>
  <c r="GX12" i="1"/>
  <c r="GV12" i="1"/>
  <c r="GT12" i="1"/>
  <c r="GR12" i="1"/>
  <c r="GP12" i="1"/>
  <c r="GN12" i="1"/>
  <c r="GL12" i="1"/>
  <c r="HB12" i="1" s="1"/>
  <c r="GE12" i="1"/>
  <c r="GC12" i="1"/>
  <c r="GA12" i="1"/>
  <c r="FY12" i="1"/>
  <c r="FW12" i="1"/>
  <c r="FU12" i="1"/>
  <c r="FS12" i="1"/>
  <c r="FQ12" i="1"/>
  <c r="GG12" i="1" s="1"/>
  <c r="FJ12" i="1"/>
  <c r="FH12" i="1"/>
  <c r="FF12" i="1"/>
  <c r="FD12" i="1"/>
  <c r="FB12" i="1"/>
  <c r="EZ12" i="1"/>
  <c r="EX12" i="1"/>
  <c r="EV12" i="1"/>
  <c r="FL12" i="1" s="1"/>
  <c r="EO12" i="1"/>
  <c r="EM12" i="1"/>
  <c r="EK12" i="1"/>
  <c r="EI12" i="1"/>
  <c r="EG12" i="1"/>
  <c r="EE12" i="1"/>
  <c r="EC12" i="1"/>
  <c r="EA12" i="1"/>
  <c r="EQ12" i="1" s="1"/>
  <c r="DT12" i="1"/>
  <c r="DR12" i="1"/>
  <c r="DP12" i="1"/>
  <c r="DN12" i="1"/>
  <c r="DL12" i="1"/>
  <c r="DJ12" i="1"/>
  <c r="DH12" i="1"/>
  <c r="DF12" i="1"/>
  <c r="DV12" i="1" s="1"/>
  <c r="CY12" i="1"/>
  <c r="CW12" i="1"/>
  <c r="CU12" i="1"/>
  <c r="CS12" i="1"/>
  <c r="CQ12" i="1"/>
  <c r="CO12" i="1"/>
  <c r="CM12" i="1"/>
  <c r="CK12" i="1"/>
  <c r="DA12" i="1" s="1"/>
  <c r="CD12" i="1"/>
  <c r="CB12" i="1"/>
  <c r="BZ12" i="1"/>
  <c r="BX12" i="1"/>
  <c r="BV12" i="1"/>
  <c r="BT12" i="1"/>
  <c r="BR12" i="1"/>
  <c r="BP12" i="1"/>
  <c r="CF12" i="1" s="1"/>
  <c r="BI12" i="1"/>
  <c r="BG12" i="1"/>
  <c r="BE12" i="1"/>
  <c r="BC12" i="1"/>
  <c r="BA12" i="1"/>
  <c r="AY12" i="1"/>
  <c r="AW12" i="1"/>
  <c r="AU12" i="1"/>
  <c r="BK12" i="1" s="1"/>
  <c r="AN12" i="1"/>
  <c r="AL12" i="1"/>
  <c r="AJ12" i="1"/>
  <c r="AH12" i="1"/>
  <c r="AF12" i="1"/>
  <c r="AD12" i="1"/>
  <c r="AB12" i="1"/>
  <c r="Z12" i="1"/>
  <c r="AP12" i="1" s="1"/>
  <c r="S12" i="1"/>
  <c r="Q12" i="1"/>
  <c r="O12" i="1"/>
  <c r="M12" i="1"/>
  <c r="K12" i="1"/>
  <c r="I12" i="1"/>
  <c r="G12" i="1"/>
  <c r="E12" i="1"/>
  <c r="U12" i="1" s="1"/>
  <c r="IF11" i="1"/>
  <c r="ID11" i="1"/>
  <c r="HM11" i="1"/>
  <c r="HK11" i="1"/>
  <c r="GT11" i="1"/>
  <c r="GR11" i="1"/>
  <c r="GA11" i="1"/>
  <c r="FY11" i="1"/>
  <c r="FH11" i="1"/>
  <c r="FF11" i="1"/>
  <c r="EO11" i="1"/>
  <c r="EM11" i="1"/>
  <c r="DT11" i="1"/>
  <c r="DF11" i="1"/>
  <c r="CM11" i="1"/>
  <c r="CK11" i="1"/>
  <c r="BT11" i="1"/>
  <c r="BR11" i="1"/>
  <c r="BA11" i="1"/>
  <c r="AY11" i="1"/>
  <c r="AH11" i="1"/>
  <c r="AF11" i="1"/>
  <c r="O11" i="1"/>
  <c r="M11" i="1"/>
  <c r="IQ10" i="1"/>
  <c r="IP10" i="1"/>
  <c r="IP11" i="1" s="1"/>
  <c r="IO10" i="1"/>
  <c r="IN10" i="1"/>
  <c r="IN11" i="1" s="1"/>
  <c r="IM10" i="1"/>
  <c r="IL10" i="1"/>
  <c r="IL11" i="1" s="1"/>
  <c r="IK10" i="1"/>
  <c r="IJ10" i="1"/>
  <c r="IJ11" i="1" s="1"/>
  <c r="II10" i="1"/>
  <c r="IH10" i="1"/>
  <c r="IH11" i="1" s="1"/>
  <c r="IG10" i="1"/>
  <c r="IF10" i="1"/>
  <c r="IE10" i="1"/>
  <c r="ID10" i="1"/>
  <c r="IC10" i="1"/>
  <c r="IS10" i="1" s="1"/>
  <c r="IB10" i="1"/>
  <c r="IB11" i="1" s="1"/>
  <c r="HV10" i="1"/>
  <c r="HU10" i="1"/>
  <c r="HU11" i="1" s="1"/>
  <c r="HT10" i="1"/>
  <c r="HS10" i="1"/>
  <c r="HS11" i="1" s="1"/>
  <c r="HR10" i="1"/>
  <c r="HQ10" i="1"/>
  <c r="HQ11" i="1" s="1"/>
  <c r="HP10" i="1"/>
  <c r="HO10" i="1"/>
  <c r="HO11" i="1" s="1"/>
  <c r="HN10" i="1"/>
  <c r="HM10" i="1"/>
  <c r="HL10" i="1"/>
  <c r="HK10" i="1"/>
  <c r="HJ10" i="1"/>
  <c r="HI10" i="1"/>
  <c r="HI11" i="1" s="1"/>
  <c r="HH10" i="1"/>
  <c r="HX10" i="1" s="1"/>
  <c r="HG10" i="1"/>
  <c r="HG11" i="1" s="1"/>
  <c r="HA10" i="1"/>
  <c r="GZ10" i="1"/>
  <c r="GZ11" i="1" s="1"/>
  <c r="GY10" i="1"/>
  <c r="GX10" i="1"/>
  <c r="GX11" i="1" s="1"/>
  <c r="GW10" i="1"/>
  <c r="GV10" i="1"/>
  <c r="GV11" i="1" s="1"/>
  <c r="GU10" i="1"/>
  <c r="GT10" i="1"/>
  <c r="GS10" i="1"/>
  <c r="GR10" i="1"/>
  <c r="GQ10" i="1"/>
  <c r="GP10" i="1"/>
  <c r="GP11" i="1" s="1"/>
  <c r="GO10" i="1"/>
  <c r="GN10" i="1"/>
  <c r="GN11" i="1" s="1"/>
  <c r="GM10" i="1"/>
  <c r="HC10" i="1" s="1"/>
  <c r="GL10" i="1"/>
  <c r="HB10" i="1" s="1"/>
  <c r="GF10" i="1"/>
  <c r="GE10" i="1"/>
  <c r="GE11" i="1" s="1"/>
  <c r="GD10" i="1"/>
  <c r="GC10" i="1"/>
  <c r="GC11" i="1" s="1"/>
  <c r="GB10" i="1"/>
  <c r="GA10" i="1"/>
  <c r="FZ10" i="1"/>
  <c r="FY10" i="1"/>
  <c r="FX10" i="1"/>
  <c r="FW10" i="1"/>
  <c r="FW11" i="1" s="1"/>
  <c r="FV10" i="1"/>
  <c r="FU10" i="1"/>
  <c r="FU11" i="1" s="1"/>
  <c r="FT10" i="1"/>
  <c r="FS10" i="1"/>
  <c r="FS11" i="1" s="1"/>
  <c r="FR10" i="1"/>
  <c r="GH10" i="1" s="1"/>
  <c r="FQ10" i="1"/>
  <c r="FQ11" i="1" s="1"/>
  <c r="FK10" i="1"/>
  <c r="FJ10" i="1"/>
  <c r="FJ11" i="1" s="1"/>
  <c r="FI10" i="1"/>
  <c r="FH10" i="1"/>
  <c r="FG10" i="1"/>
  <c r="FF10" i="1"/>
  <c r="FE10" i="1"/>
  <c r="FD10" i="1"/>
  <c r="FD11" i="1" s="1"/>
  <c r="FC10" i="1"/>
  <c r="FB10" i="1"/>
  <c r="FB11" i="1" s="1"/>
  <c r="FA10" i="1"/>
  <c r="EZ10" i="1"/>
  <c r="EZ11" i="1" s="1"/>
  <c r="EY10" i="1"/>
  <c r="EX10" i="1"/>
  <c r="EX11" i="1" s="1"/>
  <c r="EW10" i="1"/>
  <c r="FM10" i="1" s="1"/>
  <c r="EV10" i="1"/>
  <c r="EV11" i="1" s="1"/>
  <c r="EP10" i="1"/>
  <c r="EO10" i="1"/>
  <c r="EN10" i="1"/>
  <c r="EM10" i="1"/>
  <c r="EL10" i="1"/>
  <c r="EK10" i="1"/>
  <c r="EK11" i="1" s="1"/>
  <c r="EJ10" i="1"/>
  <c r="EI10" i="1"/>
  <c r="EI11" i="1" s="1"/>
  <c r="EH10" i="1"/>
  <c r="EG10" i="1"/>
  <c r="EG11" i="1" s="1"/>
  <c r="EF10" i="1"/>
  <c r="EE10" i="1"/>
  <c r="EE11" i="1" s="1"/>
  <c r="ED10" i="1"/>
  <c r="EC10" i="1"/>
  <c r="EC11" i="1" s="1"/>
  <c r="EB10" i="1"/>
  <c r="ER10" i="1" s="1"/>
  <c r="EA10" i="1"/>
  <c r="EA11" i="1" s="1"/>
  <c r="DU10" i="1"/>
  <c r="DT10" i="1"/>
  <c r="DS10" i="1"/>
  <c r="DR10" i="1"/>
  <c r="DR11" i="1" s="1"/>
  <c r="DQ10" i="1"/>
  <c r="DP10" i="1"/>
  <c r="DP11" i="1" s="1"/>
  <c r="DO10" i="1"/>
  <c r="DN10" i="1"/>
  <c r="DN11" i="1" s="1"/>
  <c r="DM10" i="1"/>
  <c r="DL10" i="1"/>
  <c r="DL11" i="1" s="1"/>
  <c r="DK10" i="1"/>
  <c r="DJ10" i="1"/>
  <c r="DJ11" i="1" s="1"/>
  <c r="DI10" i="1"/>
  <c r="DH10" i="1"/>
  <c r="DH11" i="1" s="1"/>
  <c r="DG10" i="1"/>
  <c r="DW10" i="1" s="1"/>
  <c r="DF10" i="1"/>
  <c r="DV10" i="1" s="1"/>
  <c r="CZ10" i="1"/>
  <c r="CY10" i="1"/>
  <c r="CY11" i="1" s="1"/>
  <c r="CX10" i="1"/>
  <c r="CW10" i="1"/>
  <c r="CW11" i="1" s="1"/>
  <c r="CV10" i="1"/>
  <c r="CU10" i="1"/>
  <c r="CU11" i="1" s="1"/>
  <c r="CT10" i="1"/>
  <c r="CS10" i="1"/>
  <c r="CS11" i="1" s="1"/>
  <c r="CR10" i="1"/>
  <c r="CQ10" i="1"/>
  <c r="CQ11" i="1" s="1"/>
  <c r="CP10" i="1"/>
  <c r="CO10" i="1"/>
  <c r="CO11" i="1" s="1"/>
  <c r="CN10" i="1"/>
  <c r="CM10" i="1"/>
  <c r="CL10" i="1"/>
  <c r="DB10" i="1" s="1"/>
  <c r="CK10" i="1"/>
  <c r="DA10" i="1" s="1"/>
  <c r="DA11" i="1" s="1"/>
  <c r="CE10" i="1"/>
  <c r="CD10" i="1"/>
  <c r="CD11" i="1" s="1"/>
  <c r="CC10" i="1"/>
  <c r="CB10" i="1"/>
  <c r="CB11" i="1" s="1"/>
  <c r="CA10" i="1"/>
  <c r="BZ10" i="1"/>
  <c r="BZ11" i="1" s="1"/>
  <c r="BY10" i="1"/>
  <c r="BX10" i="1"/>
  <c r="BX11" i="1" s="1"/>
  <c r="BW10" i="1"/>
  <c r="BV10" i="1"/>
  <c r="BV11" i="1" s="1"/>
  <c r="BU10" i="1"/>
  <c r="BT10" i="1"/>
  <c r="BS10" i="1"/>
  <c r="BR10" i="1"/>
  <c r="BQ10" i="1"/>
  <c r="CG10" i="1" s="1"/>
  <c r="BP10" i="1"/>
  <c r="BP11" i="1" s="1"/>
  <c r="BJ10" i="1"/>
  <c r="BI10" i="1"/>
  <c r="BI11" i="1" s="1"/>
  <c r="BH10" i="1"/>
  <c r="BG10" i="1"/>
  <c r="BG11" i="1" s="1"/>
  <c r="BF10" i="1"/>
  <c r="BE10" i="1"/>
  <c r="BE11" i="1" s="1"/>
  <c r="BD10" i="1"/>
  <c r="BC10" i="1"/>
  <c r="BC11" i="1" s="1"/>
  <c r="BB10" i="1"/>
  <c r="BA10" i="1"/>
  <c r="AZ10" i="1"/>
  <c r="AY10" i="1"/>
  <c r="AX10" i="1"/>
  <c r="AW10" i="1"/>
  <c r="AW11" i="1" s="1"/>
  <c r="AV10" i="1"/>
  <c r="BL10" i="1" s="1"/>
  <c r="AU10" i="1"/>
  <c r="AU11" i="1" s="1"/>
  <c r="AO10" i="1"/>
  <c r="AN10" i="1"/>
  <c r="AN11" i="1" s="1"/>
  <c r="AM10" i="1"/>
  <c r="AL10" i="1"/>
  <c r="AL11" i="1" s="1"/>
  <c r="AK10" i="1"/>
  <c r="AJ10" i="1"/>
  <c r="AJ11" i="1" s="1"/>
  <c r="AI10" i="1"/>
  <c r="AH10" i="1"/>
  <c r="AG10" i="1"/>
  <c r="AF10" i="1"/>
  <c r="AE10" i="1"/>
  <c r="AD10" i="1"/>
  <c r="AD11" i="1" s="1"/>
  <c r="AC10" i="1"/>
  <c r="AB10" i="1"/>
  <c r="AB11" i="1" s="1"/>
  <c r="AA10" i="1"/>
  <c r="AQ10" i="1" s="1"/>
  <c r="Z10" i="1"/>
  <c r="AP10" i="1" s="1"/>
  <c r="AP11" i="1" s="1"/>
  <c r="T10" i="1"/>
  <c r="S10" i="1"/>
  <c r="S11" i="1" s="1"/>
  <c r="R10" i="1"/>
  <c r="Q10" i="1"/>
  <c r="Q11" i="1" s="1"/>
  <c r="P10" i="1"/>
  <c r="O10" i="1"/>
  <c r="N10" i="1"/>
  <c r="M10" i="1"/>
  <c r="L10" i="1"/>
  <c r="K10" i="1"/>
  <c r="K11" i="1" s="1"/>
  <c r="J10" i="1"/>
  <c r="I10" i="1"/>
  <c r="I11" i="1" s="1"/>
  <c r="H10" i="1"/>
  <c r="G10" i="1"/>
  <c r="G11" i="1" s="1"/>
  <c r="F10" i="1"/>
  <c r="V10" i="1" s="1"/>
  <c r="E10" i="1"/>
  <c r="E11" i="1" s="1"/>
  <c r="IN9" i="1"/>
  <c r="IL9" i="1"/>
  <c r="IF9" i="1"/>
  <c r="HU9" i="1"/>
  <c r="HS9" i="1"/>
  <c r="HM9" i="1"/>
  <c r="GZ9" i="1"/>
  <c r="GL9" i="1"/>
  <c r="FQ9" i="1"/>
  <c r="FH9" i="1"/>
  <c r="EZ9" i="1"/>
  <c r="EX9" i="1"/>
  <c r="EO9" i="1"/>
  <c r="EG9" i="1"/>
  <c r="EE9" i="1"/>
  <c r="DL9" i="1"/>
  <c r="DF9" i="1"/>
  <c r="CB9" i="1"/>
  <c r="BZ9" i="1"/>
  <c r="BT9" i="1"/>
  <c r="BI9" i="1"/>
  <c r="BG9" i="1"/>
  <c r="BA9" i="1"/>
  <c r="AN9" i="1"/>
  <c r="Z9" i="1"/>
  <c r="E9" i="1"/>
  <c r="IP8" i="1"/>
  <c r="IP9" i="1" s="1"/>
  <c r="IN8" i="1"/>
  <c r="IL8" i="1"/>
  <c r="IJ8" i="1"/>
  <c r="IJ9" i="1" s="1"/>
  <c r="IH8" i="1"/>
  <c r="IH9" i="1" s="1"/>
  <c r="IF8" i="1"/>
  <c r="ID8" i="1"/>
  <c r="ID9" i="1" s="1"/>
  <c r="IB8" i="1"/>
  <c r="ID13" i="1" s="1"/>
  <c r="HZ8" i="1"/>
  <c r="HU8" i="1"/>
  <c r="HS8" i="1"/>
  <c r="HQ8" i="1"/>
  <c r="HQ9" i="1" s="1"/>
  <c r="HO8" i="1"/>
  <c r="HO9" i="1" s="1"/>
  <c r="HM8" i="1"/>
  <c r="HK8" i="1"/>
  <c r="HK9" i="1" s="1"/>
  <c r="HI8" i="1"/>
  <c r="HI9" i="1" s="1"/>
  <c r="HG8" i="1"/>
  <c r="HG9" i="1" s="1"/>
  <c r="HE8" i="1"/>
  <c r="GZ8" i="1"/>
  <c r="GX8" i="1"/>
  <c r="GX9" i="1" s="1"/>
  <c r="GV8" i="1"/>
  <c r="GV9" i="1" s="1"/>
  <c r="GT8" i="1"/>
  <c r="GR8" i="1"/>
  <c r="GR9" i="1" s="1"/>
  <c r="GP8" i="1"/>
  <c r="GR13" i="1" s="1"/>
  <c r="GN8" i="1"/>
  <c r="GN9" i="1" s="1"/>
  <c r="GL8" i="1"/>
  <c r="GJ8" i="1"/>
  <c r="GE8" i="1"/>
  <c r="GE9" i="1" s="1"/>
  <c r="GC8" i="1"/>
  <c r="GC9" i="1" s="1"/>
  <c r="GA8" i="1"/>
  <c r="FY8" i="1"/>
  <c r="FY9" i="1" s="1"/>
  <c r="FW8" i="1"/>
  <c r="FW9" i="1" s="1"/>
  <c r="FU8" i="1"/>
  <c r="FU9" i="1" s="1"/>
  <c r="FS8" i="1"/>
  <c r="FQ8" i="1"/>
  <c r="FO8" i="1"/>
  <c r="FJ8" i="1"/>
  <c r="FJ9" i="1" s="1"/>
  <c r="FH8" i="1"/>
  <c r="FF8" i="1"/>
  <c r="FF9" i="1" s="1"/>
  <c r="FD8" i="1"/>
  <c r="FD9" i="1" s="1"/>
  <c r="FB8" i="1"/>
  <c r="FB9" i="1" s="1"/>
  <c r="EZ8" i="1"/>
  <c r="EX8" i="1"/>
  <c r="EV8" i="1"/>
  <c r="EV9" i="1" s="1"/>
  <c r="FL9" i="1" s="1"/>
  <c r="ET8" i="1"/>
  <c r="EO8" i="1"/>
  <c r="EM8" i="1"/>
  <c r="EM9" i="1" s="1"/>
  <c r="EK8" i="1"/>
  <c r="EK9" i="1" s="1"/>
  <c r="EI8" i="1"/>
  <c r="EI9" i="1" s="1"/>
  <c r="EG8" i="1"/>
  <c r="EE8" i="1"/>
  <c r="EC8" i="1"/>
  <c r="EC9" i="1" s="1"/>
  <c r="EA8" i="1"/>
  <c r="EA9" i="1" s="1"/>
  <c r="EQ9" i="1" s="1"/>
  <c r="DY8" i="1"/>
  <c r="DT8" i="1"/>
  <c r="DT9" i="1" s="1"/>
  <c r="DR8" i="1"/>
  <c r="DT13" i="1" s="1"/>
  <c r="DF14" i="1" s="1"/>
  <c r="DV14" i="1" s="1"/>
  <c r="DP8" i="1"/>
  <c r="DP9" i="1" s="1"/>
  <c r="DN8" i="1"/>
  <c r="DL8" i="1"/>
  <c r="DJ8" i="1"/>
  <c r="DJ9" i="1" s="1"/>
  <c r="DH8" i="1"/>
  <c r="DH9" i="1" s="1"/>
  <c r="DF8" i="1"/>
  <c r="DD8" i="1"/>
  <c r="CY8" i="1"/>
  <c r="CY9" i="1" s="1"/>
  <c r="CW8" i="1"/>
  <c r="CW9" i="1" s="1"/>
  <c r="CU8" i="1"/>
  <c r="CS8" i="1"/>
  <c r="CQ8" i="1"/>
  <c r="CQ9" i="1" s="1"/>
  <c r="CO8" i="1"/>
  <c r="CO9" i="1" s="1"/>
  <c r="CM8" i="1"/>
  <c r="CK8" i="1"/>
  <c r="CK9" i="1" s="1"/>
  <c r="CI8" i="1"/>
  <c r="CD8" i="1"/>
  <c r="CD9" i="1" s="1"/>
  <c r="CB8" i="1"/>
  <c r="BZ8" i="1"/>
  <c r="BX8" i="1"/>
  <c r="BX9" i="1" s="1"/>
  <c r="BV8" i="1"/>
  <c r="BV9" i="1" s="1"/>
  <c r="BT8" i="1"/>
  <c r="BR8" i="1"/>
  <c r="BR9" i="1" s="1"/>
  <c r="BP8" i="1"/>
  <c r="BP9" i="1" s="1"/>
  <c r="BN8" i="1"/>
  <c r="BI8" i="1"/>
  <c r="BG8" i="1"/>
  <c r="BE8" i="1"/>
  <c r="BE9" i="1" s="1"/>
  <c r="BC8" i="1"/>
  <c r="BC9" i="1" s="1"/>
  <c r="BA8" i="1"/>
  <c r="AY8" i="1"/>
  <c r="AY9" i="1" s="1"/>
  <c r="AW8" i="1"/>
  <c r="AW9" i="1" s="1"/>
  <c r="AU8" i="1"/>
  <c r="AU9" i="1" s="1"/>
  <c r="AS8" i="1"/>
  <c r="AN8" i="1"/>
  <c r="AL8" i="1"/>
  <c r="AL9" i="1" s="1"/>
  <c r="AJ8" i="1"/>
  <c r="AJ9" i="1" s="1"/>
  <c r="AH8" i="1"/>
  <c r="AF8" i="1"/>
  <c r="AF9" i="1" s="1"/>
  <c r="AD8" i="1"/>
  <c r="AF13" i="1" s="1"/>
  <c r="AB8" i="1"/>
  <c r="AB9" i="1" s="1"/>
  <c r="Z8" i="1"/>
  <c r="X8" i="1"/>
  <c r="S8" i="1"/>
  <c r="S9" i="1" s="1"/>
  <c r="Q8" i="1"/>
  <c r="Q9" i="1" s="1"/>
  <c r="O8" i="1"/>
  <c r="M8" i="1"/>
  <c r="M9" i="1" s="1"/>
  <c r="K8" i="1"/>
  <c r="K9" i="1" s="1"/>
  <c r="I8" i="1"/>
  <c r="I9" i="1" s="1"/>
  <c r="G8" i="1"/>
  <c r="E8" i="1"/>
  <c r="C8" i="1"/>
  <c r="IP7" i="1"/>
  <c r="IP13" i="1" s="1"/>
  <c r="IB14" i="1" s="1"/>
  <c r="IR14" i="1" s="1"/>
  <c r="IN7" i="1"/>
  <c r="IN13" i="1" s="1"/>
  <c r="IL7" i="1"/>
  <c r="IL13" i="1" s="1"/>
  <c r="IJ7" i="1"/>
  <c r="IJ13" i="1" s="1"/>
  <c r="IH7" i="1"/>
  <c r="IH13" i="1" s="1"/>
  <c r="IF7" i="1"/>
  <c r="IF13" i="1" s="1"/>
  <c r="ID7" i="1"/>
  <c r="IB7" i="1"/>
  <c r="IB13" i="1" s="1"/>
  <c r="HU7" i="1"/>
  <c r="HU13" i="1" s="1"/>
  <c r="HG14" i="1" s="1"/>
  <c r="HW14" i="1" s="1"/>
  <c r="HS7" i="1"/>
  <c r="HS13" i="1" s="1"/>
  <c r="HQ7" i="1"/>
  <c r="HQ13" i="1" s="1"/>
  <c r="HO7" i="1"/>
  <c r="HO13" i="1" s="1"/>
  <c r="HM7" i="1"/>
  <c r="HM13" i="1" s="1"/>
  <c r="HK7" i="1"/>
  <c r="HI7" i="1"/>
  <c r="HI13" i="1" s="1"/>
  <c r="HG7" i="1"/>
  <c r="HG13" i="1" s="1"/>
  <c r="GZ7" i="1"/>
  <c r="GZ13" i="1" s="1"/>
  <c r="GL14" i="1" s="1"/>
  <c r="HB14" i="1" s="1"/>
  <c r="GX7" i="1"/>
  <c r="GX13" i="1" s="1"/>
  <c r="GV7" i="1"/>
  <c r="GV13" i="1" s="1"/>
  <c r="GT7" i="1"/>
  <c r="GT9" i="1" s="1"/>
  <c r="GR7" i="1"/>
  <c r="GP7" i="1"/>
  <c r="GP13" i="1" s="1"/>
  <c r="GN7" i="1"/>
  <c r="GN13" i="1" s="1"/>
  <c r="GL7" i="1"/>
  <c r="GL13" i="1" s="1"/>
  <c r="GE7" i="1"/>
  <c r="GE13" i="1" s="1"/>
  <c r="FQ14" i="1" s="1"/>
  <c r="GG14" i="1" s="1"/>
  <c r="GC7" i="1"/>
  <c r="GC13" i="1" s="1"/>
  <c r="GA7" i="1"/>
  <c r="GA9" i="1" s="1"/>
  <c r="FY7" i="1"/>
  <c r="FY13" i="1" s="1"/>
  <c r="FW7" i="1"/>
  <c r="FW13" i="1" s="1"/>
  <c r="FU7" i="1"/>
  <c r="FU13" i="1" s="1"/>
  <c r="FS7" i="1"/>
  <c r="FS13" i="1" s="1"/>
  <c r="FQ7" i="1"/>
  <c r="FQ13" i="1" s="1"/>
  <c r="FJ7" i="1"/>
  <c r="FJ13" i="1" s="1"/>
  <c r="EV14" i="1" s="1"/>
  <c r="FL14" i="1" s="1"/>
  <c r="FH7" i="1"/>
  <c r="FH13" i="1" s="1"/>
  <c r="FF7" i="1"/>
  <c r="FD7" i="1"/>
  <c r="FD13" i="1" s="1"/>
  <c r="FB7" i="1"/>
  <c r="FB13" i="1" s="1"/>
  <c r="EZ7" i="1"/>
  <c r="EZ13" i="1" s="1"/>
  <c r="EX7" i="1"/>
  <c r="EX13" i="1" s="1"/>
  <c r="EV7" i="1"/>
  <c r="EV13" i="1" s="1"/>
  <c r="EO7" i="1"/>
  <c r="EO13" i="1" s="1"/>
  <c r="EA14" i="1" s="1"/>
  <c r="EQ14" i="1" s="1"/>
  <c r="EM7" i="1"/>
  <c r="EK7" i="1"/>
  <c r="EK13" i="1" s="1"/>
  <c r="EI7" i="1"/>
  <c r="EI13" i="1" s="1"/>
  <c r="EG7" i="1"/>
  <c r="EG13" i="1" s="1"/>
  <c r="EE7" i="1"/>
  <c r="EE13" i="1" s="1"/>
  <c r="EC7" i="1"/>
  <c r="EC13" i="1" s="1"/>
  <c r="EA7" i="1"/>
  <c r="EA13" i="1" s="1"/>
  <c r="DT7" i="1"/>
  <c r="DR7" i="1"/>
  <c r="DR13" i="1" s="1"/>
  <c r="DP7" i="1"/>
  <c r="DP13" i="1" s="1"/>
  <c r="DN7" i="1"/>
  <c r="DN13" i="1" s="1"/>
  <c r="DL7" i="1"/>
  <c r="DL13" i="1" s="1"/>
  <c r="DJ7" i="1"/>
  <c r="DJ13" i="1" s="1"/>
  <c r="DH7" i="1"/>
  <c r="DH13" i="1" s="1"/>
  <c r="DF7" i="1"/>
  <c r="DF13" i="1" s="1"/>
  <c r="CY7" i="1"/>
  <c r="CY13" i="1" s="1"/>
  <c r="CK14" i="1" s="1"/>
  <c r="DA14" i="1" s="1"/>
  <c r="CW7" i="1"/>
  <c r="CW13" i="1" s="1"/>
  <c r="CU7" i="1"/>
  <c r="CU13" i="1" s="1"/>
  <c r="CS7" i="1"/>
  <c r="CS9" i="1" s="1"/>
  <c r="CQ7" i="1"/>
  <c r="CQ13" i="1" s="1"/>
  <c r="CO7" i="1"/>
  <c r="CO13" i="1" s="1"/>
  <c r="CM7" i="1"/>
  <c r="CM9" i="1" s="1"/>
  <c r="CK7" i="1"/>
  <c r="CD7" i="1"/>
  <c r="CD13" i="1" s="1"/>
  <c r="BP14" i="1" s="1"/>
  <c r="CF14" i="1" s="1"/>
  <c r="CB7" i="1"/>
  <c r="CB13" i="1" s="1"/>
  <c r="BZ7" i="1"/>
  <c r="BZ13" i="1" s="1"/>
  <c r="BX7" i="1"/>
  <c r="BX13" i="1" s="1"/>
  <c r="BV7" i="1"/>
  <c r="BV13" i="1" s="1"/>
  <c r="BT7" i="1"/>
  <c r="BT13" i="1" s="1"/>
  <c r="BR7" i="1"/>
  <c r="BP7" i="1"/>
  <c r="BP13" i="1" s="1"/>
  <c r="BI7" i="1"/>
  <c r="BI13" i="1" s="1"/>
  <c r="AU14" i="1" s="1"/>
  <c r="BK14" i="1" s="1"/>
  <c r="BG7" i="1"/>
  <c r="BG13" i="1" s="1"/>
  <c r="BE7" i="1"/>
  <c r="BE13" i="1" s="1"/>
  <c r="BC7" i="1"/>
  <c r="BC13" i="1" s="1"/>
  <c r="BA7" i="1"/>
  <c r="BA13" i="1" s="1"/>
  <c r="AY7" i="1"/>
  <c r="AW7" i="1"/>
  <c r="AW13" i="1" s="1"/>
  <c r="AU7" i="1"/>
  <c r="AU13" i="1" s="1"/>
  <c r="AN7" i="1"/>
  <c r="AN13" i="1" s="1"/>
  <c r="Z14" i="1" s="1"/>
  <c r="AP14" i="1" s="1"/>
  <c r="AL7" i="1"/>
  <c r="AL13" i="1" s="1"/>
  <c r="AJ7" i="1"/>
  <c r="AJ13" i="1" s="1"/>
  <c r="AH7" i="1"/>
  <c r="AH9" i="1" s="1"/>
  <c r="AF7" i="1"/>
  <c r="AD7" i="1"/>
  <c r="AD13" i="1" s="1"/>
  <c r="AB7" i="1"/>
  <c r="AB13" i="1" s="1"/>
  <c r="Z7" i="1"/>
  <c r="Z13" i="1" s="1"/>
  <c r="S7" i="1"/>
  <c r="S13" i="1" s="1"/>
  <c r="E14" i="1" s="1"/>
  <c r="U14" i="1" s="1"/>
  <c r="Q7" i="1"/>
  <c r="Q13" i="1" s="1"/>
  <c r="O7" i="1"/>
  <c r="O9" i="1" s="1"/>
  <c r="M7" i="1"/>
  <c r="M13" i="1" s="1"/>
  <c r="K7" i="1"/>
  <c r="K13" i="1" s="1"/>
  <c r="I7" i="1"/>
  <c r="I13" i="1" s="1"/>
  <c r="G7" i="1"/>
  <c r="G13" i="1" s="1"/>
  <c r="E7" i="1"/>
  <c r="E13" i="1" s="1"/>
  <c r="IQ4" i="1"/>
  <c r="IP4" i="1"/>
  <c r="IO4" i="1"/>
  <c r="IN4" i="1"/>
  <c r="IM4" i="1"/>
  <c r="IL4" i="1"/>
  <c r="IK4" i="1"/>
  <c r="IJ4" i="1"/>
  <c r="II4" i="1"/>
  <c r="IH4" i="1"/>
  <c r="IG4" i="1"/>
  <c r="IF4" i="1"/>
  <c r="IE4" i="1"/>
  <c r="ID4" i="1"/>
  <c r="IC4" i="1"/>
  <c r="IB4" i="1"/>
  <c r="HV4" i="1"/>
  <c r="HU4" i="1"/>
  <c r="HT4" i="1"/>
  <c r="HS4" i="1"/>
  <c r="HR4" i="1"/>
  <c r="HQ4" i="1"/>
  <c r="HP4" i="1"/>
  <c r="HO4" i="1"/>
  <c r="HN4" i="1"/>
  <c r="HM4" i="1"/>
  <c r="HL4" i="1"/>
  <c r="HK4" i="1"/>
  <c r="HJ4" i="1"/>
  <c r="HI4" i="1"/>
  <c r="HH4" i="1"/>
  <c r="HG4" i="1"/>
  <c r="HA4" i="1"/>
  <c r="GZ4" i="1"/>
  <c r="GY4" i="1"/>
  <c r="GX4" i="1"/>
  <c r="GW4" i="1"/>
  <c r="GV4" i="1"/>
  <c r="GU4" i="1"/>
  <c r="GT4" i="1"/>
  <c r="GS4" i="1"/>
  <c r="GR4" i="1"/>
  <c r="GQ4" i="1"/>
  <c r="GP4" i="1"/>
  <c r="GO4" i="1"/>
  <c r="GN4" i="1"/>
  <c r="GM4" i="1"/>
  <c r="GL4" i="1"/>
  <c r="GF4" i="1"/>
  <c r="GE4" i="1"/>
  <c r="GD4" i="1"/>
  <c r="GC4" i="1"/>
  <c r="GB4" i="1"/>
  <c r="GA4" i="1"/>
  <c r="FZ4" i="1"/>
  <c r="FY4" i="1"/>
  <c r="FX4" i="1"/>
  <c r="FW4" i="1"/>
  <c r="FV4" i="1"/>
  <c r="FU4" i="1"/>
  <c r="FT4" i="1"/>
  <c r="FS4" i="1"/>
  <c r="FR4" i="1"/>
  <c r="FQ4" i="1"/>
  <c r="FK4" i="1"/>
  <c r="FJ4" i="1"/>
  <c r="FI4" i="1"/>
  <c r="FH4" i="1"/>
  <c r="FG4" i="1"/>
  <c r="FF4" i="1"/>
  <c r="FE4" i="1"/>
  <c r="FD4" i="1"/>
  <c r="FC4" i="1"/>
  <c r="FB4" i="1"/>
  <c r="FA4" i="1"/>
  <c r="EZ4" i="1"/>
  <c r="EY4" i="1"/>
  <c r="EX4" i="1"/>
  <c r="EW4" i="1"/>
  <c r="EV4" i="1"/>
  <c r="EP4" i="1"/>
  <c r="EO4" i="1"/>
  <c r="EN4" i="1"/>
  <c r="EM4" i="1"/>
  <c r="EL4" i="1"/>
  <c r="EK4" i="1"/>
  <c r="EJ4" i="1"/>
  <c r="EI4" i="1"/>
  <c r="EH4" i="1"/>
  <c r="EG4" i="1"/>
  <c r="EF4" i="1"/>
  <c r="EE4" i="1"/>
  <c r="ED4" i="1"/>
  <c r="EC4" i="1"/>
  <c r="EB4" i="1"/>
  <c r="EA4" i="1"/>
  <c r="DU4" i="1"/>
  <c r="DT4" i="1"/>
  <c r="DS4" i="1"/>
  <c r="DR4" i="1"/>
  <c r="DQ4" i="1"/>
  <c r="DP4" i="1"/>
  <c r="DO4" i="1"/>
  <c r="DN4" i="1"/>
  <c r="DM4" i="1"/>
  <c r="DL4" i="1"/>
  <c r="DK4" i="1"/>
  <c r="DJ4" i="1"/>
  <c r="DI4" i="1"/>
  <c r="DH4" i="1"/>
  <c r="DG4" i="1"/>
  <c r="DF4" i="1"/>
  <c r="CZ4" i="1"/>
  <c r="CY4" i="1"/>
  <c r="CX4" i="1"/>
  <c r="CW4" i="1"/>
  <c r="CV4" i="1"/>
  <c r="CU4" i="1"/>
  <c r="CT4" i="1"/>
  <c r="CS4" i="1"/>
  <c r="CR4" i="1"/>
  <c r="CQ4" i="1"/>
  <c r="CP4" i="1"/>
  <c r="CO4" i="1"/>
  <c r="CN4" i="1"/>
  <c r="CM4" i="1"/>
  <c r="CL4" i="1"/>
  <c r="CK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IE2" i="1"/>
  <c r="IN2" i="1" s="1"/>
  <c r="HJ2" i="1"/>
  <c r="HO2" i="1" s="1"/>
  <c r="GO2" i="1"/>
  <c r="GT2" i="1" s="1"/>
  <c r="FT2" i="1"/>
  <c r="GC2" i="1" s="1"/>
  <c r="EY2" i="1"/>
  <c r="FH2" i="1" s="1"/>
  <c r="ED2" i="1"/>
  <c r="EM2" i="1" s="1"/>
  <c r="DI2" i="1"/>
  <c r="DR2" i="1" s="1"/>
  <c r="CN2" i="1"/>
  <c r="CW2" i="1" s="1"/>
  <c r="BS2" i="1"/>
  <c r="CB2" i="1" s="1"/>
  <c r="AX2" i="1"/>
  <c r="BC2" i="1" s="1"/>
  <c r="AL2" i="1"/>
  <c r="AH2" i="1"/>
  <c r="AC2" i="1"/>
  <c r="H2" i="1"/>
  <c r="M2" i="1" s="1"/>
  <c r="CS2" i="1" l="1"/>
  <c r="HS2" i="1"/>
  <c r="GX2" i="1"/>
  <c r="EI2" i="1"/>
  <c r="DN2" i="1"/>
  <c r="BG2" i="1"/>
  <c r="B2" i="3"/>
  <c r="B4" i="3"/>
  <c r="B9" i="3"/>
  <c r="A15" i="3"/>
  <c r="B23" i="3" s="1"/>
  <c r="B5" i="3"/>
  <c r="B11" i="3"/>
  <c r="B13" i="3"/>
  <c r="B8" i="3"/>
  <c r="B10" i="3"/>
  <c r="BK9" i="1"/>
  <c r="HW9" i="1"/>
  <c r="CF9" i="1"/>
  <c r="GG9" i="1"/>
  <c r="DV11" i="1"/>
  <c r="HB11" i="1"/>
  <c r="DA13" i="1"/>
  <c r="AP13" i="1"/>
  <c r="CF13" i="1"/>
  <c r="DV13" i="1"/>
  <c r="EQ13" i="1"/>
  <c r="FL13" i="1"/>
  <c r="IR13" i="1"/>
  <c r="EQ10" i="1"/>
  <c r="EQ11" i="1" s="1"/>
  <c r="G9" i="1"/>
  <c r="U9" i="1" s="1"/>
  <c r="O13" i="1"/>
  <c r="U13" i="1" s="1"/>
  <c r="AH13" i="1"/>
  <c r="CM13" i="1"/>
  <c r="GA13" i="1"/>
  <c r="GG13" i="1" s="1"/>
  <c r="GT13" i="1"/>
  <c r="HB13" i="1" s="1"/>
  <c r="HW10" i="1"/>
  <c r="HW11" i="1" s="1"/>
  <c r="AY13" i="1"/>
  <c r="BK13" i="1" s="1"/>
  <c r="FY2" i="1"/>
  <c r="CU9" i="1"/>
  <c r="DA9" i="1" s="1"/>
  <c r="DN9" i="1"/>
  <c r="FS9" i="1"/>
  <c r="Q2" i="1"/>
  <c r="BX2" i="1"/>
  <c r="IJ2" i="1"/>
  <c r="CF10" i="1"/>
  <c r="CF11" i="1" s="1"/>
  <c r="FL10" i="1"/>
  <c r="FL11" i="1" s="1"/>
  <c r="IR10" i="1"/>
  <c r="IR11" i="1" s="1"/>
  <c r="BR13" i="1"/>
  <c r="HK13" i="1"/>
  <c r="HW13" i="1" s="1"/>
  <c r="AD9" i="1"/>
  <c r="AP9" i="1" s="1"/>
  <c r="DR9" i="1"/>
  <c r="DV9" i="1" s="1"/>
  <c r="GP9" i="1"/>
  <c r="HB9" i="1" s="1"/>
  <c r="IB9" i="1"/>
  <c r="IR9" i="1" s="1"/>
  <c r="U10" i="1"/>
  <c r="U11" i="1" s="1"/>
  <c r="GG10" i="1"/>
  <c r="GG11" i="1" s="1"/>
  <c r="CS13" i="1"/>
  <c r="BK10" i="1"/>
  <c r="BK11" i="1" s="1"/>
  <c r="Z11" i="1"/>
  <c r="GL11" i="1"/>
  <c r="FD2" i="1"/>
  <c r="B24" i="3" l="1"/>
  <c r="B25" i="3"/>
  <c r="B26" i="3"/>
  <c r="B27" i="3"/>
  <c r="B20" i="3" s="1"/>
  <c r="B22" i="3"/>
  <c r="B18" i="3"/>
  <c r="B16" i="3"/>
  <c r="B19" i="3"/>
  <c r="B14" i="3"/>
  <c r="B7" i="3" s="1"/>
  <c r="B3" i="3"/>
  <c r="B6" i="3"/>
  <c r="B28" i="3"/>
  <c r="B21" i="3" s="1"/>
  <c r="B17" i="3" l="1"/>
</calcChain>
</file>

<file path=xl/sharedStrings.xml><?xml version="1.0" encoding="utf-8"?>
<sst xmlns="http://schemas.openxmlformats.org/spreadsheetml/2006/main" count="112" uniqueCount="41">
  <si>
    <t>Du</t>
  </si>
  <si>
    <t>Au</t>
  </si>
  <si>
    <t>DURÉE</t>
  </si>
  <si>
    <t>M</t>
  </si>
  <si>
    <t>AM</t>
  </si>
  <si>
    <t>Horaire de</t>
  </si>
  <si>
    <t>À</t>
  </si>
  <si>
    <t>Début de service journalier</t>
  </si>
  <si>
    <t>Fin de service journalier</t>
  </si>
  <si>
    <t>Durée amplitude</t>
  </si>
  <si>
    <t>Temps de travail demi-journalier</t>
  </si>
  <si>
    <t>Temps de travail journalier</t>
  </si>
  <si>
    <t>Temps de coupure</t>
  </si>
  <si>
    <t>Temps de repos journalier</t>
  </si>
  <si>
    <t>Temps de repos hebdomadaire</t>
  </si>
  <si>
    <t>Horaire</t>
  </si>
  <si>
    <t>N</t>
  </si>
  <si>
    <t>Jour de l'an</t>
  </si>
  <si>
    <t>Lundi de Pâques</t>
  </si>
  <si>
    <t>Fête du travail</t>
  </si>
  <si>
    <t>Armistice 1945</t>
  </si>
  <si>
    <t xml:space="preserve">Ascension </t>
  </si>
  <si>
    <t>Lundi de Pentecote</t>
  </si>
  <si>
    <t>Fête nationale</t>
  </si>
  <si>
    <t>Assomption</t>
  </si>
  <si>
    <t>Toussaint</t>
  </si>
  <si>
    <t>Armistice 1918</t>
  </si>
  <si>
    <t>Noël</t>
  </si>
  <si>
    <t>Pâques</t>
  </si>
  <si>
    <t xml:space="preserve">Pentecôte </t>
  </si>
  <si>
    <t>Nuit</t>
  </si>
  <si>
    <t>Mois lettre</t>
  </si>
  <si>
    <t>Mois chiffre</t>
  </si>
  <si>
    <t>Année</t>
  </si>
  <si>
    <t>Plage horaire</t>
  </si>
  <si>
    <t>PM</t>
  </si>
  <si>
    <t>Au petit matin</t>
  </si>
  <si>
    <t>Matin</t>
  </si>
  <si>
    <t>Après-midi</t>
  </si>
  <si>
    <t>S</t>
  </si>
  <si>
    <t>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</si>
</sst>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0"/>
    <numFmt numFmtId="165" formatCode="mmmm"/>
    <numFmt numFmtId="166" formatCode="ddd"/>
    <numFmt numFmtId="167" formatCode="h:mm;@"/>
    <numFmt numFmtId="168" formatCode="hh&quot;h&quot;mm"/>
    <numFmt numFmtId="169" formatCode="0.0"/>
    <numFmt numFmtId="170" formatCode="[$-F800]dddd\,\ mmmm\ dd\,\ yyyy"/>
    <numFmt numFmtId="171" formatCode="dddd\ dd\ mmmm\ yyyy"/>
  </numFmts>
  <fonts count="5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41">
    <xf numFmtId="0" fontId="0" fillId="0" borderId="0" xfId="0"/>
    <xf numFmtId="0" fontId="1" fillId="0" borderId="0" xfId="0" applyNumberFormat="1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left" vertical="center"/>
    </xf>
    <xf numFmtId="0" fontId="1" fillId="3" borderId="0" xfId="0" applyNumberFormat="1" applyFont="1" applyFill="1" applyAlignment="1">
      <alignment horizontal="left" vertical="center"/>
    </xf>
    <xf numFmtId="0" fontId="2" fillId="4" borderId="0" xfId="0" applyNumberFormat="1" applyFont="1" applyFill="1" applyAlignment="1">
      <alignment horizontal="left" vertical="center"/>
    </xf>
    <xf numFmtId="0" fontId="1" fillId="4" borderId="0" xfId="0" applyNumberFormat="1" applyFont="1" applyFill="1" applyAlignment="1">
      <alignment horizontal="left" vertical="center"/>
    </xf>
    <xf numFmtId="0" fontId="2" fillId="5" borderId="0" xfId="0" applyNumberFormat="1" applyFont="1" applyFill="1" applyAlignment="1">
      <alignment horizontal="left" vertical="center"/>
    </xf>
    <xf numFmtId="0" fontId="1" fillId="5" borderId="0" xfId="0" applyNumberFormat="1" applyFont="1" applyFill="1" applyAlignment="1">
      <alignment horizontal="left" vertical="center"/>
    </xf>
    <xf numFmtId="0" fontId="2" fillId="7" borderId="0" xfId="0" applyNumberFormat="1" applyFont="1" applyFill="1" applyAlignment="1">
      <alignment horizontal="left" vertical="center"/>
    </xf>
    <xf numFmtId="0" fontId="1" fillId="7" borderId="0" xfId="0" applyNumberFormat="1" applyFont="1" applyFill="1" applyAlignment="1">
      <alignment horizontal="left" vertical="center"/>
    </xf>
    <xf numFmtId="0" fontId="2" fillId="5" borderId="0" xfId="1" applyFont="1" applyFill="1" applyAlignment="1">
      <alignment horizontal="left" vertical="center"/>
    </xf>
    <xf numFmtId="0" fontId="1" fillId="5" borderId="0" xfId="1" applyFont="1" applyFill="1" applyAlignment="1">
      <alignment horizontal="left" vertical="center"/>
    </xf>
    <xf numFmtId="0" fontId="1" fillId="5" borderId="0" xfId="1" applyFont="1" applyFill="1" applyBorder="1" applyAlignment="1">
      <alignment horizontal="left" vertical="center"/>
    </xf>
    <xf numFmtId="171" fontId="1" fillId="5" borderId="0" xfId="1" applyNumberFormat="1" applyFont="1" applyFill="1" applyBorder="1" applyAlignment="1">
      <alignment horizontal="left" vertical="center"/>
    </xf>
    <xf numFmtId="170" fontId="1" fillId="5" borderId="0" xfId="1" applyNumberFormat="1" applyFont="1" applyFill="1" applyBorder="1" applyAlignment="1">
      <alignment horizontal="left" vertical="center"/>
    </xf>
    <xf numFmtId="0" fontId="1" fillId="6" borderId="0" xfId="1" applyFont="1" applyFill="1" applyBorder="1" applyAlignment="1">
      <alignment horizontal="left" vertical="center"/>
    </xf>
    <xf numFmtId="170" fontId="1" fillId="6" borderId="0" xfId="1" applyNumberFormat="1" applyFont="1" applyFill="1" applyBorder="1" applyAlignment="1">
      <alignment horizontal="left" vertical="center"/>
    </xf>
    <xf numFmtId="171" fontId="1" fillId="6" borderId="0" xfId="1" applyNumberFormat="1" applyFont="1" applyFill="1" applyBorder="1" applyAlignment="1">
      <alignment horizontal="left" vertical="center"/>
    </xf>
    <xf numFmtId="20" fontId="3" fillId="3" borderId="0" xfId="0" applyNumberFormat="1" applyFont="1" applyFill="1" applyAlignment="1">
      <alignment horizontal="left" vertical="center"/>
    </xf>
    <xf numFmtId="164" fontId="1" fillId="4" borderId="0" xfId="0" applyNumberFormat="1" applyFont="1" applyFill="1" applyAlignment="1">
      <alignment horizontal="left" vertical="center"/>
    </xf>
    <xf numFmtId="165" fontId="1" fillId="4" borderId="0" xfId="0" applyNumberFormat="1" applyFont="1" applyFill="1" applyAlignment="1">
      <alignment horizontal="left" vertical="center"/>
    </xf>
    <xf numFmtId="0" fontId="1" fillId="2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NumberFormat="1" applyFont="1" applyAlignment="1" applyProtection="1">
      <alignment horizontal="center" vertical="center"/>
    </xf>
    <xf numFmtId="164" fontId="1" fillId="0" borderId="0" xfId="0" applyNumberFormat="1" applyFont="1" applyAlignment="1" applyProtection="1">
      <alignment horizontal="center" vertical="center"/>
    </xf>
    <xf numFmtId="14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center" vertical="center" wrapText="1"/>
    </xf>
    <xf numFmtId="0" fontId="1" fillId="0" borderId="0" xfId="0" applyNumberFormat="1" applyFont="1" applyAlignment="1" applyProtection="1">
      <alignment horizontal="right" vertical="center"/>
    </xf>
    <xf numFmtId="2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horizontal="right" vertical="center"/>
    </xf>
    <xf numFmtId="169" fontId="1" fillId="0" borderId="0" xfId="0" applyNumberFormat="1" applyFont="1" applyBorder="1" applyAlignment="1" applyProtection="1">
      <alignment horizontal="center" vertical="center"/>
    </xf>
    <xf numFmtId="169" fontId="1" fillId="0" borderId="0" xfId="0" applyNumberFormat="1" applyFont="1" applyAlignment="1" applyProtection="1">
      <alignment horizontal="center" vertical="center"/>
    </xf>
    <xf numFmtId="0" fontId="2" fillId="2" borderId="0" xfId="1" applyFont="1" applyFill="1" applyAlignment="1">
      <alignment horizontal="left" vertical="center"/>
    </xf>
    <xf numFmtId="169" fontId="1" fillId="0" borderId="0" xfId="0" applyNumberFormat="1" applyFont="1" applyBorder="1" applyAlignment="1" applyProtection="1">
      <alignment horizontal="right" vertical="center"/>
    </xf>
    <xf numFmtId="169" fontId="1" fillId="0" borderId="0" xfId="0" applyNumberFormat="1" applyFont="1" applyAlignment="1" applyProtection="1">
      <alignment horizontal="center" vertical="center"/>
    </xf>
    <xf numFmtId="169" fontId="1" fillId="0" borderId="0" xfId="0" applyNumberFormat="1" applyFont="1" applyBorder="1" applyAlignment="1" applyProtection="1">
      <alignment horizontal="center" vertical="center"/>
    </xf>
    <xf numFmtId="167" fontId="1" fillId="0" borderId="0" xfId="0" applyNumberFormat="1" applyFont="1" applyBorder="1" applyAlignment="1" applyProtection="1">
      <alignment horizontal="center" vertical="center"/>
    </xf>
    <xf numFmtId="168" fontId="1" fillId="0" borderId="0" xfId="0" applyNumberFormat="1" applyFont="1" applyBorder="1" applyAlignment="1" applyProtection="1">
      <alignment horizontal="center" vertical="center"/>
    </xf>
    <xf numFmtId="166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center" vertical="center"/>
    </xf>
    <xf numFmtId="14" fontId="1" fillId="0" borderId="0" xfId="0" applyNumberFormat="1" applyFont="1" applyAlignment="1" applyProtection="1">
      <alignment horizontal="center" vertical="center"/>
    </xf>
    <xf numFmtId="165" fontId="1" fillId="0" borderId="0" xfId="0" applyNumberFormat="1" applyFont="1" applyAlignment="1" applyProtection="1">
      <alignment horizontal="center" vertical="center"/>
    </xf>
  </cellXfs>
  <cellStyles count="2">
    <cellStyle name="Normal" xfId="0" builtinId="0"/>
    <cellStyle name="Normal_ferie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93"/>
  <sheetViews>
    <sheetView topLeftCell="A89" zoomScaleNormal="100" workbookViewId="0">
      <selection activeCell="D103" sqref="D103"/>
    </sheetView>
  </sheetViews>
  <sheetFormatPr baseColWidth="10" defaultRowHeight="15" x14ac:dyDescent="0.25"/>
  <cols>
    <col min="1" max="1" width="31.7109375" style="1" bestFit="1" customWidth="1"/>
    <col min="2" max="2" width="24" style="1" bestFit="1" customWidth="1"/>
    <col min="13" max="16384" width="11.42578125" style="1"/>
  </cols>
  <sheetData>
    <row r="1" spans="1:2" ht="15" customHeight="1" x14ac:dyDescent="0.25">
      <c r="A1" s="31">
        <v>2019</v>
      </c>
      <c r="B1" s="11"/>
    </row>
    <row r="2" spans="1:2" ht="15" customHeight="1" x14ac:dyDescent="0.25">
      <c r="A2" s="12" t="s">
        <v>17</v>
      </c>
      <c r="B2" s="13">
        <f>DATE(A1,1,1)</f>
        <v>43466</v>
      </c>
    </row>
    <row r="3" spans="1:2" ht="15" customHeight="1" x14ac:dyDescent="0.25">
      <c r="A3" s="12" t="s">
        <v>18</v>
      </c>
      <c r="B3" s="14">
        <f>B13+1</f>
        <v>43577</v>
      </c>
    </row>
    <row r="4" spans="1:2" ht="15" customHeight="1" x14ac:dyDescent="0.25">
      <c r="A4" s="12" t="s">
        <v>19</v>
      </c>
      <c r="B4" s="14">
        <f>DATE(A1,5,1)</f>
        <v>43586</v>
      </c>
    </row>
    <row r="5" spans="1:2" ht="15" customHeight="1" x14ac:dyDescent="0.25">
      <c r="A5" s="12" t="s">
        <v>20</v>
      </c>
      <c r="B5" s="14">
        <f>DATE(A1,5,8)</f>
        <v>43593</v>
      </c>
    </row>
    <row r="6" spans="1:2" ht="15" customHeight="1" x14ac:dyDescent="0.25">
      <c r="A6" s="12" t="s">
        <v>21</v>
      </c>
      <c r="B6" s="14">
        <f>B13+39</f>
        <v>43615</v>
      </c>
    </row>
    <row r="7" spans="1:2" ht="15" customHeight="1" x14ac:dyDescent="0.25">
      <c r="A7" s="12" t="s">
        <v>22</v>
      </c>
      <c r="B7" s="13">
        <f>B14+1</f>
        <v>43626</v>
      </c>
    </row>
    <row r="8" spans="1:2" ht="15" customHeight="1" x14ac:dyDescent="0.25">
      <c r="A8" s="12" t="s">
        <v>23</v>
      </c>
      <c r="B8" s="13">
        <f>DATE(A1,7,14)</f>
        <v>43660</v>
      </c>
    </row>
    <row r="9" spans="1:2" ht="15" customHeight="1" x14ac:dyDescent="0.25">
      <c r="A9" s="12" t="s">
        <v>24</v>
      </c>
      <c r="B9" s="13">
        <f>DATE(A1,8,15)</f>
        <v>43692</v>
      </c>
    </row>
    <row r="10" spans="1:2" ht="15" customHeight="1" x14ac:dyDescent="0.25">
      <c r="A10" s="12" t="s">
        <v>25</v>
      </c>
      <c r="B10" s="13">
        <f>DATE(A1,11,1)</f>
        <v>43770</v>
      </c>
    </row>
    <row r="11" spans="1:2" ht="15" customHeight="1" x14ac:dyDescent="0.25">
      <c r="A11" s="12" t="s">
        <v>26</v>
      </c>
      <c r="B11" s="13">
        <f>DATE(A1,11,11)</f>
        <v>43780</v>
      </c>
    </row>
    <row r="12" spans="1:2" ht="15" customHeight="1" x14ac:dyDescent="0.25">
      <c r="A12" s="12" t="s">
        <v>27</v>
      </c>
      <c r="B12" s="13">
        <f>DATE(A1,12,25)</f>
        <v>43824</v>
      </c>
    </row>
    <row r="13" spans="1:2" ht="15" customHeight="1" x14ac:dyDescent="0.25">
      <c r="A13" s="15" t="s">
        <v>28</v>
      </c>
      <c r="B13" s="16">
        <f>FLOOR(DATE(A1,5,DAY(MINUTE(A1/38)/2+56)),7)-34+7*(A1=2079)</f>
        <v>43576</v>
      </c>
    </row>
    <row r="14" spans="1:2" ht="15" customHeight="1" x14ac:dyDescent="0.25">
      <c r="A14" s="15" t="s">
        <v>29</v>
      </c>
      <c r="B14" s="17">
        <f>B13+49</f>
        <v>43625</v>
      </c>
    </row>
    <row r="15" spans="1:2" ht="15" customHeight="1" x14ac:dyDescent="0.25">
      <c r="A15" s="10">
        <f>A1-1</f>
        <v>2018</v>
      </c>
      <c r="B15" s="11"/>
    </row>
    <row r="16" spans="1:2" ht="15" customHeight="1" x14ac:dyDescent="0.25">
      <c r="A16" s="12" t="s">
        <v>17</v>
      </c>
      <c r="B16" s="13">
        <f>DATE(A15,1,1)</f>
        <v>43101</v>
      </c>
    </row>
    <row r="17" spans="1:2" ht="15" customHeight="1" x14ac:dyDescent="0.25">
      <c r="A17" s="12" t="s">
        <v>18</v>
      </c>
      <c r="B17" s="14">
        <f>B27+1</f>
        <v>43192</v>
      </c>
    </row>
    <row r="18" spans="1:2" ht="15" customHeight="1" x14ac:dyDescent="0.25">
      <c r="A18" s="12" t="s">
        <v>19</v>
      </c>
      <c r="B18" s="14">
        <f>DATE(A15,5,1)</f>
        <v>43221</v>
      </c>
    </row>
    <row r="19" spans="1:2" ht="15" customHeight="1" x14ac:dyDescent="0.25">
      <c r="A19" s="12" t="s">
        <v>20</v>
      </c>
      <c r="B19" s="14">
        <f>DATE(A15,5,8)</f>
        <v>43228</v>
      </c>
    </row>
    <row r="20" spans="1:2" ht="15" customHeight="1" x14ac:dyDescent="0.25">
      <c r="A20" s="12" t="s">
        <v>21</v>
      </c>
      <c r="B20" s="14">
        <f>B27+39</f>
        <v>43230</v>
      </c>
    </row>
    <row r="21" spans="1:2" ht="15" customHeight="1" x14ac:dyDescent="0.25">
      <c r="A21" s="12" t="s">
        <v>22</v>
      </c>
      <c r="B21" s="13">
        <f>B28+1</f>
        <v>43241</v>
      </c>
    </row>
    <row r="22" spans="1:2" ht="15" customHeight="1" x14ac:dyDescent="0.25">
      <c r="A22" s="12" t="s">
        <v>23</v>
      </c>
      <c r="B22" s="13">
        <f>DATE(A15,7,14)</f>
        <v>43295</v>
      </c>
    </row>
    <row r="23" spans="1:2" ht="15" customHeight="1" x14ac:dyDescent="0.25">
      <c r="A23" s="12" t="s">
        <v>24</v>
      </c>
      <c r="B23" s="13">
        <f>DATE(A15,8,15)</f>
        <v>43327</v>
      </c>
    </row>
    <row r="24" spans="1:2" ht="15" customHeight="1" x14ac:dyDescent="0.25">
      <c r="A24" s="12" t="s">
        <v>25</v>
      </c>
      <c r="B24" s="13">
        <f>DATE(A15,11,1)</f>
        <v>43405</v>
      </c>
    </row>
    <row r="25" spans="1:2" ht="15" customHeight="1" x14ac:dyDescent="0.25">
      <c r="A25" s="12" t="s">
        <v>26</v>
      </c>
      <c r="B25" s="13">
        <f>DATE(A15,11,11)</f>
        <v>43415</v>
      </c>
    </row>
    <row r="26" spans="1:2" ht="15" customHeight="1" x14ac:dyDescent="0.25">
      <c r="A26" s="12" t="s">
        <v>27</v>
      </c>
      <c r="B26" s="13">
        <f>DATE(A15,12,25)</f>
        <v>43459</v>
      </c>
    </row>
    <row r="27" spans="1:2" ht="15" customHeight="1" x14ac:dyDescent="0.25">
      <c r="A27" s="15" t="s">
        <v>28</v>
      </c>
      <c r="B27" s="16">
        <f>FLOOR(DATE(A15,5,DAY(MINUTE(A15/38)/2+56)),7)-34+7*(A15=2079)</f>
        <v>43191</v>
      </c>
    </row>
    <row r="28" spans="1:2" ht="15" customHeight="1" x14ac:dyDescent="0.25">
      <c r="A28" s="15" t="s">
        <v>29</v>
      </c>
      <c r="B28" s="17">
        <f>B27+49</f>
        <v>43240</v>
      </c>
    </row>
    <row r="29" spans="1:2" ht="15" customHeight="1" x14ac:dyDescent="0.25">
      <c r="A29" s="2" t="s">
        <v>15</v>
      </c>
    </row>
    <row r="30" spans="1:2" ht="15" customHeight="1" x14ac:dyDescent="0.25">
      <c r="A30" s="3"/>
    </row>
    <row r="31" spans="1:2" ht="15" customHeight="1" x14ac:dyDescent="0.25">
      <c r="A31" s="18">
        <v>0</v>
      </c>
    </row>
    <row r="32" spans="1:2" ht="15" customHeight="1" x14ac:dyDescent="0.25">
      <c r="A32" s="18">
        <v>2.0833333333333332E-2</v>
      </c>
    </row>
    <row r="33" spans="1:1" ht="15" customHeight="1" x14ac:dyDescent="0.25">
      <c r="A33" s="18">
        <v>4.1666666666666699E-2</v>
      </c>
    </row>
    <row r="34" spans="1:1" ht="15" customHeight="1" x14ac:dyDescent="0.25">
      <c r="A34" s="18">
        <v>6.25E-2</v>
      </c>
    </row>
    <row r="35" spans="1:1" ht="15" customHeight="1" x14ac:dyDescent="0.25">
      <c r="A35" s="18">
        <v>8.3333333333333301E-2</v>
      </c>
    </row>
    <row r="36" spans="1:1" ht="15" customHeight="1" x14ac:dyDescent="0.25">
      <c r="A36" s="18">
        <v>0.104166666666667</v>
      </c>
    </row>
    <row r="37" spans="1:1" ht="15" customHeight="1" x14ac:dyDescent="0.25">
      <c r="A37" s="18">
        <v>0.125</v>
      </c>
    </row>
    <row r="38" spans="1:1" ht="15" customHeight="1" x14ac:dyDescent="0.25">
      <c r="A38" s="18">
        <v>0.14583333333333301</v>
      </c>
    </row>
    <row r="39" spans="1:1" ht="15" customHeight="1" x14ac:dyDescent="0.25">
      <c r="A39" s="18">
        <v>0.16666666666666699</v>
      </c>
    </row>
    <row r="40" spans="1:1" ht="15" customHeight="1" x14ac:dyDescent="0.25">
      <c r="A40" s="18">
        <v>0.1875</v>
      </c>
    </row>
    <row r="41" spans="1:1" ht="15" customHeight="1" x14ac:dyDescent="0.25">
      <c r="A41" s="18">
        <v>0.20833333333333301</v>
      </c>
    </row>
    <row r="42" spans="1:1" ht="15" customHeight="1" x14ac:dyDescent="0.25">
      <c r="A42" s="18">
        <v>0.22916666666666699</v>
      </c>
    </row>
    <row r="43" spans="1:1" ht="15" customHeight="1" x14ac:dyDescent="0.25">
      <c r="A43" s="18">
        <v>0.25</v>
      </c>
    </row>
    <row r="44" spans="1:1" ht="15" customHeight="1" x14ac:dyDescent="0.25">
      <c r="A44" s="18">
        <v>0.27083333333333298</v>
      </c>
    </row>
    <row r="45" spans="1:1" ht="15" customHeight="1" x14ac:dyDescent="0.25">
      <c r="A45" s="18">
        <v>0.29166666666666702</v>
      </c>
    </row>
    <row r="46" spans="1:1" ht="15" customHeight="1" x14ac:dyDescent="0.25">
      <c r="A46" s="18">
        <v>0.3125</v>
      </c>
    </row>
    <row r="47" spans="1:1" ht="15" customHeight="1" x14ac:dyDescent="0.25">
      <c r="A47" s="18">
        <v>0.33333333333333298</v>
      </c>
    </row>
    <row r="48" spans="1:1" ht="15" customHeight="1" x14ac:dyDescent="0.25">
      <c r="A48" s="18">
        <v>0.35416666666666702</v>
      </c>
    </row>
    <row r="49" spans="1:1" ht="15" customHeight="1" x14ac:dyDescent="0.25">
      <c r="A49" s="18">
        <v>0.375</v>
      </c>
    </row>
    <row r="50" spans="1:1" ht="15" customHeight="1" x14ac:dyDescent="0.25">
      <c r="A50" s="18">
        <v>0.39583333333333298</v>
      </c>
    </row>
    <row r="51" spans="1:1" ht="15" customHeight="1" x14ac:dyDescent="0.25">
      <c r="A51" s="18">
        <v>0.41666666666666702</v>
      </c>
    </row>
    <row r="52" spans="1:1" ht="15" customHeight="1" x14ac:dyDescent="0.25">
      <c r="A52" s="18">
        <v>0.4375</v>
      </c>
    </row>
    <row r="53" spans="1:1" ht="15" customHeight="1" x14ac:dyDescent="0.25">
      <c r="A53" s="18">
        <v>0.45833333333333298</v>
      </c>
    </row>
    <row r="54" spans="1:1" ht="15" customHeight="1" x14ac:dyDescent="0.25">
      <c r="A54" s="18">
        <v>0.47916666666666702</v>
      </c>
    </row>
    <row r="55" spans="1:1" ht="15" customHeight="1" x14ac:dyDescent="0.25">
      <c r="A55" s="18">
        <v>0.5</v>
      </c>
    </row>
    <row r="56" spans="1:1" ht="15" customHeight="1" x14ac:dyDescent="0.25">
      <c r="A56" s="18">
        <v>0.52083333333333304</v>
      </c>
    </row>
    <row r="57" spans="1:1" ht="15" customHeight="1" x14ac:dyDescent="0.25">
      <c r="A57" s="18">
        <v>0.54166666666666696</v>
      </c>
    </row>
    <row r="58" spans="1:1" ht="15" customHeight="1" x14ac:dyDescent="0.25">
      <c r="A58" s="18">
        <v>0.5625</v>
      </c>
    </row>
    <row r="59" spans="1:1" ht="15" customHeight="1" x14ac:dyDescent="0.25">
      <c r="A59" s="18">
        <v>0.58333333333333304</v>
      </c>
    </row>
    <row r="60" spans="1:1" ht="15" customHeight="1" x14ac:dyDescent="0.25">
      <c r="A60" s="18">
        <v>0.60416666666666696</v>
      </c>
    </row>
    <row r="61" spans="1:1" ht="15" customHeight="1" x14ac:dyDescent="0.25">
      <c r="A61" s="18">
        <v>0.625</v>
      </c>
    </row>
    <row r="62" spans="1:1" ht="15" customHeight="1" x14ac:dyDescent="0.25">
      <c r="A62" s="18">
        <v>0.64583333333333304</v>
      </c>
    </row>
    <row r="63" spans="1:1" ht="15" customHeight="1" x14ac:dyDescent="0.25">
      <c r="A63" s="18">
        <v>0.66666666666666696</v>
      </c>
    </row>
    <row r="64" spans="1:1" ht="15" customHeight="1" x14ac:dyDescent="0.25">
      <c r="A64" s="18">
        <v>0.6875</v>
      </c>
    </row>
    <row r="65" spans="1:2" ht="15" customHeight="1" x14ac:dyDescent="0.25">
      <c r="A65" s="18">
        <v>0.70833333333333304</v>
      </c>
    </row>
    <row r="66" spans="1:2" ht="15" customHeight="1" x14ac:dyDescent="0.25">
      <c r="A66" s="18">
        <v>0.72916666666666696</v>
      </c>
    </row>
    <row r="67" spans="1:2" ht="15" customHeight="1" x14ac:dyDescent="0.25">
      <c r="A67" s="18">
        <v>0.75</v>
      </c>
    </row>
    <row r="68" spans="1:2" ht="15" customHeight="1" x14ac:dyDescent="0.25">
      <c r="A68" s="18">
        <v>0.77083333333333304</v>
      </c>
    </row>
    <row r="69" spans="1:2" ht="15" customHeight="1" x14ac:dyDescent="0.25">
      <c r="A69" s="18">
        <v>0.79166666666666696</v>
      </c>
    </row>
    <row r="70" spans="1:2" ht="15" customHeight="1" x14ac:dyDescent="0.25">
      <c r="A70" s="18">
        <v>0.8125</v>
      </c>
    </row>
    <row r="71" spans="1:2" ht="15" customHeight="1" x14ac:dyDescent="0.25">
      <c r="A71" s="18">
        <v>0.83333333333333304</v>
      </c>
    </row>
    <row r="72" spans="1:2" ht="15" customHeight="1" x14ac:dyDescent="0.25">
      <c r="A72" s="18">
        <v>0.85416666666666696</v>
      </c>
    </row>
    <row r="73" spans="1:2" ht="15" customHeight="1" x14ac:dyDescent="0.25">
      <c r="A73" s="18">
        <v>0.875</v>
      </c>
    </row>
    <row r="74" spans="1:2" ht="15" customHeight="1" x14ac:dyDescent="0.25">
      <c r="A74" s="18">
        <v>0.89583333333333304</v>
      </c>
    </row>
    <row r="75" spans="1:2" ht="15" customHeight="1" x14ac:dyDescent="0.25">
      <c r="A75" s="18">
        <v>0.91666666666666696</v>
      </c>
    </row>
    <row r="76" spans="1:2" ht="15" customHeight="1" x14ac:dyDescent="0.25">
      <c r="A76" s="18">
        <v>0.9375</v>
      </c>
    </row>
    <row r="77" spans="1:2" ht="15" customHeight="1" x14ac:dyDescent="0.25">
      <c r="A77" s="18">
        <v>0.95833333333333304</v>
      </c>
    </row>
    <row r="78" spans="1:2" ht="15" customHeight="1" x14ac:dyDescent="0.25">
      <c r="A78" s="18">
        <v>0.97916666666666696</v>
      </c>
    </row>
    <row r="79" spans="1:2" ht="15" customHeight="1" x14ac:dyDescent="0.25">
      <c r="A79" s="3"/>
    </row>
    <row r="80" spans="1:2" ht="15" customHeight="1" x14ac:dyDescent="0.25">
      <c r="A80" s="4" t="s">
        <v>31</v>
      </c>
      <c r="B80" s="4" t="s">
        <v>32</v>
      </c>
    </row>
    <row r="81" spans="1:2" ht="15" customHeight="1" x14ac:dyDescent="0.25">
      <c r="A81" s="5"/>
      <c r="B81" s="19"/>
    </row>
    <row r="82" spans="1:2" ht="15" customHeight="1" x14ac:dyDescent="0.25">
      <c r="A82" s="20">
        <v>43466</v>
      </c>
      <c r="B82" s="19">
        <v>1</v>
      </c>
    </row>
    <row r="83" spans="1:2" ht="15" customHeight="1" x14ac:dyDescent="0.25">
      <c r="A83" s="20">
        <v>43497</v>
      </c>
      <c r="B83" s="19">
        <v>2</v>
      </c>
    </row>
    <row r="84" spans="1:2" ht="15" customHeight="1" x14ac:dyDescent="0.25">
      <c r="A84" s="20">
        <v>43525</v>
      </c>
      <c r="B84" s="19">
        <v>3</v>
      </c>
    </row>
    <row r="85" spans="1:2" ht="15" customHeight="1" x14ac:dyDescent="0.25">
      <c r="A85" s="20">
        <v>43556</v>
      </c>
      <c r="B85" s="19">
        <v>4</v>
      </c>
    </row>
    <row r="86" spans="1:2" ht="15" customHeight="1" x14ac:dyDescent="0.25">
      <c r="A86" s="20">
        <v>43586</v>
      </c>
      <c r="B86" s="19">
        <v>5</v>
      </c>
    </row>
    <row r="87" spans="1:2" ht="15" customHeight="1" x14ac:dyDescent="0.25">
      <c r="A87" s="20">
        <v>43617</v>
      </c>
      <c r="B87" s="19">
        <v>6</v>
      </c>
    </row>
    <row r="88" spans="1:2" ht="15" customHeight="1" x14ac:dyDescent="0.25">
      <c r="A88" s="20">
        <v>43647</v>
      </c>
      <c r="B88" s="19">
        <v>7</v>
      </c>
    </row>
    <row r="89" spans="1:2" ht="15" customHeight="1" x14ac:dyDescent="0.25">
      <c r="A89" s="20">
        <v>43678</v>
      </c>
      <c r="B89" s="19">
        <v>8</v>
      </c>
    </row>
    <row r="90" spans="1:2" ht="15" customHeight="1" x14ac:dyDescent="0.25">
      <c r="A90" s="20">
        <v>43709</v>
      </c>
      <c r="B90" s="19">
        <v>9</v>
      </c>
    </row>
    <row r="91" spans="1:2" ht="15" customHeight="1" x14ac:dyDescent="0.25">
      <c r="A91" s="20">
        <v>43739</v>
      </c>
      <c r="B91" s="19">
        <v>10</v>
      </c>
    </row>
    <row r="92" spans="1:2" ht="15" customHeight="1" x14ac:dyDescent="0.25">
      <c r="A92" s="20">
        <v>43770</v>
      </c>
      <c r="B92" s="19">
        <v>11</v>
      </c>
    </row>
    <row r="93" spans="1:2" ht="15" customHeight="1" x14ac:dyDescent="0.25">
      <c r="A93" s="20">
        <v>43800</v>
      </c>
      <c r="B93" s="19">
        <v>12</v>
      </c>
    </row>
    <row r="94" spans="1:2" ht="15" customHeight="1" x14ac:dyDescent="0.25">
      <c r="A94" s="20"/>
      <c r="B94" s="19"/>
    </row>
    <row r="95" spans="1:2" ht="15" customHeight="1" x14ac:dyDescent="0.25">
      <c r="A95" s="6" t="s">
        <v>33</v>
      </c>
    </row>
    <row r="96" spans="1:2" ht="15" customHeight="1" x14ac:dyDescent="0.25">
      <c r="A96" s="7"/>
    </row>
    <row r="97" spans="1:1" ht="15" customHeight="1" x14ac:dyDescent="0.25">
      <c r="A97" s="7">
        <v>2010</v>
      </c>
    </row>
    <row r="98" spans="1:1" ht="15" customHeight="1" x14ac:dyDescent="0.25">
      <c r="A98" s="7">
        <v>2011</v>
      </c>
    </row>
    <row r="99" spans="1:1" ht="15" customHeight="1" x14ac:dyDescent="0.25">
      <c r="A99" s="7">
        <v>2012</v>
      </c>
    </row>
    <row r="100" spans="1:1" ht="15" customHeight="1" x14ac:dyDescent="0.25">
      <c r="A100" s="7">
        <v>2013</v>
      </c>
    </row>
    <row r="101" spans="1:1" ht="15" customHeight="1" x14ac:dyDescent="0.25">
      <c r="A101" s="7">
        <v>2014</v>
      </c>
    </row>
    <row r="102" spans="1:1" ht="15" customHeight="1" x14ac:dyDescent="0.25">
      <c r="A102" s="7">
        <v>2015</v>
      </c>
    </row>
    <row r="103" spans="1:1" ht="15" customHeight="1" x14ac:dyDescent="0.25">
      <c r="A103" s="7">
        <v>2016</v>
      </c>
    </row>
    <row r="104" spans="1:1" ht="15" customHeight="1" x14ac:dyDescent="0.25">
      <c r="A104" s="7">
        <v>2017</v>
      </c>
    </row>
    <row r="105" spans="1:1" ht="15" customHeight="1" x14ac:dyDescent="0.25">
      <c r="A105" s="7">
        <v>2018</v>
      </c>
    </row>
    <row r="106" spans="1:1" ht="15" customHeight="1" x14ac:dyDescent="0.25">
      <c r="A106" s="7">
        <v>2019</v>
      </c>
    </row>
    <row r="107" spans="1:1" ht="15" customHeight="1" x14ac:dyDescent="0.25">
      <c r="A107" s="7">
        <v>2020</v>
      </c>
    </row>
    <row r="108" spans="1:1" ht="15" customHeight="1" x14ac:dyDescent="0.25">
      <c r="A108" s="7">
        <v>2021</v>
      </c>
    </row>
    <row r="109" spans="1:1" ht="15" customHeight="1" x14ac:dyDescent="0.25">
      <c r="A109" s="7">
        <v>2022</v>
      </c>
    </row>
    <row r="110" spans="1:1" ht="15" customHeight="1" x14ac:dyDescent="0.25">
      <c r="A110" s="7">
        <v>2023</v>
      </c>
    </row>
    <row r="111" spans="1:1" ht="15" customHeight="1" x14ac:dyDescent="0.25">
      <c r="A111" s="7">
        <v>2024</v>
      </c>
    </row>
    <row r="112" spans="1:1" ht="15" customHeight="1" x14ac:dyDescent="0.25">
      <c r="A112" s="7">
        <v>2025</v>
      </c>
    </row>
    <row r="113" spans="1:12" ht="15" customHeight="1" x14ac:dyDescent="0.25">
      <c r="A113" s="7">
        <v>2026</v>
      </c>
    </row>
    <row r="114" spans="1:12" ht="15" customHeight="1" x14ac:dyDescent="0.25">
      <c r="A114" s="7">
        <v>2027</v>
      </c>
    </row>
    <row r="115" spans="1:12" ht="15" customHeight="1" x14ac:dyDescent="0.25">
      <c r="A115" s="7">
        <v>2028</v>
      </c>
    </row>
    <row r="116" spans="1:12" ht="15" customHeight="1" x14ac:dyDescent="0.25">
      <c r="A116" s="7">
        <v>2029</v>
      </c>
    </row>
    <row r="117" spans="1:12" ht="15" customHeight="1" x14ac:dyDescent="0.25">
      <c r="A117" s="7">
        <v>2030</v>
      </c>
    </row>
    <row r="118" spans="1:12" ht="15" customHeight="1" x14ac:dyDescent="0.25">
      <c r="A118" s="7"/>
    </row>
    <row r="119" spans="1:12" ht="15" customHeight="1" x14ac:dyDescent="0.25">
      <c r="A119" s="8" t="s">
        <v>34</v>
      </c>
      <c r="B119" s="8" t="s">
        <v>34</v>
      </c>
      <c r="C119" s="1"/>
      <c r="D119" s="1"/>
      <c r="E119" s="1"/>
      <c r="F119" s="1"/>
      <c r="G119" s="1"/>
      <c r="H119" s="1"/>
      <c r="I119" s="1"/>
      <c r="J119" s="1"/>
      <c r="K119" s="1"/>
      <c r="L119" s="1"/>
    </row>
    <row r="120" spans="1:12" ht="15" customHeight="1" x14ac:dyDescent="0.25">
      <c r="A120" s="9"/>
      <c r="B120" s="9"/>
      <c r="C120" s="1"/>
      <c r="D120" s="1"/>
      <c r="E120" s="1"/>
      <c r="F120" s="1"/>
      <c r="G120" s="1"/>
      <c r="H120" s="1"/>
      <c r="I120" s="1"/>
      <c r="J120" s="1"/>
      <c r="K120" s="1"/>
      <c r="L120" s="1"/>
    </row>
    <row r="121" spans="1:12" ht="15" customHeight="1" x14ac:dyDescent="0.25">
      <c r="A121" s="9" t="s">
        <v>35</v>
      </c>
      <c r="B121" s="9" t="s">
        <v>36</v>
      </c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1:12" ht="15" customHeight="1" x14ac:dyDescent="0.25">
      <c r="A122" s="9" t="s">
        <v>3</v>
      </c>
      <c r="B122" s="9" t="s">
        <v>37</v>
      </c>
      <c r="C122" s="1"/>
      <c r="D122" s="1"/>
      <c r="E122" s="1"/>
      <c r="F122" s="1"/>
      <c r="G122" s="1"/>
      <c r="H122" s="1"/>
      <c r="I122" s="1"/>
      <c r="J122" s="1"/>
      <c r="K122" s="1"/>
      <c r="L122" s="1"/>
    </row>
    <row r="123" spans="1:12" ht="15" customHeight="1" x14ac:dyDescent="0.25">
      <c r="A123" s="9" t="s">
        <v>4</v>
      </c>
      <c r="B123" s="9" t="s">
        <v>38</v>
      </c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1:12" ht="15" customHeight="1" x14ac:dyDescent="0.25">
      <c r="A124" s="9" t="s">
        <v>39</v>
      </c>
      <c r="B124" s="9" t="s">
        <v>40</v>
      </c>
      <c r="C124" s="1"/>
      <c r="D124" s="1"/>
      <c r="E124" s="1"/>
      <c r="F124" s="1"/>
      <c r="G124" s="1"/>
      <c r="H124" s="1"/>
      <c r="I124" s="1"/>
      <c r="J124" s="1"/>
      <c r="K124" s="1"/>
      <c r="L124" s="1"/>
    </row>
    <row r="125" spans="1:12" ht="15" customHeight="1" x14ac:dyDescent="0.25">
      <c r="A125" s="9" t="s">
        <v>16</v>
      </c>
      <c r="B125" s="9" t="s">
        <v>30</v>
      </c>
      <c r="C125" s="1"/>
      <c r="D125" s="1"/>
      <c r="E125" s="1"/>
      <c r="F125" s="1"/>
      <c r="G125" s="1"/>
      <c r="H125" s="1"/>
      <c r="I125" s="1"/>
      <c r="J125" s="1"/>
      <c r="K125" s="1"/>
      <c r="L125" s="1"/>
    </row>
    <row r="126" spans="1:12" ht="15" customHeight="1" x14ac:dyDescent="0.25">
      <c r="A126" s="9"/>
      <c r="B126" s="9"/>
      <c r="C126" s="1"/>
      <c r="D126" s="1"/>
      <c r="E126" s="1"/>
      <c r="F126" s="1"/>
      <c r="G126" s="1"/>
      <c r="H126" s="1"/>
      <c r="I126" s="1"/>
      <c r="J126" s="1"/>
      <c r="K126" s="1"/>
      <c r="L126" s="1"/>
    </row>
    <row r="127" spans="1:12" ht="15" customHeight="1" x14ac:dyDescent="0.25">
      <c r="C127" s="1"/>
      <c r="D127" s="1"/>
      <c r="E127" s="1"/>
      <c r="F127" s="1"/>
      <c r="G127" s="1"/>
      <c r="H127" s="1"/>
      <c r="I127" s="1"/>
      <c r="J127" s="1"/>
      <c r="K127" s="1"/>
      <c r="L127" s="1"/>
    </row>
    <row r="128" spans="1:12" ht="15" customHeight="1" x14ac:dyDescent="0.25">
      <c r="C128" s="1"/>
      <c r="D128" s="1"/>
      <c r="E128" s="1"/>
      <c r="F128" s="1"/>
      <c r="G128" s="1"/>
      <c r="H128" s="1"/>
      <c r="I128" s="1"/>
      <c r="J128" s="1"/>
      <c r="K128" s="1"/>
      <c r="L128" s="1"/>
    </row>
    <row r="129" spans="3:12" ht="15" customHeight="1" x14ac:dyDescent="0.25">
      <c r="C129" s="1"/>
      <c r="D129" s="1"/>
      <c r="E129" s="1"/>
      <c r="F129" s="1"/>
      <c r="G129" s="1"/>
      <c r="H129" s="1"/>
      <c r="I129" s="1"/>
      <c r="J129" s="1"/>
      <c r="K129" s="1"/>
      <c r="L129" s="1"/>
    </row>
    <row r="130" spans="3:12" ht="15" customHeight="1" x14ac:dyDescent="0.25">
      <c r="C130" s="1"/>
      <c r="D130" s="1"/>
      <c r="E130" s="1"/>
      <c r="F130" s="1"/>
      <c r="G130" s="1"/>
      <c r="H130" s="1"/>
      <c r="I130" s="1"/>
      <c r="J130" s="1"/>
      <c r="K130" s="1"/>
      <c r="L130" s="1"/>
    </row>
    <row r="131" spans="3:12" ht="15" customHeight="1" x14ac:dyDescent="0.25">
      <c r="C131" s="1"/>
      <c r="D131" s="1"/>
      <c r="E131" s="1"/>
      <c r="F131" s="1"/>
      <c r="G131" s="1"/>
      <c r="H131" s="1"/>
      <c r="I131" s="1"/>
      <c r="J131" s="1"/>
      <c r="K131" s="1"/>
      <c r="L131" s="1"/>
    </row>
    <row r="132" spans="3:12" ht="15" customHeight="1" x14ac:dyDescent="0.25">
      <c r="C132" s="1"/>
      <c r="D132" s="1"/>
      <c r="E132" s="1"/>
      <c r="F132" s="1"/>
      <c r="G132" s="1"/>
      <c r="H132" s="1"/>
      <c r="I132" s="1"/>
      <c r="J132" s="1"/>
      <c r="K132" s="1"/>
      <c r="L132" s="1"/>
    </row>
    <row r="133" spans="3:12" ht="15" customHeight="1" x14ac:dyDescent="0.25">
      <c r="C133" s="1"/>
      <c r="D133" s="1"/>
      <c r="E133" s="1"/>
      <c r="F133" s="1"/>
      <c r="G133" s="1"/>
      <c r="H133" s="1"/>
      <c r="I133" s="1"/>
      <c r="J133" s="1"/>
      <c r="K133" s="1"/>
      <c r="L133" s="1"/>
    </row>
    <row r="134" spans="3:12" ht="15" customHeight="1" x14ac:dyDescent="0.25">
      <c r="C134" s="1"/>
      <c r="D134" s="1"/>
      <c r="E134" s="1"/>
      <c r="F134" s="1"/>
      <c r="G134" s="1"/>
      <c r="H134" s="1"/>
      <c r="I134" s="1"/>
      <c r="J134" s="1"/>
      <c r="K134" s="1"/>
      <c r="L134" s="1"/>
    </row>
    <row r="135" spans="3:12" ht="15" customHeight="1" x14ac:dyDescent="0.25">
      <c r="C135" s="1"/>
      <c r="D135" s="1"/>
      <c r="E135" s="1"/>
      <c r="F135" s="1"/>
      <c r="G135" s="1"/>
      <c r="H135" s="1"/>
      <c r="I135" s="1"/>
      <c r="J135" s="1"/>
      <c r="K135" s="1"/>
      <c r="L135" s="1"/>
    </row>
    <row r="136" spans="3:12" ht="15" customHeight="1" x14ac:dyDescent="0.25">
      <c r="C136" s="1"/>
      <c r="D136" s="1"/>
      <c r="E136" s="1"/>
      <c r="F136" s="1"/>
      <c r="G136" s="1"/>
      <c r="H136" s="1"/>
      <c r="I136" s="1"/>
      <c r="J136" s="1"/>
      <c r="K136" s="1"/>
      <c r="L136" s="1"/>
    </row>
    <row r="137" spans="3:12" ht="15" customHeight="1" x14ac:dyDescent="0.25">
      <c r="C137" s="1"/>
      <c r="D137" s="1"/>
      <c r="E137" s="1"/>
      <c r="F137" s="1"/>
      <c r="G137" s="1"/>
      <c r="H137" s="1"/>
      <c r="I137" s="1"/>
      <c r="J137" s="1"/>
      <c r="K137" s="1"/>
      <c r="L137" s="1"/>
    </row>
    <row r="138" spans="3:12" ht="15" customHeight="1" x14ac:dyDescent="0.25">
      <c r="C138" s="1"/>
      <c r="D138" s="1"/>
      <c r="E138" s="1"/>
      <c r="F138" s="1"/>
      <c r="G138" s="1"/>
      <c r="H138" s="1"/>
      <c r="I138" s="1"/>
      <c r="J138" s="1"/>
      <c r="K138" s="1"/>
      <c r="L138" s="1"/>
    </row>
    <row r="139" spans="3:12" ht="15" customHeight="1" x14ac:dyDescent="0.25">
      <c r="C139" s="1"/>
      <c r="D139" s="1"/>
      <c r="E139" s="1"/>
      <c r="F139" s="1"/>
      <c r="G139" s="1"/>
      <c r="H139" s="1"/>
      <c r="I139" s="1"/>
      <c r="J139" s="1"/>
      <c r="K139" s="1"/>
      <c r="L139" s="1"/>
    </row>
    <row r="140" spans="3:12" ht="15" customHeight="1" x14ac:dyDescent="0.25">
      <c r="C140" s="1"/>
      <c r="D140" s="1"/>
      <c r="E140" s="1"/>
      <c r="F140" s="1"/>
      <c r="G140" s="1"/>
      <c r="H140" s="1"/>
      <c r="I140" s="1"/>
      <c r="J140" s="1"/>
      <c r="K140" s="1"/>
      <c r="L140" s="1"/>
    </row>
    <row r="141" spans="3:12" ht="15" customHeight="1" x14ac:dyDescent="0.25">
      <c r="C141" s="1"/>
      <c r="D141" s="1"/>
      <c r="E141" s="1"/>
      <c r="F141" s="1"/>
      <c r="G141" s="1"/>
      <c r="H141" s="1"/>
      <c r="I141" s="1"/>
      <c r="J141" s="1"/>
      <c r="K141" s="1"/>
      <c r="L141" s="1"/>
    </row>
    <row r="142" spans="3:12" ht="15" customHeight="1" x14ac:dyDescent="0.25">
      <c r="C142" s="1"/>
      <c r="D142" s="1"/>
      <c r="E142" s="1"/>
      <c r="F142" s="1"/>
      <c r="G142" s="1"/>
      <c r="H142" s="1"/>
      <c r="I142" s="1"/>
      <c r="J142" s="1"/>
      <c r="K142" s="1"/>
      <c r="L142" s="1"/>
    </row>
    <row r="143" spans="3:12" ht="15" customHeight="1" x14ac:dyDescent="0.25">
      <c r="C143" s="1"/>
      <c r="D143" s="1"/>
      <c r="E143" s="1"/>
      <c r="F143" s="1"/>
      <c r="G143" s="1"/>
      <c r="H143" s="1"/>
      <c r="I143" s="1"/>
      <c r="J143" s="1"/>
      <c r="K143" s="1"/>
      <c r="L143" s="1"/>
    </row>
    <row r="144" spans="3:12" ht="15" customHeight="1" x14ac:dyDescent="0.25">
      <c r="C144" s="1"/>
      <c r="D144" s="1"/>
      <c r="E144" s="1"/>
      <c r="F144" s="1"/>
      <c r="G144" s="1"/>
      <c r="H144" s="1"/>
      <c r="I144" s="1"/>
      <c r="J144" s="1"/>
      <c r="K144" s="1"/>
      <c r="L144" s="1"/>
    </row>
    <row r="145" spans="3:12" ht="15" customHeight="1" x14ac:dyDescent="0.25">
      <c r="C145" s="1"/>
      <c r="D145" s="1"/>
      <c r="E145" s="1"/>
      <c r="F145" s="1"/>
      <c r="G145" s="1"/>
      <c r="H145" s="1"/>
      <c r="I145" s="1"/>
      <c r="J145" s="1"/>
      <c r="K145" s="1"/>
      <c r="L145" s="1"/>
    </row>
    <row r="146" spans="3:12" ht="15" customHeight="1" x14ac:dyDescent="0.25">
      <c r="C146" s="1"/>
      <c r="D146" s="1"/>
      <c r="E146" s="1"/>
      <c r="F146" s="1"/>
      <c r="G146" s="1"/>
      <c r="H146" s="1"/>
      <c r="I146" s="1"/>
      <c r="J146" s="1"/>
      <c r="K146" s="1"/>
      <c r="L146" s="1"/>
    </row>
    <row r="147" spans="3:12" ht="15" customHeight="1" x14ac:dyDescent="0.25">
      <c r="C147" s="1"/>
      <c r="D147" s="1"/>
      <c r="E147" s="1"/>
      <c r="F147" s="1"/>
      <c r="G147" s="1"/>
      <c r="H147" s="1"/>
      <c r="I147" s="1"/>
      <c r="J147" s="1"/>
      <c r="K147" s="1"/>
      <c r="L147" s="1"/>
    </row>
    <row r="148" spans="3:12" ht="15" customHeight="1" x14ac:dyDescent="0.25">
      <c r="C148" s="1"/>
      <c r="D148" s="1"/>
      <c r="E148" s="1"/>
      <c r="F148" s="1"/>
      <c r="G148" s="1"/>
      <c r="H148" s="1"/>
      <c r="I148" s="1"/>
      <c r="J148" s="1"/>
      <c r="K148" s="1"/>
      <c r="L148" s="1"/>
    </row>
    <row r="149" spans="3:12" ht="15" customHeight="1" x14ac:dyDescent="0.25">
      <c r="C149" s="1"/>
      <c r="D149" s="1"/>
      <c r="E149" s="1"/>
      <c r="F149" s="1"/>
      <c r="G149" s="1"/>
      <c r="H149" s="1"/>
      <c r="I149" s="1"/>
      <c r="J149" s="1"/>
      <c r="K149" s="1"/>
      <c r="L149" s="1"/>
    </row>
    <row r="150" spans="3:12" ht="15" customHeight="1" x14ac:dyDescent="0.25">
      <c r="C150" s="1"/>
      <c r="D150" s="1"/>
      <c r="E150" s="1"/>
      <c r="F150" s="1"/>
      <c r="G150" s="1"/>
      <c r="H150" s="1"/>
      <c r="I150" s="1"/>
      <c r="J150" s="1"/>
      <c r="K150" s="1"/>
      <c r="L150" s="1"/>
    </row>
    <row r="151" spans="3:12" ht="15" customHeight="1" x14ac:dyDescent="0.25">
      <c r="C151" s="1"/>
      <c r="D151" s="1"/>
      <c r="E151" s="1"/>
      <c r="F151" s="1"/>
      <c r="G151" s="1"/>
      <c r="H151" s="1"/>
      <c r="I151" s="1"/>
      <c r="J151" s="1"/>
      <c r="K151" s="1"/>
      <c r="L151" s="1"/>
    </row>
    <row r="152" spans="3:12" ht="15" customHeight="1" x14ac:dyDescent="0.25">
      <c r="C152" s="1"/>
      <c r="D152" s="1"/>
      <c r="E152" s="1"/>
      <c r="F152" s="1"/>
      <c r="G152" s="1"/>
      <c r="H152" s="1"/>
      <c r="I152" s="1"/>
      <c r="J152" s="1"/>
      <c r="K152" s="1"/>
      <c r="L152" s="1"/>
    </row>
    <row r="153" spans="3:12" ht="15" customHeight="1" x14ac:dyDescent="0.25">
      <c r="C153" s="1"/>
      <c r="D153" s="1"/>
      <c r="E153" s="1"/>
      <c r="F153" s="1"/>
      <c r="G153" s="1"/>
      <c r="H153" s="1"/>
      <c r="I153" s="1"/>
      <c r="J153" s="1"/>
      <c r="K153" s="1"/>
      <c r="L153" s="1"/>
    </row>
    <row r="154" spans="3:12" ht="15" customHeight="1" x14ac:dyDescent="0.25">
      <c r="C154" s="1"/>
      <c r="D154" s="1"/>
      <c r="E154" s="1"/>
      <c r="F154" s="1"/>
      <c r="G154" s="1"/>
      <c r="H154" s="1"/>
      <c r="I154" s="1"/>
      <c r="J154" s="1"/>
      <c r="K154" s="1"/>
      <c r="L154" s="1"/>
    </row>
    <row r="155" spans="3:12" ht="15" customHeight="1" x14ac:dyDescent="0.25">
      <c r="C155" s="1"/>
      <c r="D155" s="1"/>
      <c r="E155" s="1"/>
      <c r="F155" s="1"/>
      <c r="G155" s="1"/>
      <c r="H155" s="1"/>
      <c r="I155" s="1"/>
      <c r="J155" s="1"/>
      <c r="K155" s="1"/>
      <c r="L155" s="1"/>
    </row>
    <row r="156" spans="3:12" ht="15" customHeight="1" x14ac:dyDescent="0.25">
      <c r="C156" s="1"/>
      <c r="D156" s="1"/>
      <c r="E156" s="1"/>
      <c r="F156" s="1"/>
      <c r="G156" s="1"/>
      <c r="H156" s="1"/>
      <c r="I156" s="1"/>
      <c r="J156" s="1"/>
      <c r="K156" s="1"/>
      <c r="L156" s="1"/>
    </row>
    <row r="157" spans="3:12" ht="15" customHeight="1" x14ac:dyDescent="0.25">
      <c r="C157" s="1"/>
      <c r="D157" s="1"/>
      <c r="E157" s="1"/>
      <c r="F157" s="1"/>
      <c r="G157" s="1"/>
      <c r="H157" s="1"/>
      <c r="I157" s="1"/>
      <c r="J157" s="1"/>
      <c r="K157" s="1"/>
      <c r="L157" s="1"/>
    </row>
    <row r="158" spans="3:12" ht="15" customHeight="1" x14ac:dyDescent="0.25">
      <c r="C158" s="1"/>
      <c r="D158" s="1"/>
      <c r="E158" s="1"/>
      <c r="F158" s="1"/>
      <c r="G158" s="1"/>
      <c r="H158" s="1"/>
      <c r="I158" s="1"/>
      <c r="J158" s="1"/>
      <c r="K158" s="1"/>
      <c r="L158" s="1"/>
    </row>
    <row r="159" spans="3:12" ht="15" customHeight="1" x14ac:dyDescent="0.25">
      <c r="C159" s="1"/>
      <c r="D159" s="1"/>
      <c r="E159" s="1"/>
      <c r="F159" s="1"/>
      <c r="G159" s="1"/>
      <c r="H159" s="1"/>
      <c r="I159" s="1"/>
      <c r="J159" s="1"/>
      <c r="K159" s="1"/>
      <c r="L159" s="1"/>
    </row>
    <row r="160" spans="3:12" ht="15" customHeight="1" x14ac:dyDescent="0.25">
      <c r="C160" s="1"/>
      <c r="D160" s="1"/>
      <c r="E160" s="1"/>
      <c r="F160" s="1"/>
      <c r="G160" s="1"/>
      <c r="H160" s="1"/>
      <c r="I160" s="1"/>
      <c r="J160" s="1"/>
      <c r="K160" s="1"/>
      <c r="L160" s="1"/>
    </row>
    <row r="161" spans="3:12" ht="15" customHeight="1" x14ac:dyDescent="0.25">
      <c r="C161" s="1"/>
      <c r="D161" s="1"/>
      <c r="E161" s="1"/>
      <c r="F161" s="1"/>
      <c r="G161" s="1"/>
      <c r="H161" s="1"/>
      <c r="I161" s="1"/>
      <c r="J161" s="1"/>
      <c r="K161" s="1"/>
      <c r="L161" s="1"/>
    </row>
    <row r="162" spans="3:12" ht="15" customHeight="1" x14ac:dyDescent="0.25">
      <c r="C162" s="1"/>
      <c r="D162" s="1"/>
      <c r="E162" s="1"/>
      <c r="F162" s="1"/>
      <c r="G162" s="1"/>
      <c r="H162" s="1"/>
      <c r="I162" s="1"/>
      <c r="J162" s="1"/>
      <c r="K162" s="1"/>
      <c r="L162" s="1"/>
    </row>
    <row r="163" spans="3:12" ht="15" customHeight="1" x14ac:dyDescent="0.25">
      <c r="C163" s="1"/>
      <c r="D163" s="1"/>
      <c r="E163" s="1"/>
      <c r="F163" s="1"/>
      <c r="G163" s="1"/>
      <c r="H163" s="1"/>
      <c r="I163" s="1"/>
      <c r="J163" s="1"/>
      <c r="K163" s="1"/>
      <c r="L163" s="1"/>
    </row>
    <row r="164" spans="3:12" ht="15" customHeight="1" x14ac:dyDescent="0.25">
      <c r="C164" s="1"/>
      <c r="D164" s="1"/>
      <c r="E164" s="1"/>
      <c r="F164" s="1"/>
      <c r="G164" s="1"/>
      <c r="H164" s="1"/>
      <c r="I164" s="1"/>
      <c r="J164" s="1"/>
      <c r="K164" s="1"/>
      <c r="L164" s="1"/>
    </row>
    <row r="165" spans="3:12" ht="15" customHeight="1" x14ac:dyDescent="0.25">
      <c r="C165" s="1"/>
      <c r="D165" s="1"/>
      <c r="E165" s="1"/>
      <c r="F165" s="1"/>
      <c r="G165" s="1"/>
      <c r="H165" s="1"/>
      <c r="I165" s="1"/>
      <c r="J165" s="1"/>
      <c r="K165" s="1"/>
      <c r="L165" s="1"/>
    </row>
    <row r="166" spans="3:12" ht="15" customHeight="1" x14ac:dyDescent="0.25">
      <c r="C166" s="1"/>
      <c r="D166" s="1"/>
      <c r="E166" s="1"/>
      <c r="F166" s="1"/>
      <c r="G166" s="1"/>
      <c r="H166" s="1"/>
      <c r="I166" s="1"/>
      <c r="J166" s="1"/>
      <c r="K166" s="1"/>
      <c r="L166" s="1"/>
    </row>
    <row r="167" spans="3:12" ht="15" customHeight="1" x14ac:dyDescent="0.25">
      <c r="C167" s="1"/>
      <c r="D167" s="1"/>
      <c r="E167" s="1"/>
      <c r="F167" s="1"/>
      <c r="G167" s="1"/>
      <c r="H167" s="1"/>
      <c r="I167" s="1"/>
      <c r="J167" s="1"/>
      <c r="K167" s="1"/>
      <c r="L167" s="1"/>
    </row>
    <row r="168" spans="3:12" ht="15" customHeight="1" x14ac:dyDescent="0.25">
      <c r="C168" s="1"/>
      <c r="D168" s="1"/>
      <c r="E168" s="1"/>
      <c r="F168" s="1"/>
      <c r="G168" s="1"/>
      <c r="H168" s="1"/>
      <c r="I168" s="1"/>
      <c r="J168" s="1"/>
      <c r="K168" s="1"/>
      <c r="L168" s="1"/>
    </row>
    <row r="169" spans="3:12" ht="15" customHeight="1" x14ac:dyDescent="0.25">
      <c r="C169" s="1"/>
      <c r="D169" s="1"/>
      <c r="E169" s="1"/>
      <c r="F169" s="1"/>
      <c r="G169" s="1"/>
      <c r="H169" s="1"/>
      <c r="I169" s="1"/>
      <c r="J169" s="1"/>
      <c r="K169" s="1"/>
      <c r="L169" s="1"/>
    </row>
    <row r="170" spans="3:12" ht="15" customHeight="1" x14ac:dyDescent="0.25">
      <c r="C170" s="1"/>
      <c r="D170" s="1"/>
      <c r="E170" s="1"/>
      <c r="F170" s="1"/>
      <c r="G170" s="1"/>
      <c r="H170" s="1"/>
      <c r="I170" s="1"/>
      <c r="J170" s="1"/>
      <c r="K170" s="1"/>
      <c r="L170" s="1"/>
    </row>
    <row r="171" spans="3:12" ht="15" customHeight="1" x14ac:dyDescent="0.25">
      <c r="C171" s="1"/>
      <c r="D171" s="1"/>
      <c r="E171" s="1"/>
      <c r="F171" s="1"/>
      <c r="G171" s="1"/>
      <c r="H171" s="1"/>
      <c r="I171" s="1"/>
      <c r="J171" s="1"/>
      <c r="K171" s="1"/>
      <c r="L171" s="1"/>
    </row>
    <row r="172" spans="3:12" ht="15" customHeight="1" x14ac:dyDescent="0.25">
      <c r="C172" s="1"/>
      <c r="D172" s="1"/>
      <c r="E172" s="1"/>
      <c r="F172" s="1"/>
      <c r="G172" s="1"/>
      <c r="H172" s="1"/>
      <c r="I172" s="1"/>
      <c r="J172" s="1"/>
      <c r="K172" s="1"/>
      <c r="L172" s="1"/>
    </row>
    <row r="173" spans="3:12" ht="15" customHeight="1" x14ac:dyDescent="0.25">
      <c r="C173" s="1"/>
      <c r="D173" s="1"/>
      <c r="E173" s="1"/>
      <c r="F173" s="1"/>
      <c r="G173" s="1"/>
      <c r="H173" s="1"/>
      <c r="I173" s="1"/>
      <c r="J173" s="1"/>
      <c r="K173" s="1"/>
      <c r="L173" s="1"/>
    </row>
    <row r="174" spans="3:12" ht="15" customHeight="1" x14ac:dyDescent="0.25">
      <c r="C174" s="1"/>
      <c r="D174" s="1"/>
      <c r="E174" s="1"/>
      <c r="F174" s="1"/>
      <c r="G174" s="1"/>
      <c r="H174" s="1"/>
      <c r="I174" s="1"/>
      <c r="J174" s="1"/>
      <c r="K174" s="1"/>
      <c r="L174" s="1"/>
    </row>
    <row r="175" spans="3:12" ht="15" customHeight="1" x14ac:dyDescent="0.25">
      <c r="C175" s="1"/>
      <c r="D175" s="1"/>
      <c r="E175" s="1"/>
      <c r="F175" s="1"/>
      <c r="G175" s="1"/>
      <c r="H175" s="1"/>
      <c r="I175" s="1"/>
      <c r="J175" s="1"/>
      <c r="K175" s="1"/>
      <c r="L175" s="1"/>
    </row>
    <row r="176" spans="3:12" ht="15" customHeight="1" x14ac:dyDescent="0.25">
      <c r="C176" s="1"/>
      <c r="D176" s="1"/>
      <c r="E176" s="1"/>
      <c r="F176" s="1"/>
      <c r="G176" s="1"/>
      <c r="H176" s="1"/>
      <c r="I176" s="1"/>
      <c r="J176" s="1"/>
      <c r="K176" s="1"/>
      <c r="L176" s="1"/>
    </row>
    <row r="177" spans="3:12" ht="15" customHeight="1" x14ac:dyDescent="0.25">
      <c r="C177" s="1"/>
      <c r="D177" s="1"/>
      <c r="E177" s="1"/>
      <c r="F177" s="1"/>
      <c r="G177" s="1"/>
      <c r="H177" s="1"/>
      <c r="I177" s="1"/>
      <c r="J177" s="1"/>
      <c r="K177" s="1"/>
      <c r="L177" s="1"/>
    </row>
    <row r="178" spans="3:12" ht="15" customHeight="1" x14ac:dyDescent="0.25">
      <c r="C178" s="1"/>
      <c r="D178" s="1"/>
      <c r="E178" s="1"/>
      <c r="F178" s="1"/>
      <c r="G178" s="1"/>
      <c r="H178" s="1"/>
      <c r="I178" s="1"/>
      <c r="J178" s="1"/>
      <c r="K178" s="1"/>
      <c r="L178" s="1"/>
    </row>
    <row r="179" spans="3:12" ht="15" customHeight="1" x14ac:dyDescent="0.25">
      <c r="C179" s="1"/>
      <c r="D179" s="1"/>
      <c r="E179" s="1"/>
      <c r="F179" s="1"/>
      <c r="G179" s="1"/>
      <c r="H179" s="1"/>
      <c r="I179" s="1"/>
      <c r="J179" s="1"/>
      <c r="K179" s="1"/>
      <c r="L179" s="1"/>
    </row>
    <row r="180" spans="3:12" ht="15" customHeight="1" x14ac:dyDescent="0.25">
      <c r="C180" s="1"/>
      <c r="D180" s="1"/>
      <c r="E180" s="1"/>
      <c r="F180" s="1"/>
      <c r="G180" s="1"/>
      <c r="H180" s="1"/>
      <c r="I180" s="1"/>
      <c r="J180" s="1"/>
      <c r="K180" s="1"/>
      <c r="L180" s="1"/>
    </row>
    <row r="181" spans="3:12" ht="15" customHeight="1" x14ac:dyDescent="0.25">
      <c r="C181" s="1"/>
      <c r="D181" s="1"/>
      <c r="E181" s="1"/>
      <c r="F181" s="1"/>
      <c r="G181" s="1"/>
      <c r="H181" s="1"/>
      <c r="I181" s="1"/>
      <c r="J181" s="1"/>
      <c r="K181" s="1"/>
      <c r="L181" s="1"/>
    </row>
    <row r="182" spans="3:12" ht="15" customHeight="1" x14ac:dyDescent="0.25">
      <c r="C182" s="1"/>
      <c r="D182" s="1"/>
      <c r="E182" s="1"/>
      <c r="F182" s="1"/>
      <c r="G182" s="1"/>
      <c r="H182" s="1"/>
      <c r="I182" s="1"/>
      <c r="J182" s="1"/>
      <c r="K182" s="1"/>
      <c r="L182" s="1"/>
    </row>
    <row r="183" spans="3:12" ht="15" customHeight="1" x14ac:dyDescent="0.25">
      <c r="C183" s="1"/>
      <c r="D183" s="1"/>
      <c r="E183" s="1"/>
      <c r="F183" s="1"/>
      <c r="G183" s="1"/>
      <c r="H183" s="1"/>
      <c r="I183" s="1"/>
      <c r="J183" s="1"/>
      <c r="K183" s="1"/>
      <c r="L183" s="1"/>
    </row>
    <row r="184" spans="3:12" ht="15" customHeight="1" x14ac:dyDescent="0.25">
      <c r="C184" s="1"/>
      <c r="D184" s="1"/>
      <c r="E184" s="1"/>
      <c r="F184" s="1"/>
      <c r="G184" s="1"/>
      <c r="H184" s="1"/>
      <c r="I184" s="1"/>
      <c r="J184" s="1"/>
      <c r="K184" s="1"/>
      <c r="L184" s="1"/>
    </row>
    <row r="185" spans="3:12" ht="15" customHeight="1" x14ac:dyDescent="0.25">
      <c r="C185" s="1"/>
      <c r="D185" s="1"/>
      <c r="E185" s="1"/>
      <c r="F185" s="1"/>
      <c r="G185" s="1"/>
      <c r="H185" s="1"/>
      <c r="I185" s="1"/>
      <c r="J185" s="1"/>
      <c r="K185" s="1"/>
      <c r="L185" s="1"/>
    </row>
    <row r="186" spans="3:12" ht="15" customHeight="1" x14ac:dyDescent="0.25">
      <c r="C186" s="1"/>
      <c r="D186" s="1"/>
      <c r="E186" s="1"/>
      <c r="F186" s="1"/>
      <c r="G186" s="1"/>
      <c r="H186" s="1"/>
      <c r="I186" s="1"/>
      <c r="J186" s="1"/>
      <c r="K186" s="1"/>
      <c r="L186" s="1"/>
    </row>
    <row r="187" spans="3:12" ht="15" customHeight="1" x14ac:dyDescent="0.25">
      <c r="C187" s="1"/>
      <c r="D187" s="1"/>
      <c r="E187" s="1"/>
      <c r="F187" s="1"/>
      <c r="G187" s="1"/>
      <c r="H187" s="1"/>
      <c r="I187" s="1"/>
      <c r="J187" s="1"/>
      <c r="K187" s="1"/>
      <c r="L187" s="1"/>
    </row>
    <row r="188" spans="3:12" ht="15" customHeight="1" x14ac:dyDescent="0.25">
      <c r="C188" s="1"/>
      <c r="D188" s="1"/>
      <c r="E188" s="1"/>
      <c r="F188" s="1"/>
      <c r="G188" s="1"/>
      <c r="H188" s="1"/>
      <c r="I188" s="1"/>
      <c r="J188" s="1"/>
      <c r="K188" s="1"/>
      <c r="L188" s="1"/>
    </row>
    <row r="189" spans="3:12" ht="15" customHeight="1" x14ac:dyDescent="0.25">
      <c r="C189" s="1"/>
      <c r="D189" s="1"/>
      <c r="E189" s="1"/>
      <c r="F189" s="1"/>
      <c r="G189" s="1"/>
      <c r="H189" s="1"/>
      <c r="I189" s="1"/>
      <c r="J189" s="1"/>
      <c r="K189" s="1"/>
      <c r="L189" s="1"/>
    </row>
    <row r="190" spans="3:12" ht="15" customHeight="1" x14ac:dyDescent="0.25">
      <c r="C190" s="1"/>
      <c r="D190" s="1"/>
      <c r="E190" s="1"/>
      <c r="F190" s="1"/>
      <c r="G190" s="1"/>
      <c r="H190" s="1"/>
      <c r="I190" s="1"/>
      <c r="J190" s="1"/>
      <c r="K190" s="1"/>
      <c r="L190" s="1"/>
    </row>
    <row r="191" spans="3:12" ht="15" customHeight="1" x14ac:dyDescent="0.25">
      <c r="C191" s="1"/>
      <c r="D191" s="1"/>
      <c r="E191" s="1"/>
      <c r="F191" s="1"/>
      <c r="G191" s="1"/>
      <c r="H191" s="1"/>
      <c r="I191" s="1"/>
      <c r="J191" s="1"/>
      <c r="K191" s="1"/>
      <c r="L191" s="1"/>
    </row>
    <row r="192" spans="3:12" ht="15" customHeight="1" x14ac:dyDescent="0.25">
      <c r="C192" s="1"/>
      <c r="D192" s="1"/>
      <c r="E192" s="1"/>
      <c r="F192" s="1"/>
      <c r="G192" s="1"/>
      <c r="H192" s="1"/>
      <c r="I192" s="1"/>
      <c r="J192" s="1"/>
      <c r="K192" s="1"/>
      <c r="L192" s="1"/>
    </row>
    <row r="193" spans="3:12" ht="15" customHeight="1" x14ac:dyDescent="0.25">
      <c r="C193" s="1"/>
      <c r="D193" s="1"/>
      <c r="E193" s="1"/>
      <c r="F193" s="1"/>
      <c r="G193" s="1"/>
      <c r="H193" s="1"/>
      <c r="I193" s="1"/>
      <c r="J193" s="1"/>
      <c r="K193" s="1"/>
      <c r="L193" s="1"/>
    </row>
    <row r="194" spans="3:12" ht="15" customHeight="1" x14ac:dyDescent="0.25">
      <c r="C194" s="1"/>
      <c r="D194" s="1"/>
      <c r="E194" s="1"/>
      <c r="F194" s="1"/>
      <c r="G194" s="1"/>
      <c r="H194" s="1"/>
      <c r="I194" s="1"/>
      <c r="J194" s="1"/>
      <c r="K194" s="1"/>
      <c r="L194" s="1"/>
    </row>
    <row r="195" spans="3:12" ht="15" customHeight="1" x14ac:dyDescent="0.25">
      <c r="C195" s="1"/>
      <c r="D195" s="1"/>
      <c r="E195" s="1"/>
      <c r="F195" s="1"/>
      <c r="G195" s="1"/>
      <c r="H195" s="1"/>
      <c r="I195" s="1"/>
      <c r="J195" s="1"/>
      <c r="K195" s="1"/>
      <c r="L195" s="1"/>
    </row>
    <row r="196" spans="3:12" ht="15" customHeight="1" x14ac:dyDescent="0.25">
      <c r="C196" s="1"/>
      <c r="D196" s="1"/>
      <c r="E196" s="1"/>
      <c r="F196" s="1"/>
      <c r="G196" s="1"/>
      <c r="H196" s="1"/>
      <c r="I196" s="1"/>
      <c r="J196" s="1"/>
      <c r="K196" s="1"/>
      <c r="L196" s="1"/>
    </row>
    <row r="197" spans="3:12" ht="15" customHeight="1" x14ac:dyDescent="0.25">
      <c r="C197" s="1"/>
      <c r="D197" s="1"/>
      <c r="E197" s="1"/>
      <c r="F197" s="1"/>
      <c r="G197" s="1"/>
      <c r="H197" s="1"/>
      <c r="I197" s="1"/>
      <c r="J197" s="1"/>
      <c r="K197" s="1"/>
      <c r="L197" s="1"/>
    </row>
    <row r="198" spans="3:12" ht="15" customHeight="1" x14ac:dyDescent="0.25">
      <c r="C198" s="1"/>
      <c r="D198" s="1"/>
      <c r="E198" s="1"/>
      <c r="F198" s="1"/>
      <c r="G198" s="1"/>
      <c r="H198" s="1"/>
      <c r="I198" s="1"/>
      <c r="J198" s="1"/>
      <c r="K198" s="1"/>
      <c r="L198" s="1"/>
    </row>
    <row r="199" spans="3:12" ht="15" customHeight="1" x14ac:dyDescent="0.25">
      <c r="C199" s="1"/>
      <c r="D199" s="1"/>
      <c r="E199" s="1"/>
      <c r="F199" s="1"/>
      <c r="G199" s="1"/>
      <c r="H199" s="1"/>
      <c r="I199" s="1"/>
      <c r="J199" s="1"/>
      <c r="K199" s="1"/>
      <c r="L199" s="1"/>
    </row>
    <row r="200" spans="3:12" ht="15" customHeight="1" x14ac:dyDescent="0.25">
      <c r="C200" s="1"/>
      <c r="D200" s="1"/>
      <c r="E200" s="1"/>
      <c r="F200" s="1"/>
      <c r="G200" s="1"/>
      <c r="H200" s="1"/>
      <c r="I200" s="1"/>
      <c r="J200" s="1"/>
      <c r="K200" s="1"/>
      <c r="L200" s="1"/>
    </row>
    <row r="201" spans="3:12" ht="15" customHeight="1" x14ac:dyDescent="0.25">
      <c r="C201" s="1"/>
      <c r="D201" s="1"/>
      <c r="E201" s="1"/>
      <c r="F201" s="1"/>
      <c r="G201" s="1"/>
      <c r="H201" s="1"/>
      <c r="I201" s="1"/>
      <c r="J201" s="1"/>
      <c r="K201" s="1"/>
      <c r="L201" s="1"/>
    </row>
    <row r="202" spans="3:12" ht="15" customHeight="1" x14ac:dyDescent="0.25">
      <c r="C202" s="1"/>
      <c r="D202" s="1"/>
      <c r="E202" s="1"/>
      <c r="F202" s="1"/>
      <c r="G202" s="1"/>
      <c r="H202" s="1"/>
      <c r="I202" s="1"/>
      <c r="J202" s="1"/>
      <c r="K202" s="1"/>
      <c r="L202" s="1"/>
    </row>
    <row r="203" spans="3:12" ht="15" customHeight="1" x14ac:dyDescent="0.25">
      <c r="C203" s="1"/>
      <c r="D203" s="1"/>
      <c r="E203" s="1"/>
      <c r="F203" s="1"/>
      <c r="G203" s="1"/>
      <c r="H203" s="1"/>
      <c r="I203" s="1"/>
      <c r="J203" s="1"/>
      <c r="K203" s="1"/>
      <c r="L203" s="1"/>
    </row>
    <row r="204" spans="3:12" ht="15" customHeight="1" x14ac:dyDescent="0.25">
      <c r="C204" s="1"/>
      <c r="D204" s="1"/>
      <c r="E204" s="1"/>
      <c r="F204" s="1"/>
      <c r="G204" s="1"/>
      <c r="H204" s="1"/>
      <c r="I204" s="1"/>
      <c r="J204" s="1"/>
      <c r="K204" s="1"/>
      <c r="L204" s="1"/>
    </row>
    <row r="205" spans="3:12" ht="15" customHeight="1" x14ac:dyDescent="0.25">
      <c r="C205" s="1"/>
      <c r="D205" s="1"/>
      <c r="E205" s="1"/>
      <c r="F205" s="1"/>
      <c r="G205" s="1"/>
      <c r="H205" s="1"/>
      <c r="I205" s="1"/>
      <c r="J205" s="1"/>
      <c r="K205" s="1"/>
      <c r="L205" s="1"/>
    </row>
    <row r="206" spans="3:12" ht="15" customHeight="1" x14ac:dyDescent="0.25">
      <c r="C206" s="1"/>
      <c r="D206" s="1"/>
      <c r="E206" s="1"/>
      <c r="F206" s="1"/>
      <c r="G206" s="1"/>
      <c r="H206" s="1"/>
      <c r="I206" s="1"/>
      <c r="J206" s="1"/>
      <c r="K206" s="1"/>
      <c r="L206" s="1"/>
    </row>
    <row r="207" spans="3:12" ht="15" customHeight="1" x14ac:dyDescent="0.25">
      <c r="C207" s="1"/>
      <c r="D207" s="1"/>
      <c r="E207" s="1"/>
      <c r="F207" s="1"/>
      <c r="G207" s="1"/>
      <c r="H207" s="1"/>
      <c r="I207" s="1"/>
      <c r="J207" s="1"/>
      <c r="K207" s="1"/>
      <c r="L207" s="1"/>
    </row>
    <row r="208" spans="3:12" ht="15" customHeight="1" x14ac:dyDescent="0.25">
      <c r="C208" s="1"/>
      <c r="D208" s="1"/>
      <c r="E208" s="1"/>
      <c r="F208" s="1"/>
      <c r="G208" s="1"/>
      <c r="H208" s="1"/>
      <c r="I208" s="1"/>
      <c r="J208" s="1"/>
      <c r="K208" s="1"/>
      <c r="L208" s="1"/>
    </row>
    <row r="209" spans="3:12" ht="15" customHeight="1" x14ac:dyDescent="0.25">
      <c r="C209" s="1"/>
      <c r="D209" s="1"/>
      <c r="E209" s="1"/>
      <c r="F209" s="1"/>
      <c r="G209" s="1"/>
      <c r="H209" s="1"/>
      <c r="I209" s="1"/>
      <c r="J209" s="1"/>
      <c r="K209" s="1"/>
      <c r="L209" s="1"/>
    </row>
    <row r="210" spans="3:12" ht="15" customHeight="1" x14ac:dyDescent="0.25">
      <c r="C210" s="1"/>
      <c r="D210" s="1"/>
      <c r="E210" s="1"/>
      <c r="F210" s="1"/>
      <c r="G210" s="1"/>
      <c r="H210" s="1"/>
      <c r="I210" s="1"/>
      <c r="J210" s="1"/>
      <c r="K210" s="1"/>
      <c r="L210" s="1"/>
    </row>
    <row r="211" spans="3:12" ht="15" customHeight="1" x14ac:dyDescent="0.25">
      <c r="C211" s="1"/>
      <c r="D211" s="1"/>
      <c r="E211" s="1"/>
      <c r="F211" s="1"/>
      <c r="G211" s="1"/>
      <c r="H211" s="1"/>
      <c r="I211" s="1"/>
      <c r="J211" s="1"/>
      <c r="K211" s="1"/>
      <c r="L211" s="1"/>
    </row>
    <row r="212" spans="3:12" ht="15" customHeight="1" x14ac:dyDescent="0.25">
      <c r="C212" s="1"/>
      <c r="D212" s="1"/>
      <c r="E212" s="1"/>
      <c r="F212" s="1"/>
      <c r="G212" s="1"/>
      <c r="H212" s="1"/>
      <c r="I212" s="1"/>
      <c r="J212" s="1"/>
      <c r="K212" s="1"/>
      <c r="L212" s="1"/>
    </row>
    <row r="213" spans="3:12" ht="15" customHeight="1" x14ac:dyDescent="0.25">
      <c r="C213" s="1"/>
      <c r="D213" s="1"/>
      <c r="E213" s="1"/>
      <c r="F213" s="1"/>
      <c r="G213" s="1"/>
      <c r="H213" s="1"/>
      <c r="I213" s="1"/>
      <c r="J213" s="1"/>
      <c r="K213" s="1"/>
      <c r="L213" s="1"/>
    </row>
    <row r="214" spans="3:12" ht="15" customHeight="1" x14ac:dyDescent="0.25">
      <c r="C214" s="1"/>
      <c r="D214" s="1"/>
      <c r="E214" s="1"/>
      <c r="F214" s="1"/>
      <c r="G214" s="1"/>
      <c r="H214" s="1"/>
      <c r="I214" s="1"/>
      <c r="J214" s="1"/>
      <c r="K214" s="1"/>
      <c r="L214" s="1"/>
    </row>
    <row r="215" spans="3:12" ht="15" customHeight="1" x14ac:dyDescent="0.25">
      <c r="C215" s="1"/>
      <c r="D215" s="1"/>
      <c r="E215" s="1"/>
      <c r="F215" s="1"/>
      <c r="G215" s="1"/>
      <c r="H215" s="1"/>
      <c r="I215" s="1"/>
      <c r="J215" s="1"/>
      <c r="K215" s="1"/>
      <c r="L215" s="1"/>
    </row>
    <row r="216" spans="3:12" ht="15" customHeight="1" x14ac:dyDescent="0.25">
      <c r="C216" s="1"/>
      <c r="D216" s="1"/>
      <c r="E216" s="1"/>
      <c r="F216" s="1"/>
      <c r="G216" s="1"/>
      <c r="H216" s="1"/>
      <c r="I216" s="1"/>
      <c r="J216" s="1"/>
      <c r="K216" s="1"/>
      <c r="L216" s="1"/>
    </row>
    <row r="217" spans="3:12" ht="15" customHeight="1" x14ac:dyDescent="0.25">
      <c r="C217" s="1"/>
      <c r="D217" s="1"/>
      <c r="E217" s="1"/>
      <c r="F217" s="1"/>
      <c r="G217" s="1"/>
      <c r="H217" s="1"/>
      <c r="I217" s="1"/>
      <c r="J217" s="1"/>
      <c r="K217" s="1"/>
      <c r="L217" s="1"/>
    </row>
    <row r="218" spans="3:12" ht="15" customHeight="1" x14ac:dyDescent="0.25">
      <c r="C218" s="1"/>
      <c r="D218" s="1"/>
      <c r="E218" s="1"/>
      <c r="F218" s="1"/>
      <c r="G218" s="1"/>
      <c r="H218" s="1"/>
      <c r="I218" s="1"/>
      <c r="J218" s="1"/>
      <c r="K218" s="1"/>
      <c r="L218" s="1"/>
    </row>
    <row r="219" spans="3:12" ht="15" customHeight="1" x14ac:dyDescent="0.25">
      <c r="C219" s="1"/>
      <c r="D219" s="1"/>
      <c r="E219" s="1"/>
      <c r="F219" s="1"/>
      <c r="G219" s="1"/>
      <c r="H219" s="1"/>
      <c r="I219" s="1"/>
      <c r="J219" s="1"/>
      <c r="K219" s="1"/>
      <c r="L219" s="1"/>
    </row>
    <row r="220" spans="3:12" ht="15" customHeight="1" x14ac:dyDescent="0.25">
      <c r="C220" s="1"/>
      <c r="D220" s="1"/>
      <c r="E220" s="1"/>
      <c r="F220" s="1"/>
      <c r="G220" s="1"/>
      <c r="H220" s="1"/>
      <c r="I220" s="1"/>
      <c r="J220" s="1"/>
      <c r="K220" s="1"/>
      <c r="L220" s="1"/>
    </row>
    <row r="221" spans="3:12" ht="15" customHeight="1" x14ac:dyDescent="0.25">
      <c r="C221" s="1"/>
      <c r="D221" s="1"/>
      <c r="E221" s="1"/>
      <c r="F221" s="1"/>
      <c r="G221" s="1"/>
      <c r="H221" s="1"/>
      <c r="I221" s="1"/>
      <c r="J221" s="1"/>
      <c r="K221" s="1"/>
      <c r="L221" s="1"/>
    </row>
    <row r="222" spans="3:12" ht="15" customHeight="1" x14ac:dyDescent="0.25">
      <c r="C222" s="1"/>
      <c r="D222" s="1"/>
      <c r="E222" s="1"/>
      <c r="F222" s="1"/>
      <c r="G222" s="1"/>
      <c r="H222" s="1"/>
      <c r="I222" s="1"/>
      <c r="J222" s="1"/>
      <c r="K222" s="1"/>
      <c r="L222" s="1"/>
    </row>
    <row r="223" spans="3:12" ht="15" customHeight="1" x14ac:dyDescent="0.25">
      <c r="C223" s="1"/>
      <c r="D223" s="1"/>
      <c r="E223" s="1"/>
      <c r="F223" s="1"/>
      <c r="G223" s="1"/>
      <c r="H223" s="1"/>
      <c r="I223" s="1"/>
      <c r="J223" s="1"/>
      <c r="K223" s="1"/>
      <c r="L223" s="1"/>
    </row>
    <row r="224" spans="3:12" ht="15" customHeight="1" x14ac:dyDescent="0.25">
      <c r="C224" s="1"/>
      <c r="D224" s="1"/>
      <c r="E224" s="1"/>
      <c r="F224" s="1"/>
      <c r="G224" s="1"/>
      <c r="H224" s="1"/>
      <c r="I224" s="1"/>
      <c r="J224" s="1"/>
      <c r="K224" s="1"/>
      <c r="L224" s="1"/>
    </row>
    <row r="225" spans="3:12" ht="15" customHeight="1" x14ac:dyDescent="0.25">
      <c r="C225" s="1"/>
      <c r="D225" s="1"/>
      <c r="E225" s="1"/>
      <c r="F225" s="1"/>
      <c r="G225" s="1"/>
      <c r="H225" s="1"/>
      <c r="I225" s="1"/>
      <c r="J225" s="1"/>
      <c r="K225" s="1"/>
      <c r="L225" s="1"/>
    </row>
    <row r="226" spans="3:12" ht="15" customHeight="1" x14ac:dyDescent="0.25">
      <c r="C226" s="1"/>
      <c r="D226" s="1"/>
      <c r="E226" s="1"/>
      <c r="F226" s="1"/>
      <c r="G226" s="1"/>
      <c r="H226" s="1"/>
      <c r="I226" s="1"/>
      <c r="J226" s="1"/>
      <c r="K226" s="1"/>
      <c r="L226" s="1"/>
    </row>
    <row r="227" spans="3:12" ht="15" customHeight="1" x14ac:dyDescent="0.25">
      <c r="C227" s="1"/>
      <c r="D227" s="1"/>
      <c r="E227" s="1"/>
      <c r="F227" s="1"/>
      <c r="G227" s="1"/>
      <c r="H227" s="1"/>
      <c r="I227" s="1"/>
      <c r="J227" s="1"/>
      <c r="K227" s="1"/>
      <c r="L227" s="1"/>
    </row>
    <row r="228" spans="3:12" ht="15" customHeight="1" x14ac:dyDescent="0.25">
      <c r="C228" s="1"/>
      <c r="D228" s="1"/>
      <c r="E228" s="1"/>
      <c r="F228" s="1"/>
      <c r="G228" s="1"/>
      <c r="H228" s="1"/>
      <c r="I228" s="1"/>
      <c r="J228" s="1"/>
      <c r="K228" s="1"/>
      <c r="L228" s="1"/>
    </row>
    <row r="229" spans="3:12" ht="15" customHeight="1" x14ac:dyDescent="0.25">
      <c r="C229" s="1"/>
      <c r="D229" s="1"/>
      <c r="E229" s="1"/>
      <c r="F229" s="1"/>
      <c r="G229" s="1"/>
      <c r="H229" s="1"/>
      <c r="I229" s="1"/>
      <c r="J229" s="1"/>
      <c r="K229" s="1"/>
      <c r="L229" s="1"/>
    </row>
    <row r="230" spans="3:12" ht="15" customHeight="1" x14ac:dyDescent="0.25">
      <c r="C230" s="1"/>
      <c r="D230" s="1"/>
      <c r="E230" s="1"/>
      <c r="F230" s="1"/>
      <c r="G230" s="1"/>
      <c r="H230" s="1"/>
      <c r="I230" s="1"/>
      <c r="J230" s="1"/>
      <c r="K230" s="1"/>
      <c r="L230" s="1"/>
    </row>
    <row r="231" spans="3:12" ht="15" customHeight="1" x14ac:dyDescent="0.25">
      <c r="C231" s="1"/>
      <c r="D231" s="1"/>
      <c r="E231" s="1"/>
      <c r="F231" s="1"/>
      <c r="G231" s="1"/>
      <c r="H231" s="1"/>
      <c r="I231" s="1"/>
      <c r="J231" s="1"/>
      <c r="K231" s="1"/>
      <c r="L231" s="1"/>
    </row>
    <row r="232" spans="3:12" ht="15" customHeight="1" x14ac:dyDescent="0.25">
      <c r="C232" s="1"/>
      <c r="D232" s="1"/>
      <c r="E232" s="1"/>
      <c r="F232" s="1"/>
      <c r="G232" s="1"/>
      <c r="H232" s="1"/>
      <c r="I232" s="1"/>
      <c r="J232" s="1"/>
      <c r="K232" s="1"/>
      <c r="L232" s="1"/>
    </row>
    <row r="233" spans="3:12" ht="15" customHeight="1" x14ac:dyDescent="0.25">
      <c r="C233" s="1"/>
      <c r="D233" s="1"/>
      <c r="E233" s="1"/>
      <c r="F233" s="1"/>
      <c r="G233" s="1"/>
      <c r="H233" s="1"/>
      <c r="I233" s="1"/>
      <c r="J233" s="1"/>
      <c r="K233" s="1"/>
      <c r="L233" s="1"/>
    </row>
    <row r="234" spans="3:12" ht="15" customHeight="1" x14ac:dyDescent="0.25">
      <c r="C234" s="1"/>
      <c r="D234" s="1"/>
      <c r="E234" s="1"/>
      <c r="F234" s="1"/>
      <c r="G234" s="1"/>
      <c r="H234" s="1"/>
      <c r="I234" s="1"/>
      <c r="J234" s="1"/>
      <c r="K234" s="1"/>
      <c r="L234" s="1"/>
    </row>
    <row r="235" spans="3:12" ht="15" customHeight="1" x14ac:dyDescent="0.25">
      <c r="C235" s="1"/>
      <c r="D235" s="1"/>
      <c r="E235" s="1"/>
      <c r="F235" s="1"/>
      <c r="G235" s="1"/>
      <c r="H235" s="1"/>
      <c r="I235" s="1"/>
      <c r="J235" s="1"/>
      <c r="K235" s="1"/>
      <c r="L235" s="1"/>
    </row>
    <row r="236" spans="3:12" ht="15" customHeight="1" x14ac:dyDescent="0.25">
      <c r="C236" s="1"/>
      <c r="D236" s="1"/>
      <c r="E236" s="1"/>
      <c r="F236" s="1"/>
      <c r="G236" s="1"/>
      <c r="H236" s="1"/>
      <c r="I236" s="1"/>
      <c r="J236" s="1"/>
      <c r="K236" s="1"/>
      <c r="L236" s="1"/>
    </row>
    <row r="237" spans="3:12" ht="15" customHeight="1" x14ac:dyDescent="0.25">
      <c r="C237" s="1"/>
      <c r="D237" s="1"/>
      <c r="E237" s="1"/>
      <c r="F237" s="1"/>
      <c r="G237" s="1"/>
      <c r="H237" s="1"/>
      <c r="I237" s="1"/>
      <c r="J237" s="1"/>
      <c r="K237" s="1"/>
      <c r="L237" s="1"/>
    </row>
    <row r="238" spans="3:12" ht="15" customHeight="1" x14ac:dyDescent="0.25">
      <c r="C238" s="1"/>
      <c r="D238" s="1"/>
      <c r="E238" s="1"/>
      <c r="F238" s="1"/>
      <c r="G238" s="1"/>
      <c r="H238" s="1"/>
      <c r="I238" s="1"/>
      <c r="J238" s="1"/>
      <c r="K238" s="1"/>
      <c r="L238" s="1"/>
    </row>
    <row r="239" spans="3:12" ht="15" customHeight="1" x14ac:dyDescent="0.25">
      <c r="C239" s="1"/>
      <c r="D239" s="1"/>
      <c r="E239" s="1"/>
      <c r="F239" s="1"/>
      <c r="G239" s="1"/>
      <c r="H239" s="1"/>
      <c r="I239" s="1"/>
      <c r="J239" s="1"/>
      <c r="K239" s="1"/>
      <c r="L239" s="1"/>
    </row>
    <row r="240" spans="3:12" ht="15" customHeight="1" x14ac:dyDescent="0.25">
      <c r="C240" s="1"/>
      <c r="D240" s="1"/>
      <c r="E240" s="1"/>
      <c r="F240" s="1"/>
      <c r="G240" s="1"/>
      <c r="H240" s="1"/>
      <c r="I240" s="1"/>
      <c r="J240" s="1"/>
      <c r="K240" s="1"/>
      <c r="L240" s="1"/>
    </row>
    <row r="241" spans="3:12" ht="15" customHeight="1" x14ac:dyDescent="0.25">
      <c r="C241" s="1"/>
      <c r="D241" s="1"/>
      <c r="E241" s="1"/>
      <c r="F241" s="1"/>
      <c r="G241" s="1"/>
      <c r="H241" s="1"/>
      <c r="I241" s="1"/>
      <c r="J241" s="1"/>
      <c r="K241" s="1"/>
      <c r="L241" s="1"/>
    </row>
    <row r="242" spans="3:12" ht="15" customHeight="1" x14ac:dyDescent="0.25">
      <c r="C242" s="1"/>
      <c r="D242" s="1"/>
      <c r="E242" s="1"/>
      <c r="F242" s="1"/>
      <c r="G242" s="1"/>
      <c r="H242" s="1"/>
      <c r="I242" s="1"/>
      <c r="J242" s="1"/>
      <c r="K242" s="1"/>
      <c r="L242" s="1"/>
    </row>
    <row r="243" spans="3:12" ht="15" customHeight="1" x14ac:dyDescent="0.25">
      <c r="C243" s="1"/>
      <c r="D243" s="1"/>
      <c r="E243" s="1"/>
      <c r="F243" s="1"/>
      <c r="G243" s="1"/>
      <c r="H243" s="1"/>
      <c r="I243" s="1"/>
      <c r="J243" s="1"/>
      <c r="K243" s="1"/>
      <c r="L243" s="1"/>
    </row>
    <row r="244" spans="3:12" ht="15" customHeight="1" x14ac:dyDescent="0.25">
      <c r="C244" s="1"/>
      <c r="D244" s="1"/>
      <c r="E244" s="1"/>
      <c r="F244" s="1"/>
      <c r="G244" s="1"/>
      <c r="H244" s="1"/>
      <c r="I244" s="1"/>
      <c r="J244" s="1"/>
      <c r="K244" s="1"/>
      <c r="L244" s="1"/>
    </row>
    <row r="245" spans="3:12" ht="15" customHeight="1" x14ac:dyDescent="0.25">
      <c r="C245" s="1"/>
      <c r="D245" s="1"/>
      <c r="E245" s="1"/>
      <c r="F245" s="1"/>
      <c r="G245" s="1"/>
      <c r="H245" s="1"/>
      <c r="I245" s="1"/>
      <c r="J245" s="1"/>
      <c r="K245" s="1"/>
      <c r="L245" s="1"/>
    </row>
    <row r="246" spans="3:12" ht="15" customHeight="1" x14ac:dyDescent="0.25">
      <c r="C246" s="1"/>
      <c r="D246" s="1"/>
      <c r="E246" s="1"/>
      <c r="F246" s="1"/>
      <c r="G246" s="1"/>
      <c r="H246" s="1"/>
      <c r="I246" s="1"/>
      <c r="J246" s="1"/>
      <c r="K246" s="1"/>
      <c r="L246" s="1"/>
    </row>
    <row r="247" spans="3:12" ht="15" customHeight="1" x14ac:dyDescent="0.25">
      <c r="C247" s="1"/>
      <c r="D247" s="1"/>
      <c r="E247" s="1"/>
      <c r="F247" s="1"/>
      <c r="G247" s="1"/>
      <c r="H247" s="1"/>
      <c r="I247" s="1"/>
      <c r="J247" s="1"/>
      <c r="K247" s="1"/>
      <c r="L247" s="1"/>
    </row>
    <row r="248" spans="3:12" ht="15" customHeight="1" x14ac:dyDescent="0.25">
      <c r="C248" s="1"/>
      <c r="D248" s="1"/>
      <c r="E248" s="1"/>
      <c r="F248" s="1"/>
      <c r="G248" s="1"/>
      <c r="H248" s="1"/>
      <c r="I248" s="1"/>
      <c r="J248" s="1"/>
      <c r="K248" s="1"/>
      <c r="L248" s="1"/>
    </row>
    <row r="249" spans="3:12" ht="15" customHeight="1" x14ac:dyDescent="0.25">
      <c r="C249" s="1"/>
      <c r="D249" s="1"/>
      <c r="E249" s="1"/>
      <c r="F249" s="1"/>
      <c r="G249" s="1"/>
      <c r="H249" s="1"/>
      <c r="I249" s="1"/>
      <c r="J249" s="1"/>
      <c r="K249" s="1"/>
      <c r="L249" s="1"/>
    </row>
    <row r="250" spans="3:12" ht="15" customHeight="1" x14ac:dyDescent="0.25">
      <c r="C250" s="1"/>
      <c r="D250" s="1"/>
      <c r="E250" s="1"/>
      <c r="F250" s="1"/>
      <c r="G250" s="1"/>
      <c r="H250" s="1"/>
      <c r="I250" s="1"/>
      <c r="J250" s="1"/>
      <c r="K250" s="1"/>
      <c r="L250" s="1"/>
    </row>
    <row r="251" spans="3:12" ht="15" customHeight="1" x14ac:dyDescent="0.25">
      <c r="C251" s="1"/>
      <c r="D251" s="1"/>
      <c r="E251" s="1"/>
      <c r="F251" s="1"/>
      <c r="G251" s="1"/>
      <c r="H251" s="1"/>
      <c r="I251" s="1"/>
      <c r="J251" s="1"/>
      <c r="K251" s="1"/>
      <c r="L251" s="1"/>
    </row>
    <row r="252" spans="3:12" ht="15" customHeight="1" x14ac:dyDescent="0.25">
      <c r="C252" s="1"/>
      <c r="D252" s="1"/>
      <c r="E252" s="1"/>
      <c r="F252" s="1"/>
      <c r="G252" s="1"/>
      <c r="H252" s="1"/>
      <c r="I252" s="1"/>
      <c r="J252" s="1"/>
      <c r="K252" s="1"/>
      <c r="L252" s="1"/>
    </row>
    <row r="253" spans="3:12" ht="15" customHeight="1" x14ac:dyDescent="0.25">
      <c r="C253" s="1"/>
      <c r="D253" s="1"/>
      <c r="E253" s="1"/>
      <c r="F253" s="1"/>
      <c r="G253" s="1"/>
      <c r="H253" s="1"/>
      <c r="I253" s="1"/>
      <c r="J253" s="1"/>
      <c r="K253" s="1"/>
      <c r="L253" s="1"/>
    </row>
    <row r="254" spans="3:12" ht="15" customHeight="1" x14ac:dyDescent="0.25">
      <c r="C254" s="1"/>
      <c r="D254" s="1"/>
      <c r="E254" s="1"/>
      <c r="F254" s="1"/>
      <c r="G254" s="1"/>
      <c r="H254" s="1"/>
      <c r="I254" s="1"/>
      <c r="J254" s="1"/>
      <c r="K254" s="1"/>
      <c r="L254" s="1"/>
    </row>
    <row r="255" spans="3:12" ht="15" customHeight="1" x14ac:dyDescent="0.25">
      <c r="C255" s="1"/>
      <c r="D255" s="1"/>
      <c r="E255" s="1"/>
      <c r="F255" s="1"/>
      <c r="G255" s="1"/>
      <c r="H255" s="1"/>
      <c r="I255" s="1"/>
      <c r="J255" s="1"/>
      <c r="K255" s="1"/>
      <c r="L255" s="1"/>
    </row>
    <row r="256" spans="3:12" ht="15" customHeight="1" x14ac:dyDescent="0.25">
      <c r="C256" s="1"/>
      <c r="D256" s="1"/>
      <c r="E256" s="1"/>
      <c r="F256" s="1"/>
      <c r="G256" s="1"/>
      <c r="H256" s="1"/>
      <c r="I256" s="1"/>
      <c r="J256" s="1"/>
      <c r="K256" s="1"/>
      <c r="L256" s="1"/>
    </row>
    <row r="257" spans="3:12" ht="15" customHeight="1" x14ac:dyDescent="0.25">
      <c r="C257" s="1"/>
      <c r="D257" s="1"/>
      <c r="E257" s="1"/>
      <c r="F257" s="1"/>
      <c r="G257" s="1"/>
      <c r="H257" s="1"/>
      <c r="I257" s="1"/>
      <c r="J257" s="1"/>
      <c r="K257" s="1"/>
      <c r="L257" s="1"/>
    </row>
    <row r="258" spans="3:12" ht="15" customHeight="1" x14ac:dyDescent="0.25">
      <c r="C258" s="1"/>
      <c r="D258" s="1"/>
      <c r="E258" s="1"/>
      <c r="F258" s="1"/>
      <c r="G258" s="1"/>
      <c r="H258" s="1"/>
      <c r="I258" s="1"/>
      <c r="J258" s="1"/>
      <c r="K258" s="1"/>
      <c r="L258" s="1"/>
    </row>
    <row r="259" spans="3:12" ht="15" customHeight="1" x14ac:dyDescent="0.25">
      <c r="C259" s="1"/>
      <c r="D259" s="1"/>
      <c r="E259" s="1"/>
      <c r="F259" s="1"/>
      <c r="G259" s="1"/>
      <c r="H259" s="1"/>
      <c r="I259" s="1"/>
      <c r="J259" s="1"/>
      <c r="K259" s="1"/>
      <c r="L259" s="1"/>
    </row>
    <row r="260" spans="3:12" ht="15" customHeight="1" x14ac:dyDescent="0.25">
      <c r="C260" s="1"/>
      <c r="D260" s="1"/>
      <c r="E260" s="1"/>
      <c r="F260" s="1"/>
      <c r="G260" s="1"/>
      <c r="H260" s="1"/>
      <c r="I260" s="1"/>
      <c r="J260" s="1"/>
      <c r="K260" s="1"/>
      <c r="L260" s="1"/>
    </row>
    <row r="261" spans="3:12" ht="15" customHeight="1" x14ac:dyDescent="0.25">
      <c r="C261" s="1"/>
      <c r="D261" s="1"/>
      <c r="E261" s="1"/>
      <c r="F261" s="1"/>
      <c r="G261" s="1"/>
      <c r="H261" s="1"/>
      <c r="I261" s="1"/>
      <c r="J261" s="1"/>
      <c r="K261" s="1"/>
      <c r="L261" s="1"/>
    </row>
    <row r="262" spans="3:12" ht="15" customHeight="1" x14ac:dyDescent="0.25">
      <c r="C262" s="1"/>
      <c r="D262" s="1"/>
      <c r="E262" s="1"/>
      <c r="F262" s="1"/>
      <c r="G262" s="1"/>
      <c r="H262" s="1"/>
      <c r="I262" s="1"/>
      <c r="J262" s="1"/>
      <c r="K262" s="1"/>
      <c r="L262" s="1"/>
    </row>
    <row r="263" spans="3:12" ht="15" customHeight="1" x14ac:dyDescent="0.25">
      <c r="C263" s="1"/>
      <c r="D263" s="1"/>
      <c r="E263" s="1"/>
      <c r="F263" s="1"/>
      <c r="G263" s="1"/>
      <c r="H263" s="1"/>
      <c r="I263" s="1"/>
      <c r="J263" s="1"/>
      <c r="K263" s="1"/>
      <c r="L263" s="1"/>
    </row>
    <row r="264" spans="3:12" ht="15" customHeight="1" x14ac:dyDescent="0.25">
      <c r="C264" s="1"/>
      <c r="D264" s="1"/>
      <c r="E264" s="1"/>
      <c r="F264" s="1"/>
      <c r="G264" s="1"/>
      <c r="H264" s="1"/>
      <c r="I264" s="1"/>
      <c r="J264" s="1"/>
      <c r="K264" s="1"/>
      <c r="L264" s="1"/>
    </row>
    <row r="265" spans="3:12" ht="15" customHeight="1" x14ac:dyDescent="0.25">
      <c r="C265" s="1"/>
      <c r="D265" s="1"/>
      <c r="E265" s="1"/>
      <c r="F265" s="1"/>
      <c r="G265" s="1"/>
      <c r="H265" s="1"/>
      <c r="I265" s="1"/>
      <c r="J265" s="1"/>
      <c r="K265" s="1"/>
      <c r="L265" s="1"/>
    </row>
    <row r="266" spans="3:12" ht="15" customHeight="1" x14ac:dyDescent="0.25">
      <c r="C266" s="1"/>
      <c r="D266" s="1"/>
      <c r="E266" s="1"/>
      <c r="F266" s="1"/>
      <c r="G266" s="1"/>
      <c r="H266" s="1"/>
      <c r="I266" s="1"/>
      <c r="J266" s="1"/>
      <c r="K266" s="1"/>
      <c r="L266" s="1"/>
    </row>
    <row r="267" spans="3:12" ht="15" customHeight="1" x14ac:dyDescent="0.25">
      <c r="C267" s="1"/>
      <c r="D267" s="1"/>
      <c r="E267" s="1"/>
      <c r="F267" s="1"/>
      <c r="G267" s="1"/>
      <c r="H267" s="1"/>
      <c r="I267" s="1"/>
      <c r="J267" s="1"/>
      <c r="K267" s="1"/>
      <c r="L267" s="1"/>
    </row>
    <row r="268" spans="3:12" ht="15" customHeight="1" x14ac:dyDescent="0.25">
      <c r="C268" s="1"/>
      <c r="D268" s="1"/>
      <c r="E268" s="1"/>
      <c r="F268" s="1"/>
      <c r="G268" s="1"/>
      <c r="H268" s="1"/>
      <c r="I268" s="1"/>
      <c r="J268" s="1"/>
      <c r="K268" s="1"/>
      <c r="L268" s="1"/>
    </row>
    <row r="269" spans="3:12" ht="15" customHeight="1" x14ac:dyDescent="0.25">
      <c r="C269" s="1"/>
      <c r="D269" s="1"/>
      <c r="E269" s="1"/>
      <c r="F269" s="1"/>
      <c r="G269" s="1"/>
      <c r="H269" s="1"/>
      <c r="I269" s="1"/>
      <c r="J269" s="1"/>
      <c r="K269" s="1"/>
      <c r="L269" s="1"/>
    </row>
    <row r="270" spans="3:12" ht="15" customHeight="1" x14ac:dyDescent="0.25">
      <c r="C270" s="1"/>
      <c r="D270" s="1"/>
      <c r="E270" s="1"/>
      <c r="F270" s="1"/>
      <c r="G270" s="1"/>
      <c r="H270" s="1"/>
      <c r="I270" s="1"/>
      <c r="J270" s="1"/>
      <c r="K270" s="1"/>
      <c r="L270" s="1"/>
    </row>
    <row r="271" spans="3:12" ht="15" customHeight="1" x14ac:dyDescent="0.25">
      <c r="C271" s="1"/>
      <c r="D271" s="1"/>
      <c r="E271" s="1"/>
      <c r="F271" s="1"/>
      <c r="G271" s="1"/>
      <c r="H271" s="1"/>
      <c r="I271" s="1"/>
      <c r="J271" s="1"/>
      <c r="K271" s="1"/>
      <c r="L271" s="1"/>
    </row>
    <row r="272" spans="3:12" ht="15" customHeight="1" x14ac:dyDescent="0.25">
      <c r="C272" s="1"/>
      <c r="D272" s="1"/>
      <c r="E272" s="1"/>
      <c r="F272" s="1"/>
      <c r="G272" s="1"/>
      <c r="H272" s="1"/>
      <c r="I272" s="1"/>
      <c r="J272" s="1"/>
      <c r="K272" s="1"/>
      <c r="L272" s="1"/>
    </row>
    <row r="273" spans="3:12" ht="15" customHeight="1" x14ac:dyDescent="0.25">
      <c r="C273" s="1"/>
      <c r="D273" s="1"/>
      <c r="E273" s="1"/>
      <c r="F273" s="1"/>
      <c r="G273" s="1"/>
      <c r="H273" s="1"/>
      <c r="I273" s="1"/>
      <c r="J273" s="1"/>
      <c r="K273" s="1"/>
      <c r="L273" s="1"/>
    </row>
    <row r="274" spans="3:12" ht="15" customHeight="1" x14ac:dyDescent="0.25">
      <c r="C274" s="1"/>
      <c r="D274" s="1"/>
      <c r="E274" s="1"/>
      <c r="F274" s="1"/>
      <c r="G274" s="1"/>
      <c r="H274" s="1"/>
      <c r="I274" s="1"/>
      <c r="J274" s="1"/>
      <c r="K274" s="1"/>
      <c r="L274" s="1"/>
    </row>
    <row r="275" spans="3:12" ht="15" customHeight="1" x14ac:dyDescent="0.25">
      <c r="C275" s="1"/>
      <c r="D275" s="1"/>
      <c r="E275" s="1"/>
      <c r="F275" s="1"/>
      <c r="G275" s="1"/>
      <c r="H275" s="1"/>
      <c r="I275" s="1"/>
      <c r="J275" s="1"/>
      <c r="K275" s="1"/>
      <c r="L275" s="1"/>
    </row>
    <row r="276" spans="3:12" ht="15" customHeight="1" x14ac:dyDescent="0.25">
      <c r="C276" s="1"/>
      <c r="D276" s="1"/>
      <c r="E276" s="1"/>
      <c r="F276" s="1"/>
      <c r="G276" s="1"/>
      <c r="H276" s="1"/>
      <c r="I276" s="1"/>
      <c r="J276" s="1"/>
      <c r="K276" s="1"/>
      <c r="L276" s="1"/>
    </row>
    <row r="277" spans="3:12" ht="15" customHeight="1" x14ac:dyDescent="0.25">
      <c r="C277" s="1"/>
      <c r="D277" s="1"/>
      <c r="E277" s="1"/>
      <c r="F277" s="1"/>
      <c r="G277" s="1"/>
      <c r="H277" s="1"/>
      <c r="I277" s="1"/>
      <c r="J277" s="1"/>
      <c r="K277" s="1"/>
      <c r="L277" s="1"/>
    </row>
    <row r="278" spans="3:12" ht="15" customHeight="1" x14ac:dyDescent="0.25">
      <c r="C278" s="1"/>
      <c r="D278" s="1"/>
      <c r="E278" s="1"/>
      <c r="F278" s="1"/>
      <c r="G278" s="1"/>
      <c r="H278" s="1"/>
      <c r="I278" s="1"/>
      <c r="J278" s="1"/>
      <c r="K278" s="1"/>
      <c r="L278" s="1"/>
    </row>
    <row r="279" spans="3:12" ht="15" customHeight="1" x14ac:dyDescent="0.25">
      <c r="C279" s="1"/>
      <c r="D279" s="1"/>
      <c r="E279" s="1"/>
      <c r="F279" s="1"/>
      <c r="G279" s="1"/>
      <c r="H279" s="1"/>
      <c r="I279" s="1"/>
      <c r="J279" s="1"/>
      <c r="K279" s="1"/>
      <c r="L279" s="1"/>
    </row>
    <row r="280" spans="3:12" ht="15" customHeight="1" x14ac:dyDescent="0.25">
      <c r="C280" s="1"/>
      <c r="D280" s="1"/>
      <c r="E280" s="1"/>
      <c r="F280" s="1"/>
      <c r="G280" s="1"/>
      <c r="H280" s="1"/>
      <c r="I280" s="1"/>
      <c r="J280" s="1"/>
      <c r="K280" s="1"/>
      <c r="L280" s="1"/>
    </row>
    <row r="281" spans="3:12" ht="15" customHeight="1" x14ac:dyDescent="0.25">
      <c r="C281" s="1"/>
      <c r="D281" s="1"/>
      <c r="E281" s="1"/>
      <c r="F281" s="1"/>
      <c r="G281" s="1"/>
      <c r="H281" s="1"/>
      <c r="I281" s="1"/>
      <c r="J281" s="1"/>
      <c r="K281" s="1"/>
      <c r="L281" s="1"/>
    </row>
    <row r="282" spans="3:12" ht="15" customHeight="1" x14ac:dyDescent="0.25">
      <c r="C282" s="1"/>
      <c r="D282" s="1"/>
      <c r="E282" s="1"/>
      <c r="F282" s="1"/>
      <c r="G282" s="1"/>
      <c r="H282" s="1"/>
      <c r="I282" s="1"/>
      <c r="J282" s="1"/>
      <c r="K282" s="1"/>
      <c r="L282" s="1"/>
    </row>
    <row r="283" spans="3:12" ht="15" customHeight="1" x14ac:dyDescent="0.25">
      <c r="C283" s="1"/>
      <c r="D283" s="1"/>
      <c r="E283" s="1"/>
      <c r="F283" s="1"/>
      <c r="G283" s="1"/>
      <c r="H283" s="1"/>
      <c r="I283" s="1"/>
      <c r="J283" s="1"/>
      <c r="K283" s="1"/>
      <c r="L283" s="1"/>
    </row>
    <row r="284" spans="3:12" ht="15" customHeight="1" x14ac:dyDescent="0.25">
      <c r="C284" s="1"/>
      <c r="D284" s="1"/>
      <c r="E284" s="1"/>
      <c r="F284" s="1"/>
      <c r="G284" s="1"/>
      <c r="H284" s="1"/>
      <c r="I284" s="1"/>
      <c r="J284" s="1"/>
      <c r="K284" s="1"/>
      <c r="L284" s="1"/>
    </row>
    <row r="285" spans="3:12" ht="15" customHeight="1" x14ac:dyDescent="0.25">
      <c r="C285" s="1"/>
      <c r="D285" s="1"/>
      <c r="E285" s="1"/>
      <c r="F285" s="1"/>
      <c r="G285" s="1"/>
      <c r="H285" s="1"/>
      <c r="I285" s="1"/>
      <c r="J285" s="1"/>
      <c r="K285" s="1"/>
      <c r="L285" s="1"/>
    </row>
    <row r="286" spans="3:12" ht="15" customHeight="1" x14ac:dyDescent="0.25">
      <c r="C286" s="1"/>
      <c r="D286" s="1"/>
      <c r="E286" s="1"/>
      <c r="F286" s="1"/>
      <c r="G286" s="1"/>
      <c r="H286" s="1"/>
      <c r="I286" s="1"/>
      <c r="J286" s="1"/>
      <c r="K286" s="1"/>
      <c r="L286" s="1"/>
    </row>
    <row r="287" spans="3:12" ht="15" customHeight="1" x14ac:dyDescent="0.25">
      <c r="C287" s="1"/>
      <c r="D287" s="1"/>
      <c r="E287" s="1"/>
      <c r="F287" s="1"/>
      <c r="G287" s="1"/>
      <c r="H287" s="1"/>
      <c r="I287" s="1"/>
      <c r="J287" s="1"/>
      <c r="K287" s="1"/>
      <c r="L287" s="1"/>
    </row>
    <row r="288" spans="3:12" ht="15" customHeight="1" x14ac:dyDescent="0.25">
      <c r="C288" s="1"/>
      <c r="D288" s="1"/>
      <c r="E288" s="1"/>
      <c r="F288" s="1"/>
      <c r="G288" s="1"/>
      <c r="H288" s="1"/>
      <c r="I288" s="1"/>
      <c r="J288" s="1"/>
      <c r="K288" s="1"/>
      <c r="L288" s="1"/>
    </row>
    <row r="289" spans="3:12" ht="12.75" x14ac:dyDescent="0.25">
      <c r="C289" s="1"/>
      <c r="D289" s="1"/>
      <c r="E289" s="1"/>
      <c r="F289" s="1"/>
      <c r="G289" s="1"/>
      <c r="H289" s="1"/>
      <c r="I289" s="1"/>
      <c r="J289" s="1"/>
      <c r="K289" s="1"/>
      <c r="L289" s="1"/>
    </row>
    <row r="290" spans="3:12" ht="12.75" x14ac:dyDescent="0.25">
      <c r="C290" s="1"/>
      <c r="D290" s="1"/>
      <c r="E290" s="1"/>
      <c r="F290" s="1"/>
      <c r="G290" s="1"/>
      <c r="H290" s="1"/>
      <c r="I290" s="1"/>
      <c r="J290" s="1"/>
      <c r="K290" s="1"/>
      <c r="L290" s="1"/>
    </row>
    <row r="291" spans="3:12" ht="12.75" x14ac:dyDescent="0.25">
      <c r="C291" s="1"/>
      <c r="D291" s="1"/>
      <c r="E291" s="1"/>
      <c r="F291" s="1"/>
      <c r="G291" s="1"/>
      <c r="H291" s="1"/>
      <c r="I291" s="1"/>
      <c r="J291" s="1"/>
      <c r="K291" s="1"/>
      <c r="L291" s="1"/>
    </row>
    <row r="292" spans="3:12" ht="12.75" x14ac:dyDescent="0.25">
      <c r="C292" s="1"/>
      <c r="D292" s="1"/>
      <c r="E292" s="1"/>
      <c r="F292" s="1"/>
      <c r="G292" s="1"/>
      <c r="H292" s="1"/>
      <c r="I292" s="1"/>
      <c r="J292" s="1"/>
      <c r="K292" s="1"/>
      <c r="L292" s="1"/>
    </row>
    <row r="293" spans="3:12" ht="12.75" x14ac:dyDescent="0.25">
      <c r="C293" s="1"/>
      <c r="D293" s="1"/>
      <c r="E293" s="1"/>
      <c r="F293" s="1"/>
      <c r="G293" s="1"/>
      <c r="H293" s="1"/>
      <c r="I293" s="1"/>
      <c r="J293" s="1"/>
      <c r="K293" s="1"/>
      <c r="L293" s="1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IS14"/>
  <sheetViews>
    <sheetView tabSelected="1" workbookViewId="0">
      <pane xSplit="2" topLeftCell="C1" activePane="topRight" state="frozen"/>
      <selection activeCell="A13" sqref="A13"/>
      <selection pane="topRight" activeCell="B6" sqref="B6"/>
    </sheetView>
  </sheetViews>
  <sheetFormatPr baseColWidth="10" defaultRowHeight="12.75" x14ac:dyDescent="0.25"/>
  <cols>
    <col min="1" max="1" width="2.85546875" style="22" customWidth="1"/>
    <col min="2" max="2" width="27.28515625" style="22" bestFit="1" customWidth="1"/>
    <col min="3" max="22" width="5.7109375" style="22" customWidth="1"/>
    <col min="23" max="23" width="2.85546875" style="22" customWidth="1"/>
    <col min="24" max="43" width="5.7109375" style="22" customWidth="1"/>
    <col min="44" max="44" width="2.85546875" style="22" customWidth="1"/>
    <col min="45" max="64" width="5.7109375" style="22" customWidth="1"/>
    <col min="65" max="65" width="2.85546875" style="22" customWidth="1"/>
    <col min="66" max="85" width="5.7109375" style="22" customWidth="1"/>
    <col min="86" max="86" width="2.85546875" style="22" customWidth="1"/>
    <col min="87" max="106" width="5.7109375" style="22" customWidth="1"/>
    <col min="107" max="107" width="2.85546875" style="22" customWidth="1"/>
    <col min="108" max="127" width="5.7109375" style="22" customWidth="1"/>
    <col min="128" max="128" width="2.85546875" style="22" customWidth="1"/>
    <col min="129" max="148" width="5.7109375" style="22" customWidth="1"/>
    <col min="149" max="149" width="2.85546875" style="22" customWidth="1"/>
    <col min="150" max="169" width="5.7109375" style="22" customWidth="1"/>
    <col min="170" max="170" width="2.85546875" style="22" customWidth="1"/>
    <col min="171" max="190" width="5.7109375" style="22" customWidth="1"/>
    <col min="191" max="191" width="2.85546875" style="22" customWidth="1"/>
    <col min="192" max="211" width="5.7109375" style="22" customWidth="1"/>
    <col min="212" max="212" width="2.85546875" style="22" customWidth="1"/>
    <col min="213" max="232" width="5.7109375" style="22" customWidth="1"/>
    <col min="233" max="233" width="2.85546875" style="22" customWidth="1"/>
    <col min="234" max="253" width="5.7109375" style="22" customWidth="1"/>
    <col min="254" max="254" width="2.85546875" style="22" customWidth="1"/>
    <col min="255" max="16384" width="11.42578125" style="22"/>
  </cols>
  <sheetData>
    <row r="1" spans="2:253" ht="15" customHeight="1" x14ac:dyDescent="0.25"/>
    <row r="2" spans="2:253" ht="22.5" customHeight="1" x14ac:dyDescent="0.25">
      <c r="E2" s="38">
        <v>2019</v>
      </c>
      <c r="F2" s="38"/>
      <c r="G2" s="23">
        <v>1</v>
      </c>
      <c r="H2" s="40">
        <f>DATE(E2,G2,1)</f>
        <v>43466</v>
      </c>
      <c r="I2" s="40"/>
      <c r="J2" s="40"/>
      <c r="K2" s="40"/>
      <c r="L2" s="22" t="s">
        <v>0</v>
      </c>
      <c r="M2" s="39">
        <f>H2-DAY(H2)+1</f>
        <v>43466</v>
      </c>
      <c r="N2" s="39"/>
      <c r="O2" s="39"/>
      <c r="P2" s="22" t="s">
        <v>1</v>
      </c>
      <c r="Q2" s="39">
        <f>EOMONTH(H2,0)</f>
        <v>43496</v>
      </c>
      <c r="R2" s="39"/>
      <c r="S2" s="24"/>
      <c r="Z2" s="38">
        <v>2019</v>
      </c>
      <c r="AA2" s="38"/>
      <c r="AB2" s="23">
        <v>2</v>
      </c>
      <c r="AC2" s="40">
        <f t="shared" ref="AC2" si="0">DATE(Z2,AB2,1)</f>
        <v>43497</v>
      </c>
      <c r="AD2" s="40"/>
      <c r="AE2" s="40"/>
      <c r="AF2" s="40"/>
      <c r="AG2" s="22" t="s">
        <v>0</v>
      </c>
      <c r="AH2" s="39">
        <f t="shared" ref="AH2" si="1">AC2-DAY(AC2)+1</f>
        <v>43497</v>
      </c>
      <c r="AI2" s="39"/>
      <c r="AJ2" s="39"/>
      <c r="AK2" s="22" t="s">
        <v>1</v>
      </c>
      <c r="AL2" s="39">
        <f t="shared" ref="AL2" si="2">EOMONTH(AC2,0)</f>
        <v>43524</v>
      </c>
      <c r="AM2" s="39"/>
      <c r="AN2" s="24"/>
      <c r="AU2" s="38">
        <v>2019</v>
      </c>
      <c r="AV2" s="38"/>
      <c r="AW2" s="23">
        <v>3</v>
      </c>
      <c r="AX2" s="40">
        <f t="shared" ref="AX2" si="3">DATE(AU2,AW2,1)</f>
        <v>43525</v>
      </c>
      <c r="AY2" s="40"/>
      <c r="AZ2" s="40"/>
      <c r="BA2" s="40"/>
      <c r="BB2" s="22" t="s">
        <v>0</v>
      </c>
      <c r="BC2" s="39">
        <f t="shared" ref="BC2" si="4">AX2-DAY(AX2)+1</f>
        <v>43525</v>
      </c>
      <c r="BD2" s="39"/>
      <c r="BE2" s="39"/>
      <c r="BF2" s="22" t="s">
        <v>1</v>
      </c>
      <c r="BG2" s="39">
        <f t="shared" ref="BG2" si="5">EOMONTH(AX2,0)</f>
        <v>43555</v>
      </c>
      <c r="BH2" s="39"/>
      <c r="BI2" s="24"/>
      <c r="BP2" s="38">
        <v>2019</v>
      </c>
      <c r="BQ2" s="38"/>
      <c r="BR2" s="23">
        <v>4</v>
      </c>
      <c r="BS2" s="40">
        <f t="shared" ref="BS2" si="6">DATE(BP2,BR2,1)</f>
        <v>43556</v>
      </c>
      <c r="BT2" s="40"/>
      <c r="BU2" s="40"/>
      <c r="BV2" s="40"/>
      <c r="BW2" s="22" t="s">
        <v>0</v>
      </c>
      <c r="BX2" s="39">
        <f t="shared" ref="BX2" si="7">BS2-DAY(BS2)+1</f>
        <v>43556</v>
      </c>
      <c r="BY2" s="39"/>
      <c r="BZ2" s="39"/>
      <c r="CA2" s="22" t="s">
        <v>1</v>
      </c>
      <c r="CB2" s="39">
        <f t="shared" ref="CB2" si="8">EOMONTH(BS2,0)</f>
        <v>43585</v>
      </c>
      <c r="CC2" s="39"/>
      <c r="CD2" s="24"/>
      <c r="CK2" s="38">
        <v>2019</v>
      </c>
      <c r="CL2" s="38"/>
      <c r="CM2" s="23">
        <v>5</v>
      </c>
      <c r="CN2" s="40">
        <f t="shared" ref="CN2" si="9">DATE(CK2,CM2,1)</f>
        <v>43586</v>
      </c>
      <c r="CO2" s="40"/>
      <c r="CP2" s="40"/>
      <c r="CQ2" s="40"/>
      <c r="CR2" s="22" t="s">
        <v>0</v>
      </c>
      <c r="CS2" s="39">
        <f t="shared" ref="CS2" si="10">CN2-DAY(CN2)+1</f>
        <v>43586</v>
      </c>
      <c r="CT2" s="39"/>
      <c r="CU2" s="39"/>
      <c r="CV2" s="22" t="s">
        <v>1</v>
      </c>
      <c r="CW2" s="39">
        <f t="shared" ref="CW2" si="11">EOMONTH(CN2,0)</f>
        <v>43616</v>
      </c>
      <c r="CX2" s="39"/>
      <c r="CY2" s="24"/>
      <c r="DF2" s="38">
        <v>2019</v>
      </c>
      <c r="DG2" s="38"/>
      <c r="DH2" s="23">
        <v>6</v>
      </c>
      <c r="DI2" s="40">
        <f t="shared" ref="DI2" si="12">DATE(DF2,DH2,1)</f>
        <v>43617</v>
      </c>
      <c r="DJ2" s="40"/>
      <c r="DK2" s="40"/>
      <c r="DL2" s="40"/>
      <c r="DM2" s="22" t="s">
        <v>0</v>
      </c>
      <c r="DN2" s="39">
        <f t="shared" ref="DN2" si="13">DI2-DAY(DI2)+1</f>
        <v>43617</v>
      </c>
      <c r="DO2" s="39"/>
      <c r="DP2" s="39"/>
      <c r="DQ2" s="22" t="s">
        <v>1</v>
      </c>
      <c r="DR2" s="39">
        <f t="shared" ref="DR2" si="14">EOMONTH(DI2,0)</f>
        <v>43646</v>
      </c>
      <c r="DS2" s="39"/>
      <c r="DT2" s="24"/>
      <c r="EA2" s="38">
        <v>2019</v>
      </c>
      <c r="EB2" s="38"/>
      <c r="EC2" s="23">
        <v>7</v>
      </c>
      <c r="ED2" s="40">
        <f t="shared" ref="ED2" si="15">DATE(EA2,EC2,1)</f>
        <v>43647</v>
      </c>
      <c r="EE2" s="40"/>
      <c r="EF2" s="40"/>
      <c r="EG2" s="40"/>
      <c r="EH2" s="22" t="s">
        <v>0</v>
      </c>
      <c r="EI2" s="39">
        <f t="shared" ref="EI2" si="16">ED2-DAY(ED2)+1</f>
        <v>43647</v>
      </c>
      <c r="EJ2" s="39"/>
      <c r="EK2" s="39"/>
      <c r="EL2" s="22" t="s">
        <v>1</v>
      </c>
      <c r="EM2" s="39">
        <f t="shared" ref="EM2" si="17">EOMONTH(ED2,0)</f>
        <v>43677</v>
      </c>
      <c r="EN2" s="39"/>
      <c r="EO2" s="24"/>
      <c r="EV2" s="38">
        <v>2019</v>
      </c>
      <c r="EW2" s="38"/>
      <c r="EX2" s="23">
        <v>8</v>
      </c>
      <c r="EY2" s="40">
        <f t="shared" ref="EY2" si="18">DATE(EV2,EX2,1)</f>
        <v>43678</v>
      </c>
      <c r="EZ2" s="40"/>
      <c r="FA2" s="40"/>
      <c r="FB2" s="40"/>
      <c r="FC2" s="22" t="s">
        <v>0</v>
      </c>
      <c r="FD2" s="39">
        <f t="shared" ref="FD2" si="19">EY2-DAY(EY2)+1</f>
        <v>43678</v>
      </c>
      <c r="FE2" s="39"/>
      <c r="FF2" s="39"/>
      <c r="FG2" s="22" t="s">
        <v>1</v>
      </c>
      <c r="FH2" s="39">
        <f t="shared" ref="FH2" si="20">EOMONTH(EY2,0)</f>
        <v>43708</v>
      </c>
      <c r="FI2" s="39"/>
      <c r="FJ2" s="24"/>
      <c r="FQ2" s="38">
        <v>2019</v>
      </c>
      <c r="FR2" s="38"/>
      <c r="FS2" s="23">
        <v>9</v>
      </c>
      <c r="FT2" s="40">
        <f t="shared" ref="FT2" si="21">DATE(FQ2,FS2,1)</f>
        <v>43709</v>
      </c>
      <c r="FU2" s="40"/>
      <c r="FV2" s="40"/>
      <c r="FW2" s="40"/>
      <c r="FX2" s="22" t="s">
        <v>0</v>
      </c>
      <c r="FY2" s="39">
        <f t="shared" ref="FY2" si="22">FT2-DAY(FT2)+1</f>
        <v>43709</v>
      </c>
      <c r="FZ2" s="39"/>
      <c r="GA2" s="39"/>
      <c r="GB2" s="22" t="s">
        <v>1</v>
      </c>
      <c r="GC2" s="39">
        <f t="shared" ref="GC2" si="23">EOMONTH(FT2,0)</f>
        <v>43738</v>
      </c>
      <c r="GD2" s="39"/>
      <c r="GE2" s="24"/>
      <c r="GL2" s="38">
        <v>2019</v>
      </c>
      <c r="GM2" s="38"/>
      <c r="GN2" s="23">
        <v>10</v>
      </c>
      <c r="GO2" s="40">
        <f t="shared" ref="GO2" si="24">DATE(GL2,GN2,1)</f>
        <v>43739</v>
      </c>
      <c r="GP2" s="40"/>
      <c r="GQ2" s="40"/>
      <c r="GR2" s="40"/>
      <c r="GS2" s="22" t="s">
        <v>0</v>
      </c>
      <c r="GT2" s="39">
        <f t="shared" ref="GT2" si="25">GO2-DAY(GO2)+1</f>
        <v>43739</v>
      </c>
      <c r="GU2" s="39"/>
      <c r="GV2" s="39"/>
      <c r="GW2" s="22" t="s">
        <v>1</v>
      </c>
      <c r="GX2" s="39">
        <f t="shared" ref="GX2" si="26">EOMONTH(GO2,0)</f>
        <v>43769</v>
      </c>
      <c r="GY2" s="39"/>
      <c r="GZ2" s="24"/>
      <c r="HG2" s="38">
        <v>2019</v>
      </c>
      <c r="HH2" s="38"/>
      <c r="HI2" s="23">
        <v>10</v>
      </c>
      <c r="HJ2" s="40">
        <f t="shared" ref="HJ2" si="27">DATE(HG2,HI2,1)</f>
        <v>43739</v>
      </c>
      <c r="HK2" s="40"/>
      <c r="HL2" s="40"/>
      <c r="HM2" s="40"/>
      <c r="HN2" s="22" t="s">
        <v>0</v>
      </c>
      <c r="HO2" s="39">
        <f t="shared" ref="HO2" si="28">HJ2-DAY(HJ2)+1</f>
        <v>43739</v>
      </c>
      <c r="HP2" s="39"/>
      <c r="HQ2" s="39"/>
      <c r="HR2" s="22" t="s">
        <v>1</v>
      </c>
      <c r="HS2" s="39">
        <f t="shared" ref="HS2" si="29">EOMONTH(HJ2,0)</f>
        <v>43769</v>
      </c>
      <c r="HT2" s="39"/>
      <c r="HU2" s="24"/>
      <c r="IB2" s="38">
        <v>2019</v>
      </c>
      <c r="IC2" s="38"/>
      <c r="ID2" s="23">
        <v>12</v>
      </c>
      <c r="IE2" s="40">
        <f t="shared" ref="IE2" si="30">DATE(IB2,ID2,1)</f>
        <v>43800</v>
      </c>
      <c r="IF2" s="40"/>
      <c r="IG2" s="40"/>
      <c r="IH2" s="40"/>
      <c r="II2" s="22" t="s">
        <v>0</v>
      </c>
      <c r="IJ2" s="39">
        <f t="shared" ref="IJ2" si="31">IE2-DAY(IE2)+1</f>
        <v>43800</v>
      </c>
      <c r="IK2" s="39"/>
      <c r="IL2" s="39"/>
      <c r="IM2" s="22" t="s">
        <v>1</v>
      </c>
      <c r="IN2" s="39">
        <f t="shared" ref="IN2" si="32">EOMONTH(IE2,0)</f>
        <v>43830</v>
      </c>
      <c r="IO2" s="39"/>
      <c r="IP2" s="24"/>
    </row>
    <row r="3" spans="2:253" ht="22.5" customHeight="1" x14ac:dyDescent="0.25">
      <c r="E3" s="37">
        <v>43465</v>
      </c>
      <c r="F3" s="37"/>
      <c r="G3" s="37">
        <v>43466</v>
      </c>
      <c r="H3" s="37"/>
      <c r="I3" s="37">
        <v>43467</v>
      </c>
      <c r="J3" s="37"/>
      <c r="K3" s="37">
        <v>43468</v>
      </c>
      <c r="L3" s="37"/>
      <c r="M3" s="37">
        <v>43469</v>
      </c>
      <c r="N3" s="37"/>
      <c r="O3" s="37">
        <v>43470</v>
      </c>
      <c r="P3" s="37"/>
      <c r="Q3" s="37">
        <v>43471</v>
      </c>
      <c r="R3" s="37"/>
      <c r="S3" s="37">
        <v>43472</v>
      </c>
      <c r="T3" s="37"/>
      <c r="U3" s="38" t="s">
        <v>2</v>
      </c>
      <c r="V3" s="38"/>
      <c r="Z3" s="37">
        <v>43465</v>
      </c>
      <c r="AA3" s="37"/>
      <c r="AB3" s="37">
        <v>43466</v>
      </c>
      <c r="AC3" s="37"/>
      <c r="AD3" s="37">
        <v>43467</v>
      </c>
      <c r="AE3" s="37"/>
      <c r="AF3" s="37">
        <v>43468</v>
      </c>
      <c r="AG3" s="37"/>
      <c r="AH3" s="37">
        <v>43469</v>
      </c>
      <c r="AI3" s="37"/>
      <c r="AJ3" s="37">
        <v>43470</v>
      </c>
      <c r="AK3" s="37"/>
      <c r="AL3" s="37">
        <v>43471</v>
      </c>
      <c r="AM3" s="37"/>
      <c r="AN3" s="37">
        <v>43472</v>
      </c>
      <c r="AO3" s="37"/>
      <c r="AP3" s="38" t="s">
        <v>2</v>
      </c>
      <c r="AQ3" s="38"/>
      <c r="AU3" s="37">
        <v>43465</v>
      </c>
      <c r="AV3" s="37"/>
      <c r="AW3" s="37">
        <v>43466</v>
      </c>
      <c r="AX3" s="37"/>
      <c r="AY3" s="37">
        <v>43467</v>
      </c>
      <c r="AZ3" s="37"/>
      <c r="BA3" s="37">
        <v>43468</v>
      </c>
      <c r="BB3" s="37"/>
      <c r="BC3" s="37">
        <v>43469</v>
      </c>
      <c r="BD3" s="37"/>
      <c r="BE3" s="37">
        <v>43470</v>
      </c>
      <c r="BF3" s="37"/>
      <c r="BG3" s="37">
        <v>43471</v>
      </c>
      <c r="BH3" s="37"/>
      <c r="BI3" s="37">
        <v>43472</v>
      </c>
      <c r="BJ3" s="37"/>
      <c r="BK3" s="38" t="s">
        <v>2</v>
      </c>
      <c r="BL3" s="38"/>
      <c r="BP3" s="37">
        <v>43465</v>
      </c>
      <c r="BQ3" s="37"/>
      <c r="BR3" s="37">
        <v>43466</v>
      </c>
      <c r="BS3" s="37"/>
      <c r="BT3" s="37">
        <v>43467</v>
      </c>
      <c r="BU3" s="37"/>
      <c r="BV3" s="37">
        <v>43468</v>
      </c>
      <c r="BW3" s="37"/>
      <c r="BX3" s="37">
        <v>43469</v>
      </c>
      <c r="BY3" s="37"/>
      <c r="BZ3" s="37">
        <v>43470</v>
      </c>
      <c r="CA3" s="37"/>
      <c r="CB3" s="37">
        <v>43471</v>
      </c>
      <c r="CC3" s="37"/>
      <c r="CD3" s="37">
        <v>43472</v>
      </c>
      <c r="CE3" s="37"/>
      <c r="CF3" s="38" t="s">
        <v>2</v>
      </c>
      <c r="CG3" s="38"/>
      <c r="CK3" s="37">
        <v>43465</v>
      </c>
      <c r="CL3" s="37"/>
      <c r="CM3" s="37">
        <v>43466</v>
      </c>
      <c r="CN3" s="37"/>
      <c r="CO3" s="37">
        <v>43467</v>
      </c>
      <c r="CP3" s="37"/>
      <c r="CQ3" s="37">
        <v>43468</v>
      </c>
      <c r="CR3" s="37"/>
      <c r="CS3" s="37">
        <v>43469</v>
      </c>
      <c r="CT3" s="37"/>
      <c r="CU3" s="37">
        <v>43470</v>
      </c>
      <c r="CV3" s="37"/>
      <c r="CW3" s="37">
        <v>43471</v>
      </c>
      <c r="CX3" s="37"/>
      <c r="CY3" s="37">
        <v>43472</v>
      </c>
      <c r="CZ3" s="37"/>
      <c r="DA3" s="38" t="s">
        <v>2</v>
      </c>
      <c r="DB3" s="38"/>
      <c r="DF3" s="37">
        <v>43465</v>
      </c>
      <c r="DG3" s="37"/>
      <c r="DH3" s="37">
        <v>43466</v>
      </c>
      <c r="DI3" s="37"/>
      <c r="DJ3" s="37">
        <v>43467</v>
      </c>
      <c r="DK3" s="37"/>
      <c r="DL3" s="37">
        <v>43468</v>
      </c>
      <c r="DM3" s="37"/>
      <c r="DN3" s="37">
        <v>43469</v>
      </c>
      <c r="DO3" s="37"/>
      <c r="DP3" s="37">
        <v>43470</v>
      </c>
      <c r="DQ3" s="37"/>
      <c r="DR3" s="37">
        <v>43471</v>
      </c>
      <c r="DS3" s="37"/>
      <c r="DT3" s="37">
        <v>43472</v>
      </c>
      <c r="DU3" s="37"/>
      <c r="DV3" s="38" t="s">
        <v>2</v>
      </c>
      <c r="DW3" s="38"/>
      <c r="EA3" s="37">
        <v>43465</v>
      </c>
      <c r="EB3" s="37"/>
      <c r="EC3" s="37">
        <v>43466</v>
      </c>
      <c r="ED3" s="37"/>
      <c r="EE3" s="37">
        <v>43467</v>
      </c>
      <c r="EF3" s="37"/>
      <c r="EG3" s="37">
        <v>43468</v>
      </c>
      <c r="EH3" s="37"/>
      <c r="EI3" s="37">
        <v>43469</v>
      </c>
      <c r="EJ3" s="37"/>
      <c r="EK3" s="37">
        <v>43470</v>
      </c>
      <c r="EL3" s="37"/>
      <c r="EM3" s="37">
        <v>43471</v>
      </c>
      <c r="EN3" s="37"/>
      <c r="EO3" s="37">
        <v>43472</v>
      </c>
      <c r="EP3" s="37"/>
      <c r="EQ3" s="38" t="s">
        <v>2</v>
      </c>
      <c r="ER3" s="38"/>
      <c r="EV3" s="37">
        <v>43465</v>
      </c>
      <c r="EW3" s="37"/>
      <c r="EX3" s="37">
        <v>43466</v>
      </c>
      <c r="EY3" s="37"/>
      <c r="EZ3" s="37">
        <v>43467</v>
      </c>
      <c r="FA3" s="37"/>
      <c r="FB3" s="37">
        <v>43468</v>
      </c>
      <c r="FC3" s="37"/>
      <c r="FD3" s="37">
        <v>43469</v>
      </c>
      <c r="FE3" s="37"/>
      <c r="FF3" s="37">
        <v>43470</v>
      </c>
      <c r="FG3" s="37"/>
      <c r="FH3" s="37">
        <v>43471</v>
      </c>
      <c r="FI3" s="37"/>
      <c r="FJ3" s="37">
        <v>43472</v>
      </c>
      <c r="FK3" s="37"/>
      <c r="FL3" s="38" t="s">
        <v>2</v>
      </c>
      <c r="FM3" s="38"/>
      <c r="FQ3" s="37">
        <v>43465</v>
      </c>
      <c r="FR3" s="37"/>
      <c r="FS3" s="37">
        <v>43466</v>
      </c>
      <c r="FT3" s="37"/>
      <c r="FU3" s="37">
        <v>43467</v>
      </c>
      <c r="FV3" s="37"/>
      <c r="FW3" s="37">
        <v>43468</v>
      </c>
      <c r="FX3" s="37"/>
      <c r="FY3" s="37">
        <v>43469</v>
      </c>
      <c r="FZ3" s="37"/>
      <c r="GA3" s="37">
        <v>43470</v>
      </c>
      <c r="GB3" s="37"/>
      <c r="GC3" s="37">
        <v>43471</v>
      </c>
      <c r="GD3" s="37"/>
      <c r="GE3" s="37">
        <v>43472</v>
      </c>
      <c r="GF3" s="37"/>
      <c r="GG3" s="38" t="s">
        <v>2</v>
      </c>
      <c r="GH3" s="38"/>
      <c r="GL3" s="37">
        <v>43465</v>
      </c>
      <c r="GM3" s="37"/>
      <c r="GN3" s="37">
        <v>43466</v>
      </c>
      <c r="GO3" s="37"/>
      <c r="GP3" s="37">
        <v>43467</v>
      </c>
      <c r="GQ3" s="37"/>
      <c r="GR3" s="37">
        <v>43468</v>
      </c>
      <c r="GS3" s="37"/>
      <c r="GT3" s="37">
        <v>43469</v>
      </c>
      <c r="GU3" s="37"/>
      <c r="GV3" s="37">
        <v>43470</v>
      </c>
      <c r="GW3" s="37"/>
      <c r="GX3" s="37">
        <v>43471</v>
      </c>
      <c r="GY3" s="37"/>
      <c r="GZ3" s="37">
        <v>43472</v>
      </c>
      <c r="HA3" s="37"/>
      <c r="HB3" s="38" t="s">
        <v>2</v>
      </c>
      <c r="HC3" s="38"/>
      <c r="HG3" s="37">
        <v>43465</v>
      </c>
      <c r="HH3" s="37"/>
      <c r="HI3" s="37">
        <v>43466</v>
      </c>
      <c r="HJ3" s="37"/>
      <c r="HK3" s="37">
        <v>43467</v>
      </c>
      <c r="HL3" s="37"/>
      <c r="HM3" s="37">
        <v>43468</v>
      </c>
      <c r="HN3" s="37"/>
      <c r="HO3" s="37">
        <v>43469</v>
      </c>
      <c r="HP3" s="37"/>
      <c r="HQ3" s="37">
        <v>43470</v>
      </c>
      <c r="HR3" s="37"/>
      <c r="HS3" s="37">
        <v>43471</v>
      </c>
      <c r="HT3" s="37"/>
      <c r="HU3" s="37">
        <v>43472</v>
      </c>
      <c r="HV3" s="37"/>
      <c r="HW3" s="38" t="s">
        <v>2</v>
      </c>
      <c r="HX3" s="38"/>
      <c r="IB3" s="37">
        <v>43465</v>
      </c>
      <c r="IC3" s="37"/>
      <c r="ID3" s="37">
        <v>43466</v>
      </c>
      <c r="IE3" s="37"/>
      <c r="IF3" s="37">
        <v>43467</v>
      </c>
      <c r="IG3" s="37"/>
      <c r="IH3" s="37">
        <v>43468</v>
      </c>
      <c r="II3" s="37"/>
      <c r="IJ3" s="37">
        <v>43469</v>
      </c>
      <c r="IK3" s="37"/>
      <c r="IL3" s="37">
        <v>43470</v>
      </c>
      <c r="IM3" s="37"/>
      <c r="IN3" s="37">
        <v>43471</v>
      </c>
      <c r="IO3" s="37"/>
      <c r="IP3" s="37">
        <v>43472</v>
      </c>
      <c r="IQ3" s="37"/>
      <c r="IR3" s="38" t="s">
        <v>2</v>
      </c>
      <c r="IS3" s="38"/>
    </row>
    <row r="4" spans="2:253" ht="22.5" customHeight="1" x14ac:dyDescent="0.25">
      <c r="E4" s="25" t="str">
        <f>IF(U4="","",U4)</f>
        <v>S</v>
      </c>
      <c r="F4" s="25" t="str">
        <f>IF(V4="","",V4)</f>
        <v>AM</v>
      </c>
      <c r="G4" s="25" t="str">
        <f>IF(U4="","",U4)</f>
        <v>S</v>
      </c>
      <c r="H4" s="25" t="str">
        <f>IF(V4="","",V4)</f>
        <v>AM</v>
      </c>
      <c r="I4" s="25" t="str">
        <f>IF(U4="","",U4)</f>
        <v>S</v>
      </c>
      <c r="J4" s="25" t="str">
        <f>IF(V4="","",V4)</f>
        <v>AM</v>
      </c>
      <c r="K4" s="25" t="str">
        <f>IF(U4="","",U4)</f>
        <v>S</v>
      </c>
      <c r="L4" s="25" t="str">
        <f>IF(V4="","",V4)</f>
        <v>AM</v>
      </c>
      <c r="M4" s="25" t="str">
        <f>IF(U4="","",U4)</f>
        <v>S</v>
      </c>
      <c r="N4" s="25" t="str">
        <f>IF(V4="","",V4)</f>
        <v>AM</v>
      </c>
      <c r="O4" s="25" t="str">
        <f>IF(U4="","",U4)</f>
        <v>S</v>
      </c>
      <c r="P4" s="25" t="str">
        <f>IF(V4="","",V4)</f>
        <v>AM</v>
      </c>
      <c r="Q4" s="25" t="str">
        <f>IF(U4="","",U4)</f>
        <v>S</v>
      </c>
      <c r="R4" s="25" t="str">
        <f>IF(V4="","",V4)</f>
        <v>AM</v>
      </c>
      <c r="S4" s="25" t="str">
        <f>IF(U4="","",U4)</f>
        <v>S</v>
      </c>
      <c r="T4" s="25" t="str">
        <f>IF(V4="","",V4)</f>
        <v>AM</v>
      </c>
      <c r="U4" s="21" t="s">
        <v>39</v>
      </c>
      <c r="V4" s="21" t="s">
        <v>4</v>
      </c>
      <c r="Z4" s="25" t="str">
        <f t="shared" ref="Z4:AA4" si="33">IF(AP4="","",AP4)</f>
        <v>M</v>
      </c>
      <c r="AA4" s="25" t="str">
        <f t="shared" si="33"/>
        <v>AM</v>
      </c>
      <c r="AB4" s="25" t="str">
        <f t="shared" ref="AB4:AC4" si="34">IF(AP4="","",AP4)</f>
        <v>M</v>
      </c>
      <c r="AC4" s="25" t="str">
        <f t="shared" si="34"/>
        <v>AM</v>
      </c>
      <c r="AD4" s="25" t="str">
        <f t="shared" ref="AD4:AE4" si="35">IF(AP4="","",AP4)</f>
        <v>M</v>
      </c>
      <c r="AE4" s="25" t="str">
        <f t="shared" si="35"/>
        <v>AM</v>
      </c>
      <c r="AF4" s="25" t="str">
        <f t="shared" ref="AF4:AG4" si="36">IF(AP4="","",AP4)</f>
        <v>M</v>
      </c>
      <c r="AG4" s="25" t="str">
        <f t="shared" si="36"/>
        <v>AM</v>
      </c>
      <c r="AH4" s="25" t="str">
        <f t="shared" ref="AH4:AI4" si="37">IF(AP4="","",AP4)</f>
        <v>M</v>
      </c>
      <c r="AI4" s="25" t="str">
        <f t="shared" si="37"/>
        <v>AM</v>
      </c>
      <c r="AJ4" s="25" t="str">
        <f t="shared" ref="AJ4:AK4" si="38">IF(AP4="","",AP4)</f>
        <v>M</v>
      </c>
      <c r="AK4" s="25" t="str">
        <f t="shared" si="38"/>
        <v>AM</v>
      </c>
      <c r="AL4" s="25" t="str">
        <f t="shared" ref="AL4:AM4" si="39">IF(AP4="","",AP4)</f>
        <v>M</v>
      </c>
      <c r="AM4" s="25" t="str">
        <f t="shared" si="39"/>
        <v>AM</v>
      </c>
      <c r="AN4" s="25" t="str">
        <f t="shared" ref="AN4:AO4" si="40">IF(AP4="","",AP4)</f>
        <v>M</v>
      </c>
      <c r="AO4" s="25" t="str">
        <f t="shared" si="40"/>
        <v>AM</v>
      </c>
      <c r="AP4" s="21" t="s">
        <v>3</v>
      </c>
      <c r="AQ4" s="21" t="s">
        <v>4</v>
      </c>
      <c r="AU4" s="25" t="str">
        <f t="shared" ref="AU4:AV4" si="41">IF(BK4="","",BK4)</f>
        <v>M</v>
      </c>
      <c r="AV4" s="25" t="str">
        <f t="shared" si="41"/>
        <v>AM</v>
      </c>
      <c r="AW4" s="25" t="str">
        <f t="shared" ref="AW4:AX4" si="42">IF(BK4="","",BK4)</f>
        <v>M</v>
      </c>
      <c r="AX4" s="25" t="str">
        <f t="shared" si="42"/>
        <v>AM</v>
      </c>
      <c r="AY4" s="25" t="str">
        <f t="shared" ref="AY4:AZ4" si="43">IF(BK4="","",BK4)</f>
        <v>M</v>
      </c>
      <c r="AZ4" s="25" t="str">
        <f t="shared" si="43"/>
        <v>AM</v>
      </c>
      <c r="BA4" s="25" t="str">
        <f t="shared" ref="BA4:BB4" si="44">IF(BK4="","",BK4)</f>
        <v>M</v>
      </c>
      <c r="BB4" s="25" t="str">
        <f t="shared" si="44"/>
        <v>AM</v>
      </c>
      <c r="BC4" s="25" t="str">
        <f t="shared" ref="BC4:BD4" si="45">IF(BK4="","",BK4)</f>
        <v>M</v>
      </c>
      <c r="BD4" s="25" t="str">
        <f t="shared" si="45"/>
        <v>AM</v>
      </c>
      <c r="BE4" s="25" t="str">
        <f t="shared" ref="BE4:BF4" si="46">IF(BK4="","",BK4)</f>
        <v>M</v>
      </c>
      <c r="BF4" s="25" t="str">
        <f t="shared" si="46"/>
        <v>AM</v>
      </c>
      <c r="BG4" s="25" t="str">
        <f t="shared" ref="BG4:BH4" si="47">IF(BK4="","",BK4)</f>
        <v>M</v>
      </c>
      <c r="BH4" s="25" t="str">
        <f t="shared" si="47"/>
        <v>AM</v>
      </c>
      <c r="BI4" s="25" t="str">
        <f t="shared" ref="BI4:BJ4" si="48">IF(BK4="","",BK4)</f>
        <v>M</v>
      </c>
      <c r="BJ4" s="25" t="str">
        <f t="shared" si="48"/>
        <v>AM</v>
      </c>
      <c r="BK4" s="21" t="s">
        <v>3</v>
      </c>
      <c r="BL4" s="21" t="s">
        <v>4</v>
      </c>
      <c r="BP4" s="25" t="str">
        <f t="shared" ref="BP4:BQ4" si="49">IF(CF4="","",CF4)</f>
        <v>M</v>
      </c>
      <c r="BQ4" s="25" t="str">
        <f t="shared" si="49"/>
        <v>AM</v>
      </c>
      <c r="BR4" s="25" t="str">
        <f t="shared" ref="BR4:BS4" si="50">IF(CF4="","",CF4)</f>
        <v>M</v>
      </c>
      <c r="BS4" s="25" t="str">
        <f t="shared" si="50"/>
        <v>AM</v>
      </c>
      <c r="BT4" s="25" t="str">
        <f t="shared" ref="BT4:BU4" si="51">IF(CF4="","",CF4)</f>
        <v>M</v>
      </c>
      <c r="BU4" s="25" t="str">
        <f t="shared" si="51"/>
        <v>AM</v>
      </c>
      <c r="BV4" s="25" t="str">
        <f t="shared" ref="BV4:BW4" si="52">IF(CF4="","",CF4)</f>
        <v>M</v>
      </c>
      <c r="BW4" s="25" t="str">
        <f t="shared" si="52"/>
        <v>AM</v>
      </c>
      <c r="BX4" s="25" t="str">
        <f t="shared" ref="BX4:BY4" si="53">IF(CF4="","",CF4)</f>
        <v>M</v>
      </c>
      <c r="BY4" s="25" t="str">
        <f t="shared" si="53"/>
        <v>AM</v>
      </c>
      <c r="BZ4" s="25" t="str">
        <f t="shared" ref="BZ4:CA4" si="54">IF(CF4="","",CF4)</f>
        <v>M</v>
      </c>
      <c r="CA4" s="25" t="str">
        <f t="shared" si="54"/>
        <v>AM</v>
      </c>
      <c r="CB4" s="25" t="str">
        <f t="shared" ref="CB4:CC4" si="55">IF(CF4="","",CF4)</f>
        <v>M</v>
      </c>
      <c r="CC4" s="25" t="str">
        <f t="shared" si="55"/>
        <v>AM</v>
      </c>
      <c r="CD4" s="25" t="str">
        <f t="shared" ref="CD4:CE4" si="56">IF(CF4="","",CF4)</f>
        <v>M</v>
      </c>
      <c r="CE4" s="25" t="str">
        <f t="shared" si="56"/>
        <v>AM</v>
      </c>
      <c r="CF4" s="21" t="s">
        <v>3</v>
      </c>
      <c r="CG4" s="21" t="s">
        <v>4</v>
      </c>
      <c r="CK4" s="25" t="str">
        <f t="shared" ref="CK4:CL4" si="57">IF(DA4="","",DA4)</f>
        <v>M</v>
      </c>
      <c r="CL4" s="25" t="str">
        <f t="shared" si="57"/>
        <v>AM</v>
      </c>
      <c r="CM4" s="25" t="str">
        <f t="shared" ref="CM4:CN4" si="58">IF(DA4="","",DA4)</f>
        <v>M</v>
      </c>
      <c r="CN4" s="25" t="str">
        <f t="shared" si="58"/>
        <v>AM</v>
      </c>
      <c r="CO4" s="25" t="str">
        <f t="shared" ref="CO4:CP4" si="59">IF(DA4="","",DA4)</f>
        <v>M</v>
      </c>
      <c r="CP4" s="25" t="str">
        <f t="shared" si="59"/>
        <v>AM</v>
      </c>
      <c r="CQ4" s="25" t="str">
        <f t="shared" ref="CQ4:CR4" si="60">IF(DA4="","",DA4)</f>
        <v>M</v>
      </c>
      <c r="CR4" s="25" t="str">
        <f t="shared" si="60"/>
        <v>AM</v>
      </c>
      <c r="CS4" s="25" t="str">
        <f t="shared" ref="CS4:CT4" si="61">IF(DA4="","",DA4)</f>
        <v>M</v>
      </c>
      <c r="CT4" s="25" t="str">
        <f t="shared" si="61"/>
        <v>AM</v>
      </c>
      <c r="CU4" s="25" t="str">
        <f t="shared" ref="CU4:CV4" si="62">IF(DA4="","",DA4)</f>
        <v>M</v>
      </c>
      <c r="CV4" s="25" t="str">
        <f t="shared" si="62"/>
        <v>AM</v>
      </c>
      <c r="CW4" s="25" t="str">
        <f t="shared" ref="CW4:CX4" si="63">IF(DA4="","",DA4)</f>
        <v>M</v>
      </c>
      <c r="CX4" s="25" t="str">
        <f t="shared" si="63"/>
        <v>AM</v>
      </c>
      <c r="CY4" s="25" t="str">
        <f t="shared" ref="CY4:CZ4" si="64">IF(DA4="","",DA4)</f>
        <v>M</v>
      </c>
      <c r="CZ4" s="25" t="str">
        <f t="shared" si="64"/>
        <v>AM</v>
      </c>
      <c r="DA4" s="21" t="s">
        <v>3</v>
      </c>
      <c r="DB4" s="21" t="s">
        <v>4</v>
      </c>
      <c r="DF4" s="25" t="str">
        <f t="shared" ref="DF4:DG4" si="65">IF(DV4="","",DV4)</f>
        <v>M</v>
      </c>
      <c r="DG4" s="25" t="str">
        <f t="shared" si="65"/>
        <v>AM</v>
      </c>
      <c r="DH4" s="25" t="str">
        <f t="shared" ref="DH4:DI4" si="66">IF(DV4="","",DV4)</f>
        <v>M</v>
      </c>
      <c r="DI4" s="25" t="str">
        <f t="shared" si="66"/>
        <v>AM</v>
      </c>
      <c r="DJ4" s="25" t="str">
        <f t="shared" ref="DJ4:DK4" si="67">IF(DV4="","",DV4)</f>
        <v>M</v>
      </c>
      <c r="DK4" s="25" t="str">
        <f t="shared" si="67"/>
        <v>AM</v>
      </c>
      <c r="DL4" s="25" t="str">
        <f t="shared" ref="DL4:DM4" si="68">IF(DV4="","",DV4)</f>
        <v>M</v>
      </c>
      <c r="DM4" s="25" t="str">
        <f t="shared" si="68"/>
        <v>AM</v>
      </c>
      <c r="DN4" s="25" t="str">
        <f t="shared" ref="DN4:DO4" si="69">IF(DV4="","",DV4)</f>
        <v>M</v>
      </c>
      <c r="DO4" s="25" t="str">
        <f t="shared" si="69"/>
        <v>AM</v>
      </c>
      <c r="DP4" s="25" t="str">
        <f t="shared" ref="DP4:DQ4" si="70">IF(DV4="","",DV4)</f>
        <v>M</v>
      </c>
      <c r="DQ4" s="25" t="str">
        <f t="shared" si="70"/>
        <v>AM</v>
      </c>
      <c r="DR4" s="25" t="str">
        <f t="shared" ref="DR4:DS4" si="71">IF(DV4="","",DV4)</f>
        <v>M</v>
      </c>
      <c r="DS4" s="25" t="str">
        <f t="shared" si="71"/>
        <v>AM</v>
      </c>
      <c r="DT4" s="25" t="str">
        <f t="shared" ref="DT4:DU4" si="72">IF(DV4="","",DV4)</f>
        <v>M</v>
      </c>
      <c r="DU4" s="25" t="str">
        <f t="shared" si="72"/>
        <v>AM</v>
      </c>
      <c r="DV4" s="21" t="s">
        <v>3</v>
      </c>
      <c r="DW4" s="21" t="s">
        <v>4</v>
      </c>
      <c r="EA4" s="25" t="str">
        <f t="shared" ref="EA4:EB4" si="73">IF(EQ4="","",EQ4)</f>
        <v>M</v>
      </c>
      <c r="EB4" s="25" t="str">
        <f t="shared" si="73"/>
        <v>AM</v>
      </c>
      <c r="EC4" s="25" t="str">
        <f t="shared" ref="EC4:ED4" si="74">IF(EQ4="","",EQ4)</f>
        <v>M</v>
      </c>
      <c r="ED4" s="25" t="str">
        <f t="shared" si="74"/>
        <v>AM</v>
      </c>
      <c r="EE4" s="25" t="str">
        <f t="shared" ref="EE4:EF4" si="75">IF(EQ4="","",EQ4)</f>
        <v>M</v>
      </c>
      <c r="EF4" s="25" t="str">
        <f t="shared" si="75"/>
        <v>AM</v>
      </c>
      <c r="EG4" s="25" t="str">
        <f t="shared" ref="EG4:EH4" si="76">IF(EQ4="","",EQ4)</f>
        <v>M</v>
      </c>
      <c r="EH4" s="25" t="str">
        <f t="shared" si="76"/>
        <v>AM</v>
      </c>
      <c r="EI4" s="25" t="str">
        <f t="shared" ref="EI4:EJ4" si="77">IF(EQ4="","",EQ4)</f>
        <v>M</v>
      </c>
      <c r="EJ4" s="25" t="str">
        <f t="shared" si="77"/>
        <v>AM</v>
      </c>
      <c r="EK4" s="25" t="str">
        <f t="shared" ref="EK4:EL4" si="78">IF(EQ4="","",EQ4)</f>
        <v>M</v>
      </c>
      <c r="EL4" s="25" t="str">
        <f t="shared" si="78"/>
        <v>AM</v>
      </c>
      <c r="EM4" s="25" t="str">
        <f t="shared" ref="EM4:EN4" si="79">IF(EQ4="","",EQ4)</f>
        <v>M</v>
      </c>
      <c r="EN4" s="25" t="str">
        <f t="shared" si="79"/>
        <v>AM</v>
      </c>
      <c r="EO4" s="25" t="str">
        <f t="shared" ref="EO4:EP4" si="80">IF(EQ4="","",EQ4)</f>
        <v>M</v>
      </c>
      <c r="EP4" s="25" t="str">
        <f t="shared" si="80"/>
        <v>AM</v>
      </c>
      <c r="EQ4" s="21" t="s">
        <v>3</v>
      </c>
      <c r="ER4" s="21" t="s">
        <v>4</v>
      </c>
      <c r="EV4" s="25" t="str">
        <f t="shared" ref="EV4:EW4" si="81">IF(FL4="","",FL4)</f>
        <v>M</v>
      </c>
      <c r="EW4" s="25" t="str">
        <f t="shared" si="81"/>
        <v>AM</v>
      </c>
      <c r="EX4" s="25" t="str">
        <f t="shared" ref="EX4:EY4" si="82">IF(FL4="","",FL4)</f>
        <v>M</v>
      </c>
      <c r="EY4" s="25" t="str">
        <f t="shared" si="82"/>
        <v>AM</v>
      </c>
      <c r="EZ4" s="25" t="str">
        <f t="shared" ref="EZ4:FA4" si="83">IF(FL4="","",FL4)</f>
        <v>M</v>
      </c>
      <c r="FA4" s="25" t="str">
        <f t="shared" si="83"/>
        <v>AM</v>
      </c>
      <c r="FB4" s="25" t="str">
        <f t="shared" ref="FB4:FC4" si="84">IF(FL4="","",FL4)</f>
        <v>M</v>
      </c>
      <c r="FC4" s="25" t="str">
        <f t="shared" si="84"/>
        <v>AM</v>
      </c>
      <c r="FD4" s="25" t="str">
        <f t="shared" ref="FD4:FE4" si="85">IF(FL4="","",FL4)</f>
        <v>M</v>
      </c>
      <c r="FE4" s="25" t="str">
        <f t="shared" si="85"/>
        <v>AM</v>
      </c>
      <c r="FF4" s="25" t="str">
        <f t="shared" ref="FF4:FG4" si="86">IF(FL4="","",FL4)</f>
        <v>M</v>
      </c>
      <c r="FG4" s="25" t="str">
        <f t="shared" si="86"/>
        <v>AM</v>
      </c>
      <c r="FH4" s="25" t="str">
        <f t="shared" ref="FH4:FI4" si="87">IF(FL4="","",FL4)</f>
        <v>M</v>
      </c>
      <c r="FI4" s="25" t="str">
        <f t="shared" si="87"/>
        <v>AM</v>
      </c>
      <c r="FJ4" s="25" t="str">
        <f t="shared" ref="FJ4:FK4" si="88">IF(FL4="","",FL4)</f>
        <v>M</v>
      </c>
      <c r="FK4" s="25" t="str">
        <f t="shared" si="88"/>
        <v>AM</v>
      </c>
      <c r="FL4" s="21" t="s">
        <v>3</v>
      </c>
      <c r="FM4" s="21" t="s">
        <v>4</v>
      </c>
      <c r="FQ4" s="25" t="str">
        <f t="shared" ref="FQ4:FR4" si="89">IF(GG4="","",GG4)</f>
        <v>M</v>
      </c>
      <c r="FR4" s="25" t="str">
        <f t="shared" si="89"/>
        <v>AM</v>
      </c>
      <c r="FS4" s="25" t="str">
        <f t="shared" ref="FS4:FT4" si="90">IF(GG4="","",GG4)</f>
        <v>M</v>
      </c>
      <c r="FT4" s="25" t="str">
        <f t="shared" si="90"/>
        <v>AM</v>
      </c>
      <c r="FU4" s="25" t="str">
        <f t="shared" ref="FU4:FV4" si="91">IF(GG4="","",GG4)</f>
        <v>M</v>
      </c>
      <c r="FV4" s="25" t="str">
        <f t="shared" si="91"/>
        <v>AM</v>
      </c>
      <c r="FW4" s="25" t="str">
        <f t="shared" ref="FW4:FX4" si="92">IF(GG4="","",GG4)</f>
        <v>M</v>
      </c>
      <c r="FX4" s="25" t="str">
        <f t="shared" si="92"/>
        <v>AM</v>
      </c>
      <c r="FY4" s="25" t="str">
        <f t="shared" ref="FY4:FZ4" si="93">IF(GG4="","",GG4)</f>
        <v>M</v>
      </c>
      <c r="FZ4" s="25" t="str">
        <f t="shared" si="93"/>
        <v>AM</v>
      </c>
      <c r="GA4" s="25" t="str">
        <f t="shared" ref="GA4:GB4" si="94">IF(GG4="","",GG4)</f>
        <v>M</v>
      </c>
      <c r="GB4" s="25" t="str">
        <f t="shared" si="94"/>
        <v>AM</v>
      </c>
      <c r="GC4" s="25" t="str">
        <f t="shared" ref="GC4:GD4" si="95">IF(GG4="","",GG4)</f>
        <v>M</v>
      </c>
      <c r="GD4" s="25" t="str">
        <f t="shared" si="95"/>
        <v>AM</v>
      </c>
      <c r="GE4" s="25" t="str">
        <f t="shared" ref="GE4:GF4" si="96">IF(GG4="","",GG4)</f>
        <v>M</v>
      </c>
      <c r="GF4" s="25" t="str">
        <f t="shared" si="96"/>
        <v>AM</v>
      </c>
      <c r="GG4" s="21" t="s">
        <v>3</v>
      </c>
      <c r="GH4" s="21" t="s">
        <v>4</v>
      </c>
      <c r="GL4" s="25" t="str">
        <f t="shared" ref="GL4:GM4" si="97">IF(HB4="","",HB4)</f>
        <v>M</v>
      </c>
      <c r="GM4" s="25" t="str">
        <f t="shared" si="97"/>
        <v>AM</v>
      </c>
      <c r="GN4" s="25" t="str">
        <f t="shared" ref="GN4:GO4" si="98">IF(HB4="","",HB4)</f>
        <v>M</v>
      </c>
      <c r="GO4" s="25" t="str">
        <f t="shared" si="98"/>
        <v>AM</v>
      </c>
      <c r="GP4" s="25" t="str">
        <f t="shared" ref="GP4:GQ4" si="99">IF(HB4="","",HB4)</f>
        <v>M</v>
      </c>
      <c r="GQ4" s="25" t="str">
        <f t="shared" si="99"/>
        <v>AM</v>
      </c>
      <c r="GR4" s="25" t="str">
        <f t="shared" ref="GR4:GS4" si="100">IF(HB4="","",HB4)</f>
        <v>M</v>
      </c>
      <c r="GS4" s="25" t="str">
        <f t="shared" si="100"/>
        <v>AM</v>
      </c>
      <c r="GT4" s="25" t="str">
        <f t="shared" ref="GT4:GU4" si="101">IF(HB4="","",HB4)</f>
        <v>M</v>
      </c>
      <c r="GU4" s="25" t="str">
        <f t="shared" si="101"/>
        <v>AM</v>
      </c>
      <c r="GV4" s="25" t="str">
        <f t="shared" ref="GV4:GW4" si="102">IF(HB4="","",HB4)</f>
        <v>M</v>
      </c>
      <c r="GW4" s="25" t="str">
        <f t="shared" si="102"/>
        <v>AM</v>
      </c>
      <c r="GX4" s="25" t="str">
        <f t="shared" ref="GX4:GY4" si="103">IF(HB4="","",HB4)</f>
        <v>M</v>
      </c>
      <c r="GY4" s="25" t="str">
        <f t="shared" si="103"/>
        <v>AM</v>
      </c>
      <c r="GZ4" s="25" t="str">
        <f t="shared" ref="GZ4:HA4" si="104">IF(HB4="","",HB4)</f>
        <v>M</v>
      </c>
      <c r="HA4" s="25" t="str">
        <f t="shared" si="104"/>
        <v>AM</v>
      </c>
      <c r="HB4" s="21" t="s">
        <v>3</v>
      </c>
      <c r="HC4" s="21" t="s">
        <v>4</v>
      </c>
      <c r="HG4" s="25" t="str">
        <f t="shared" ref="HG4:HH4" si="105">IF(HW4="","",HW4)</f>
        <v>M</v>
      </c>
      <c r="HH4" s="25" t="str">
        <f t="shared" si="105"/>
        <v>AM</v>
      </c>
      <c r="HI4" s="25" t="str">
        <f t="shared" ref="HI4:HJ4" si="106">IF(HW4="","",HW4)</f>
        <v>M</v>
      </c>
      <c r="HJ4" s="25" t="str">
        <f t="shared" si="106"/>
        <v>AM</v>
      </c>
      <c r="HK4" s="25" t="str">
        <f t="shared" ref="HK4:HL4" si="107">IF(HW4="","",HW4)</f>
        <v>M</v>
      </c>
      <c r="HL4" s="25" t="str">
        <f t="shared" si="107"/>
        <v>AM</v>
      </c>
      <c r="HM4" s="25" t="str">
        <f t="shared" ref="HM4:HN4" si="108">IF(HW4="","",HW4)</f>
        <v>M</v>
      </c>
      <c r="HN4" s="25" t="str">
        <f t="shared" si="108"/>
        <v>AM</v>
      </c>
      <c r="HO4" s="25" t="str">
        <f t="shared" ref="HO4:HP4" si="109">IF(HW4="","",HW4)</f>
        <v>M</v>
      </c>
      <c r="HP4" s="25" t="str">
        <f t="shared" si="109"/>
        <v>AM</v>
      </c>
      <c r="HQ4" s="25" t="str">
        <f t="shared" ref="HQ4:HR4" si="110">IF(HW4="","",HW4)</f>
        <v>M</v>
      </c>
      <c r="HR4" s="25" t="str">
        <f t="shared" si="110"/>
        <v>AM</v>
      </c>
      <c r="HS4" s="25" t="str">
        <f t="shared" ref="HS4:HT4" si="111">IF(HW4="","",HW4)</f>
        <v>M</v>
      </c>
      <c r="HT4" s="25" t="str">
        <f t="shared" si="111"/>
        <v>AM</v>
      </c>
      <c r="HU4" s="25" t="str">
        <f t="shared" ref="HU4:HV4" si="112">IF(HW4="","",HW4)</f>
        <v>M</v>
      </c>
      <c r="HV4" s="25" t="str">
        <f t="shared" si="112"/>
        <v>AM</v>
      </c>
      <c r="HW4" s="21" t="s">
        <v>3</v>
      </c>
      <c r="HX4" s="21" t="s">
        <v>4</v>
      </c>
      <c r="IB4" s="25" t="str">
        <f t="shared" ref="IB4:IC4" si="113">IF(IR4="","",IR4)</f>
        <v>M</v>
      </c>
      <c r="IC4" s="25" t="str">
        <f t="shared" si="113"/>
        <v>AM</v>
      </c>
      <c r="ID4" s="25" t="str">
        <f t="shared" ref="ID4:IE4" si="114">IF(IR4="","",IR4)</f>
        <v>M</v>
      </c>
      <c r="IE4" s="25" t="str">
        <f t="shared" si="114"/>
        <v>AM</v>
      </c>
      <c r="IF4" s="25" t="str">
        <f t="shared" ref="IF4:IG4" si="115">IF(IR4="","",IR4)</f>
        <v>M</v>
      </c>
      <c r="IG4" s="25" t="str">
        <f t="shared" si="115"/>
        <v>AM</v>
      </c>
      <c r="IH4" s="25" t="str">
        <f t="shared" ref="IH4:II4" si="116">IF(IR4="","",IR4)</f>
        <v>M</v>
      </c>
      <c r="II4" s="25" t="str">
        <f t="shared" si="116"/>
        <v>AM</v>
      </c>
      <c r="IJ4" s="25" t="str">
        <f t="shared" ref="IJ4:IK4" si="117">IF(IR4="","",IR4)</f>
        <v>M</v>
      </c>
      <c r="IK4" s="25" t="str">
        <f t="shared" si="117"/>
        <v>AM</v>
      </c>
      <c r="IL4" s="25" t="str">
        <f t="shared" ref="IL4:IM4" si="118">IF(IR4="","",IR4)</f>
        <v>M</v>
      </c>
      <c r="IM4" s="25" t="str">
        <f t="shared" si="118"/>
        <v>AM</v>
      </c>
      <c r="IN4" s="25" t="str">
        <f t="shared" ref="IN4:IO4" si="119">IF(IR4="","",IR4)</f>
        <v>M</v>
      </c>
      <c r="IO4" s="25" t="str">
        <f t="shared" si="119"/>
        <v>AM</v>
      </c>
      <c r="IP4" s="25" t="str">
        <f t="shared" ref="IP4:IQ4" si="120">IF(IR4="","",IR4)</f>
        <v>M</v>
      </c>
      <c r="IQ4" s="25" t="str">
        <f t="shared" si="120"/>
        <v>AM</v>
      </c>
      <c r="IR4" s="21" t="s">
        <v>3</v>
      </c>
      <c r="IS4" s="21" t="s">
        <v>4</v>
      </c>
    </row>
    <row r="5" spans="2:253" ht="22.5" customHeight="1" x14ac:dyDescent="0.25">
      <c r="B5" s="26" t="s">
        <v>5</v>
      </c>
      <c r="E5" s="27">
        <v>0.29166666666666702</v>
      </c>
      <c r="F5" s="27">
        <v>0.58333333333333304</v>
      </c>
      <c r="G5" s="27">
        <v>0.29166666666666702</v>
      </c>
      <c r="H5" s="27">
        <v>0.58333333333333304</v>
      </c>
      <c r="I5" s="27">
        <v>0.29166666666666702</v>
      </c>
      <c r="J5" s="27">
        <v>0.58333333333333304</v>
      </c>
      <c r="K5" s="27">
        <v>0.29166666666666702</v>
      </c>
      <c r="L5" s="27">
        <v>0.58333333333333304</v>
      </c>
      <c r="M5" s="27">
        <v>0.29166666666666702</v>
      </c>
      <c r="N5" s="27">
        <v>0.58333333333333304</v>
      </c>
      <c r="O5" s="27"/>
      <c r="P5" s="27"/>
      <c r="Q5" s="27"/>
      <c r="R5" s="27"/>
      <c r="S5" s="27">
        <v>0.29166666666666702</v>
      </c>
      <c r="T5" s="27">
        <v>0.58333333333333304</v>
      </c>
      <c r="Z5" s="27">
        <v>0.29166666666666702</v>
      </c>
      <c r="AA5" s="27">
        <v>0.58333333333333304</v>
      </c>
      <c r="AB5" s="27">
        <v>0.29166666666666702</v>
      </c>
      <c r="AC5" s="27">
        <v>0.58333333333333304</v>
      </c>
      <c r="AD5" s="27">
        <v>0.29166666666666702</v>
      </c>
      <c r="AE5" s="27">
        <v>0.58333333333333304</v>
      </c>
      <c r="AF5" s="27">
        <v>0.29166666666666702</v>
      </c>
      <c r="AG5" s="27">
        <v>0.58333333333333304</v>
      </c>
      <c r="AH5" s="27">
        <v>0.29166666666666702</v>
      </c>
      <c r="AI5" s="27">
        <v>0.58333333333333304</v>
      </c>
      <c r="AJ5" s="27"/>
      <c r="AK5" s="27"/>
      <c r="AL5" s="27"/>
      <c r="AM5" s="27"/>
      <c r="AN5" s="27">
        <v>0.29166666666666702</v>
      </c>
      <c r="AO5" s="27">
        <v>0.58333333333333304</v>
      </c>
      <c r="AU5" s="27">
        <v>0.29166666666666702</v>
      </c>
      <c r="AV5" s="27">
        <v>0.58333333333333304</v>
      </c>
      <c r="AW5" s="27">
        <v>0.29166666666666702</v>
      </c>
      <c r="AX5" s="27">
        <v>0.58333333333333304</v>
      </c>
      <c r="AY5" s="27">
        <v>0.29166666666666702</v>
      </c>
      <c r="AZ5" s="27">
        <v>0.58333333333333304</v>
      </c>
      <c r="BA5" s="27">
        <v>0.29166666666666702</v>
      </c>
      <c r="BB5" s="27">
        <v>0.58333333333333304</v>
      </c>
      <c r="BC5" s="27">
        <v>0.29166666666666702</v>
      </c>
      <c r="BD5" s="27">
        <v>0.58333333333333304</v>
      </c>
      <c r="BE5" s="27"/>
      <c r="BF5" s="27"/>
      <c r="BG5" s="27"/>
      <c r="BH5" s="27"/>
      <c r="BI5" s="27">
        <v>0.29166666666666702</v>
      </c>
      <c r="BJ5" s="27">
        <v>0.58333333333333304</v>
      </c>
      <c r="BP5" s="27">
        <v>0.29166666666666702</v>
      </c>
      <c r="BQ5" s="27">
        <v>0.58333333333333304</v>
      </c>
      <c r="BR5" s="27">
        <v>0.29166666666666702</v>
      </c>
      <c r="BS5" s="27">
        <v>0.58333333333333304</v>
      </c>
      <c r="BT5" s="27">
        <v>0.29166666666666702</v>
      </c>
      <c r="BU5" s="27">
        <v>0.58333333333333304</v>
      </c>
      <c r="BV5" s="27">
        <v>0.29166666666666702</v>
      </c>
      <c r="BW5" s="27">
        <v>0.58333333333333304</v>
      </c>
      <c r="BX5" s="27">
        <v>0.29166666666666702</v>
      </c>
      <c r="BY5" s="27">
        <v>0.58333333333333304</v>
      </c>
      <c r="BZ5" s="27"/>
      <c r="CA5" s="27"/>
      <c r="CB5" s="27"/>
      <c r="CC5" s="27"/>
      <c r="CD5" s="27">
        <v>0.29166666666666702</v>
      </c>
      <c r="CE5" s="27">
        <v>0.58333333333333304</v>
      </c>
      <c r="CK5" s="27">
        <v>0.29166666666666702</v>
      </c>
      <c r="CL5" s="27">
        <v>0.58333333333333304</v>
      </c>
      <c r="CM5" s="27">
        <v>0.29166666666666702</v>
      </c>
      <c r="CN5" s="27">
        <v>0.58333333333333304</v>
      </c>
      <c r="CO5" s="27">
        <v>0.29166666666666702</v>
      </c>
      <c r="CP5" s="27">
        <v>0.58333333333333304</v>
      </c>
      <c r="CQ5" s="27">
        <v>0.29166666666666702</v>
      </c>
      <c r="CR5" s="27">
        <v>0.58333333333333304</v>
      </c>
      <c r="CS5" s="27">
        <v>0.29166666666666702</v>
      </c>
      <c r="CT5" s="27">
        <v>0.58333333333333304</v>
      </c>
      <c r="CU5" s="27"/>
      <c r="CV5" s="27"/>
      <c r="CW5" s="27"/>
      <c r="CX5" s="27"/>
      <c r="CY5" s="27">
        <v>0.29166666666666702</v>
      </c>
      <c r="CZ5" s="27">
        <v>0.58333333333333304</v>
      </c>
      <c r="DF5" s="27">
        <v>0.29166666666666702</v>
      </c>
      <c r="DG5" s="27">
        <v>0.58333333333333304</v>
      </c>
      <c r="DH5" s="27">
        <v>0.29166666666666702</v>
      </c>
      <c r="DI5" s="27">
        <v>0.58333333333333304</v>
      </c>
      <c r="DJ5" s="27">
        <v>0.29166666666666702</v>
      </c>
      <c r="DK5" s="27">
        <v>0.58333333333333304</v>
      </c>
      <c r="DL5" s="27">
        <v>0.29166666666666702</v>
      </c>
      <c r="DM5" s="27">
        <v>0.58333333333333304</v>
      </c>
      <c r="DN5" s="27">
        <v>0.29166666666666702</v>
      </c>
      <c r="DO5" s="27">
        <v>0.58333333333333304</v>
      </c>
      <c r="DP5" s="27"/>
      <c r="DQ5" s="27"/>
      <c r="DR5" s="27"/>
      <c r="DS5" s="27"/>
      <c r="DT5" s="27">
        <v>0.29166666666666702</v>
      </c>
      <c r="DU5" s="27">
        <v>0.58333333333333304</v>
      </c>
      <c r="EA5" s="27">
        <v>0.29166666666666702</v>
      </c>
      <c r="EB5" s="27">
        <v>0.58333333333333304</v>
      </c>
      <c r="EC5" s="27">
        <v>0.29166666666666702</v>
      </c>
      <c r="ED5" s="27">
        <v>0.58333333333333304</v>
      </c>
      <c r="EE5" s="27">
        <v>0.29166666666666702</v>
      </c>
      <c r="EF5" s="27">
        <v>0.58333333333333304</v>
      </c>
      <c r="EG5" s="27">
        <v>0.29166666666666702</v>
      </c>
      <c r="EH5" s="27">
        <v>0.58333333333333304</v>
      </c>
      <c r="EI5" s="27">
        <v>0.29166666666666702</v>
      </c>
      <c r="EJ5" s="27">
        <v>0.58333333333333304</v>
      </c>
      <c r="EK5" s="27"/>
      <c r="EL5" s="27"/>
      <c r="EM5" s="27"/>
      <c r="EN5" s="27"/>
      <c r="EO5" s="27">
        <v>0.29166666666666702</v>
      </c>
      <c r="EP5" s="27">
        <v>0.58333333333333304</v>
      </c>
      <c r="EV5" s="27">
        <v>0.29166666666666702</v>
      </c>
      <c r="EW5" s="27">
        <v>0.58333333333333304</v>
      </c>
      <c r="EX5" s="27">
        <v>0.29166666666666702</v>
      </c>
      <c r="EY5" s="27">
        <v>0.58333333333333304</v>
      </c>
      <c r="EZ5" s="27">
        <v>0.29166666666666702</v>
      </c>
      <c r="FA5" s="27">
        <v>0.58333333333333304</v>
      </c>
      <c r="FB5" s="27">
        <v>0.29166666666666702</v>
      </c>
      <c r="FC5" s="27">
        <v>0.58333333333333304</v>
      </c>
      <c r="FD5" s="27">
        <v>0.29166666666666702</v>
      </c>
      <c r="FE5" s="27">
        <v>0.58333333333333304</v>
      </c>
      <c r="FF5" s="27"/>
      <c r="FG5" s="27"/>
      <c r="FH5" s="27"/>
      <c r="FI5" s="27"/>
      <c r="FJ5" s="27">
        <v>0.29166666666666702</v>
      </c>
      <c r="FK5" s="27">
        <v>0.58333333333333304</v>
      </c>
      <c r="FQ5" s="27">
        <v>0.29166666666666702</v>
      </c>
      <c r="FR5" s="27">
        <v>0.58333333333333304</v>
      </c>
      <c r="FS5" s="27">
        <v>0.29166666666666702</v>
      </c>
      <c r="FT5" s="27">
        <v>0.58333333333333304</v>
      </c>
      <c r="FU5" s="27">
        <v>0.29166666666666702</v>
      </c>
      <c r="FV5" s="27">
        <v>0.58333333333333304</v>
      </c>
      <c r="FW5" s="27">
        <v>0.29166666666666702</v>
      </c>
      <c r="FX5" s="27">
        <v>0.58333333333333304</v>
      </c>
      <c r="FY5" s="27">
        <v>0.29166666666666702</v>
      </c>
      <c r="FZ5" s="27">
        <v>0.58333333333333304</v>
      </c>
      <c r="GA5" s="27"/>
      <c r="GB5" s="27"/>
      <c r="GC5" s="27"/>
      <c r="GD5" s="27"/>
      <c r="GE5" s="27">
        <v>0.29166666666666702</v>
      </c>
      <c r="GF5" s="27">
        <v>0.58333333333333304</v>
      </c>
      <c r="GL5" s="27">
        <v>0.29166666666666702</v>
      </c>
      <c r="GM5" s="27">
        <v>0.58333333333333304</v>
      </c>
      <c r="GN5" s="27">
        <v>0.29166666666666702</v>
      </c>
      <c r="GO5" s="27">
        <v>0.58333333333333304</v>
      </c>
      <c r="GP5" s="27">
        <v>0.29166666666666702</v>
      </c>
      <c r="GQ5" s="27">
        <v>0.58333333333333304</v>
      </c>
      <c r="GR5" s="27">
        <v>0.29166666666666702</v>
      </c>
      <c r="GS5" s="27">
        <v>0.58333333333333304</v>
      </c>
      <c r="GT5" s="27">
        <v>0.29166666666666702</v>
      </c>
      <c r="GU5" s="27">
        <v>0.58333333333333304</v>
      </c>
      <c r="GV5" s="27"/>
      <c r="GW5" s="27"/>
      <c r="GX5" s="27"/>
      <c r="GY5" s="27"/>
      <c r="GZ5" s="27">
        <v>0.29166666666666702</v>
      </c>
      <c r="HA5" s="27">
        <v>0.58333333333333304</v>
      </c>
      <c r="HG5" s="27">
        <v>0.29166666666666702</v>
      </c>
      <c r="HH5" s="27">
        <v>0.58333333333333304</v>
      </c>
      <c r="HI5" s="27">
        <v>0.29166666666666702</v>
      </c>
      <c r="HJ5" s="27">
        <v>0.58333333333333304</v>
      </c>
      <c r="HK5" s="27">
        <v>0.29166666666666702</v>
      </c>
      <c r="HL5" s="27">
        <v>0.58333333333333304</v>
      </c>
      <c r="HM5" s="27">
        <v>0.29166666666666702</v>
      </c>
      <c r="HN5" s="27">
        <v>0.58333333333333304</v>
      </c>
      <c r="HO5" s="27">
        <v>0.29166666666666702</v>
      </c>
      <c r="HP5" s="27">
        <v>0.58333333333333304</v>
      </c>
      <c r="HQ5" s="27"/>
      <c r="HR5" s="27"/>
      <c r="HS5" s="27"/>
      <c r="HT5" s="27"/>
      <c r="HU5" s="27">
        <v>0.29166666666666702</v>
      </c>
      <c r="HV5" s="27">
        <v>0.58333333333333304</v>
      </c>
      <c r="IB5" s="27">
        <v>0.29166666666666702</v>
      </c>
      <c r="IC5" s="27">
        <v>0.58333333333333304</v>
      </c>
      <c r="ID5" s="27">
        <v>0.29166666666666702</v>
      </c>
      <c r="IE5" s="27">
        <v>0.58333333333333304</v>
      </c>
      <c r="IF5" s="27">
        <v>0.29166666666666702</v>
      </c>
      <c r="IG5" s="27">
        <v>0.58333333333333304</v>
      </c>
      <c r="IH5" s="27">
        <v>0.29166666666666702</v>
      </c>
      <c r="II5" s="27">
        <v>0.58333333333333304</v>
      </c>
      <c r="IJ5" s="27">
        <v>0.29166666666666702</v>
      </c>
      <c r="IK5" s="27">
        <v>0.58333333333333304</v>
      </c>
      <c r="IL5" s="27"/>
      <c r="IM5" s="27"/>
      <c r="IN5" s="27"/>
      <c r="IO5" s="27"/>
      <c r="IP5" s="27">
        <v>0.29166666666666702</v>
      </c>
      <c r="IQ5" s="27">
        <v>0.58333333333333304</v>
      </c>
    </row>
    <row r="6" spans="2:253" ht="22.5" customHeight="1" x14ac:dyDescent="0.25">
      <c r="B6" s="26" t="s">
        <v>6</v>
      </c>
      <c r="E6" s="27">
        <v>0.5</v>
      </c>
      <c r="F6" s="27">
        <v>0.72916666666666696</v>
      </c>
      <c r="G6" s="27">
        <v>0.5</v>
      </c>
      <c r="H6" s="27">
        <v>0.72916666666666696</v>
      </c>
      <c r="I6" s="27">
        <v>0.5</v>
      </c>
      <c r="J6" s="27">
        <v>0.72916666666666696</v>
      </c>
      <c r="K6" s="27">
        <v>0.5</v>
      </c>
      <c r="L6" s="27">
        <v>0.72916666666666696</v>
      </c>
      <c r="M6" s="27">
        <v>0.5</v>
      </c>
      <c r="N6" s="27">
        <v>0.72916666666666696</v>
      </c>
      <c r="O6" s="27"/>
      <c r="P6" s="27"/>
      <c r="Q6" s="27"/>
      <c r="R6" s="27"/>
      <c r="S6" s="27">
        <v>0.5</v>
      </c>
      <c r="T6" s="27">
        <v>0.72916666666666696</v>
      </c>
      <c r="Z6" s="27">
        <v>0.5</v>
      </c>
      <c r="AA6" s="27">
        <v>0.72916666666666696</v>
      </c>
      <c r="AB6" s="27">
        <v>0.5</v>
      </c>
      <c r="AC6" s="27">
        <v>0.72916666666666696</v>
      </c>
      <c r="AD6" s="27">
        <v>0.5</v>
      </c>
      <c r="AE6" s="27">
        <v>0.72916666666666696</v>
      </c>
      <c r="AF6" s="27">
        <v>0.5</v>
      </c>
      <c r="AG6" s="27">
        <v>0.72916666666666696</v>
      </c>
      <c r="AH6" s="27">
        <v>0.5</v>
      </c>
      <c r="AI6" s="27">
        <v>0.72916666666666696</v>
      </c>
      <c r="AJ6" s="27"/>
      <c r="AK6" s="27"/>
      <c r="AL6" s="27"/>
      <c r="AM6" s="27"/>
      <c r="AN6" s="27">
        <v>0.5</v>
      </c>
      <c r="AO6" s="27">
        <v>0.72916666666666696</v>
      </c>
      <c r="AU6" s="27">
        <v>0.5</v>
      </c>
      <c r="AV6" s="27">
        <v>0.72916666666666696</v>
      </c>
      <c r="AW6" s="27">
        <v>0.5</v>
      </c>
      <c r="AX6" s="27">
        <v>0.72916666666666696</v>
      </c>
      <c r="AY6" s="27">
        <v>0.5</v>
      </c>
      <c r="AZ6" s="27">
        <v>0.72916666666666696</v>
      </c>
      <c r="BA6" s="27">
        <v>0.5</v>
      </c>
      <c r="BB6" s="27">
        <v>0.72916666666666696</v>
      </c>
      <c r="BC6" s="27">
        <v>0.5</v>
      </c>
      <c r="BD6" s="27">
        <v>0.72916666666666696</v>
      </c>
      <c r="BE6" s="27"/>
      <c r="BF6" s="27"/>
      <c r="BG6" s="27"/>
      <c r="BH6" s="27"/>
      <c r="BI6" s="27">
        <v>0.5</v>
      </c>
      <c r="BJ6" s="27">
        <v>0.72916666666666696</v>
      </c>
      <c r="BP6" s="27">
        <v>0.5</v>
      </c>
      <c r="BQ6" s="27">
        <v>0.72916666666666696</v>
      </c>
      <c r="BR6" s="27">
        <v>0.5</v>
      </c>
      <c r="BS6" s="27">
        <v>0.72916666666666696</v>
      </c>
      <c r="BT6" s="27">
        <v>0.5</v>
      </c>
      <c r="BU6" s="27">
        <v>0.72916666666666696</v>
      </c>
      <c r="BV6" s="27">
        <v>0.5</v>
      </c>
      <c r="BW6" s="27">
        <v>0.72916666666666696</v>
      </c>
      <c r="BX6" s="27">
        <v>0.5</v>
      </c>
      <c r="BY6" s="27">
        <v>0.72916666666666696</v>
      </c>
      <c r="BZ6" s="27"/>
      <c r="CA6" s="27"/>
      <c r="CB6" s="27"/>
      <c r="CC6" s="27"/>
      <c r="CD6" s="27">
        <v>0.5</v>
      </c>
      <c r="CE6" s="27">
        <v>0.72916666666666696</v>
      </c>
      <c r="CK6" s="27">
        <v>0.5</v>
      </c>
      <c r="CL6" s="27">
        <v>0.72916666666666696</v>
      </c>
      <c r="CM6" s="27">
        <v>0.5</v>
      </c>
      <c r="CN6" s="27">
        <v>0.72916666666666696</v>
      </c>
      <c r="CO6" s="27">
        <v>0.5</v>
      </c>
      <c r="CP6" s="27">
        <v>0.72916666666666696</v>
      </c>
      <c r="CQ6" s="27">
        <v>0.5</v>
      </c>
      <c r="CR6" s="27">
        <v>0.72916666666666696</v>
      </c>
      <c r="CS6" s="27">
        <v>0.5</v>
      </c>
      <c r="CT6" s="27">
        <v>0.72916666666666696</v>
      </c>
      <c r="CU6" s="27"/>
      <c r="CV6" s="27"/>
      <c r="CW6" s="27"/>
      <c r="CX6" s="27"/>
      <c r="CY6" s="27">
        <v>0.5</v>
      </c>
      <c r="CZ6" s="27">
        <v>0.72916666666666696</v>
      </c>
      <c r="DF6" s="27">
        <v>0.5</v>
      </c>
      <c r="DG6" s="27">
        <v>0.72916666666666696</v>
      </c>
      <c r="DH6" s="27">
        <v>0.5</v>
      </c>
      <c r="DI6" s="27">
        <v>0.72916666666666696</v>
      </c>
      <c r="DJ6" s="27">
        <v>0.5</v>
      </c>
      <c r="DK6" s="27">
        <v>0.72916666666666696</v>
      </c>
      <c r="DL6" s="27">
        <v>0.5</v>
      </c>
      <c r="DM6" s="27">
        <v>0.72916666666666696</v>
      </c>
      <c r="DN6" s="27">
        <v>0.5</v>
      </c>
      <c r="DO6" s="27">
        <v>0.72916666666666696</v>
      </c>
      <c r="DP6" s="27"/>
      <c r="DQ6" s="27"/>
      <c r="DR6" s="27"/>
      <c r="DS6" s="27"/>
      <c r="DT6" s="27">
        <v>0.5</v>
      </c>
      <c r="DU6" s="27">
        <v>0.72916666666666696</v>
      </c>
      <c r="EA6" s="27">
        <v>0.5</v>
      </c>
      <c r="EB6" s="27">
        <v>0.72916666666666696</v>
      </c>
      <c r="EC6" s="27">
        <v>0.5</v>
      </c>
      <c r="ED6" s="27">
        <v>0.72916666666666696</v>
      </c>
      <c r="EE6" s="27">
        <v>0.5</v>
      </c>
      <c r="EF6" s="27">
        <v>0.72916666666666696</v>
      </c>
      <c r="EG6" s="27">
        <v>0.5</v>
      </c>
      <c r="EH6" s="27">
        <v>0.72916666666666696</v>
      </c>
      <c r="EI6" s="27">
        <v>0.5</v>
      </c>
      <c r="EJ6" s="27">
        <v>0.72916666666666696</v>
      </c>
      <c r="EK6" s="27"/>
      <c r="EL6" s="27"/>
      <c r="EM6" s="27"/>
      <c r="EN6" s="27"/>
      <c r="EO6" s="27">
        <v>0.5</v>
      </c>
      <c r="EP6" s="27">
        <v>0.72916666666666696</v>
      </c>
      <c r="EV6" s="27">
        <v>0.5</v>
      </c>
      <c r="EW6" s="27">
        <v>0.72916666666666696</v>
      </c>
      <c r="EX6" s="27">
        <v>0.5</v>
      </c>
      <c r="EY6" s="27">
        <v>0.72916666666666696</v>
      </c>
      <c r="EZ6" s="27">
        <v>0.5</v>
      </c>
      <c r="FA6" s="27">
        <v>0.72916666666666696</v>
      </c>
      <c r="FB6" s="27">
        <v>0.5</v>
      </c>
      <c r="FC6" s="27">
        <v>0.72916666666666696</v>
      </c>
      <c r="FD6" s="27">
        <v>0.5</v>
      </c>
      <c r="FE6" s="27">
        <v>0.72916666666666696</v>
      </c>
      <c r="FF6" s="27"/>
      <c r="FG6" s="27"/>
      <c r="FH6" s="27"/>
      <c r="FI6" s="27"/>
      <c r="FJ6" s="27">
        <v>0.5</v>
      </c>
      <c r="FK6" s="27">
        <v>0.72916666666666696</v>
      </c>
      <c r="FQ6" s="27">
        <v>0.5</v>
      </c>
      <c r="FR6" s="27">
        <v>0.72916666666666696</v>
      </c>
      <c r="FS6" s="27">
        <v>0.5</v>
      </c>
      <c r="FT6" s="27">
        <v>0.72916666666666696</v>
      </c>
      <c r="FU6" s="27">
        <v>0.5</v>
      </c>
      <c r="FV6" s="27">
        <v>0.72916666666666696</v>
      </c>
      <c r="FW6" s="27">
        <v>0.5</v>
      </c>
      <c r="FX6" s="27">
        <v>0.72916666666666696</v>
      </c>
      <c r="FY6" s="27">
        <v>0.5</v>
      </c>
      <c r="FZ6" s="27">
        <v>0.72916666666666696</v>
      </c>
      <c r="GA6" s="27"/>
      <c r="GB6" s="27"/>
      <c r="GC6" s="27"/>
      <c r="GD6" s="27"/>
      <c r="GE6" s="27">
        <v>0.5</v>
      </c>
      <c r="GF6" s="27">
        <v>0.72916666666666696</v>
      </c>
      <c r="GL6" s="27">
        <v>0.5</v>
      </c>
      <c r="GM6" s="27">
        <v>0.72916666666666696</v>
      </c>
      <c r="GN6" s="27">
        <v>0.5</v>
      </c>
      <c r="GO6" s="27">
        <v>0.72916666666666696</v>
      </c>
      <c r="GP6" s="27">
        <v>0.5</v>
      </c>
      <c r="GQ6" s="27">
        <v>0.72916666666666696</v>
      </c>
      <c r="GR6" s="27">
        <v>0.5</v>
      </c>
      <c r="GS6" s="27">
        <v>0.72916666666666696</v>
      </c>
      <c r="GT6" s="27">
        <v>0.5</v>
      </c>
      <c r="GU6" s="27">
        <v>0.72916666666666696</v>
      </c>
      <c r="GV6" s="27"/>
      <c r="GW6" s="27"/>
      <c r="GX6" s="27"/>
      <c r="GY6" s="27"/>
      <c r="GZ6" s="27">
        <v>0.5</v>
      </c>
      <c r="HA6" s="27">
        <v>0.72916666666666696</v>
      </c>
      <c r="HG6" s="27">
        <v>0.5</v>
      </c>
      <c r="HH6" s="27">
        <v>0.72916666666666696</v>
      </c>
      <c r="HI6" s="27">
        <v>0.5</v>
      </c>
      <c r="HJ6" s="27">
        <v>0.72916666666666696</v>
      </c>
      <c r="HK6" s="27">
        <v>0.5</v>
      </c>
      <c r="HL6" s="27">
        <v>0.72916666666666696</v>
      </c>
      <c r="HM6" s="27">
        <v>0.5</v>
      </c>
      <c r="HN6" s="27">
        <v>0.72916666666666696</v>
      </c>
      <c r="HO6" s="27">
        <v>0.5</v>
      </c>
      <c r="HP6" s="27">
        <v>0.72916666666666696</v>
      </c>
      <c r="HQ6" s="27"/>
      <c r="HR6" s="27"/>
      <c r="HS6" s="27"/>
      <c r="HT6" s="27"/>
      <c r="HU6" s="27">
        <v>0.5</v>
      </c>
      <c r="HV6" s="27">
        <v>0.72916666666666696</v>
      </c>
      <c r="IB6" s="27">
        <v>0.5</v>
      </c>
      <c r="IC6" s="27">
        <v>0.72916666666666696</v>
      </c>
      <c r="ID6" s="27">
        <v>0.5</v>
      </c>
      <c r="IE6" s="27">
        <v>0.72916666666666696</v>
      </c>
      <c r="IF6" s="27">
        <v>0.5</v>
      </c>
      <c r="IG6" s="27">
        <v>0.72916666666666696</v>
      </c>
      <c r="IH6" s="27">
        <v>0.5</v>
      </c>
      <c r="II6" s="27">
        <v>0.72916666666666696</v>
      </c>
      <c r="IJ6" s="27">
        <v>0.5</v>
      </c>
      <c r="IK6" s="27">
        <v>0.72916666666666696</v>
      </c>
      <c r="IL6" s="27"/>
      <c r="IM6" s="27"/>
      <c r="IN6" s="27"/>
      <c r="IO6" s="27"/>
      <c r="IP6" s="27">
        <v>0.5</v>
      </c>
      <c r="IQ6" s="27">
        <v>0.72916666666666696</v>
      </c>
    </row>
    <row r="7" spans="2:253" ht="22.5" customHeight="1" x14ac:dyDescent="0.25">
      <c r="B7" s="28" t="s">
        <v>7</v>
      </c>
      <c r="E7" s="35">
        <f>IF(MIN(E5:F6)=0,"",E3+MIN(E5:F6))</f>
        <v>43465.291666666664</v>
      </c>
      <c r="F7" s="35"/>
      <c r="G7" s="35">
        <f t="shared" ref="G7" si="121">IF(MIN(G5:H6)=0,"",G3+MIN(G5:H6))</f>
        <v>43466.291666666664</v>
      </c>
      <c r="H7" s="35"/>
      <c r="I7" s="35">
        <f t="shared" ref="I7" si="122">IF(MIN(I5:J6)=0,"",I3+MIN(I5:J6))</f>
        <v>43467.291666666664</v>
      </c>
      <c r="J7" s="35"/>
      <c r="K7" s="35">
        <f t="shared" ref="K7" si="123">IF(MIN(K5:L6)=0,"",K3+MIN(K5:L6))</f>
        <v>43468.291666666664</v>
      </c>
      <c r="L7" s="35"/>
      <c r="M7" s="35">
        <f t="shared" ref="M7" si="124">IF(MIN(M5:N6)=0,"",M3+MIN(M5:N6))</f>
        <v>43469.291666666664</v>
      </c>
      <c r="N7" s="35"/>
      <c r="O7" s="35" t="str">
        <f t="shared" ref="O7" si="125">IF(MIN(O5:P6)=0,"",O3+MIN(O5:P6))</f>
        <v/>
      </c>
      <c r="P7" s="35"/>
      <c r="Q7" s="35" t="str">
        <f t="shared" ref="Q7" si="126">IF(MIN(Q5:R6)=0,"",Q3+MIN(Q5:R6))</f>
        <v/>
      </c>
      <c r="R7" s="35"/>
      <c r="S7" s="35">
        <f t="shared" ref="S7" si="127">IF(MIN(S5:T6)=0,"",S3+MIN(S5:T6))</f>
        <v>43472.291666666664</v>
      </c>
      <c r="T7" s="35"/>
      <c r="Z7" s="35">
        <f t="shared" ref="Z7" si="128">IF(MIN(Z5:AA6)=0,"",Z3+MIN(Z5:AA6))</f>
        <v>43465.291666666664</v>
      </c>
      <c r="AA7" s="35"/>
      <c r="AB7" s="35">
        <f t="shared" ref="AB7:CM7" si="129">IF(MIN(AB5:AC6)=0,"",AB3+MIN(AB5:AC6))</f>
        <v>43466.291666666664</v>
      </c>
      <c r="AC7" s="35"/>
      <c r="AD7" s="35">
        <f t="shared" ref="AD7:CO7" si="130">IF(MIN(AD5:AE6)=0,"",AD3+MIN(AD5:AE6))</f>
        <v>43467.291666666664</v>
      </c>
      <c r="AE7" s="35"/>
      <c r="AF7" s="35">
        <f t="shared" ref="AF7:CQ7" si="131">IF(MIN(AF5:AG6)=0,"",AF3+MIN(AF5:AG6))</f>
        <v>43468.291666666664</v>
      </c>
      <c r="AG7" s="35"/>
      <c r="AH7" s="35">
        <f t="shared" ref="AH7:CS7" si="132">IF(MIN(AH5:AI6)=0,"",AH3+MIN(AH5:AI6))</f>
        <v>43469.291666666664</v>
      </c>
      <c r="AI7" s="35"/>
      <c r="AJ7" s="35" t="str">
        <f t="shared" ref="AJ7:CU7" si="133">IF(MIN(AJ5:AK6)=0,"",AJ3+MIN(AJ5:AK6))</f>
        <v/>
      </c>
      <c r="AK7" s="35"/>
      <c r="AL7" s="35" t="str">
        <f t="shared" ref="AL7:CW7" si="134">IF(MIN(AL5:AM6)=0,"",AL3+MIN(AL5:AM6))</f>
        <v/>
      </c>
      <c r="AM7" s="35"/>
      <c r="AN7" s="35">
        <f t="shared" ref="AN7:CY7" si="135">IF(MIN(AN5:AO6)=0,"",AN3+MIN(AN5:AO6))</f>
        <v>43472.291666666664</v>
      </c>
      <c r="AO7" s="35"/>
      <c r="AU7" s="35">
        <f t="shared" ref="AU7" si="136">IF(MIN(AU5:AV6)=0,"",AU3+MIN(AU5:AV6))</f>
        <v>43465.291666666664</v>
      </c>
      <c r="AV7" s="35"/>
      <c r="AW7" s="35">
        <f t="shared" si="129"/>
        <v>43466.291666666664</v>
      </c>
      <c r="AX7" s="35"/>
      <c r="AY7" s="35">
        <f t="shared" si="130"/>
        <v>43467.291666666664</v>
      </c>
      <c r="AZ7" s="35"/>
      <c r="BA7" s="35">
        <f t="shared" si="131"/>
        <v>43468.291666666664</v>
      </c>
      <c r="BB7" s="35"/>
      <c r="BC7" s="35">
        <f t="shared" si="132"/>
        <v>43469.291666666664</v>
      </c>
      <c r="BD7" s="35"/>
      <c r="BE7" s="35" t="str">
        <f t="shared" si="133"/>
        <v/>
      </c>
      <c r="BF7" s="35"/>
      <c r="BG7" s="35" t="str">
        <f t="shared" si="134"/>
        <v/>
      </c>
      <c r="BH7" s="35"/>
      <c r="BI7" s="35">
        <f t="shared" si="135"/>
        <v>43472.291666666664</v>
      </c>
      <c r="BJ7" s="35"/>
      <c r="BP7" s="35">
        <f t="shared" ref="BP7" si="137">IF(MIN(BP5:BQ6)=0,"",BP3+MIN(BP5:BQ6))</f>
        <v>43465.291666666664</v>
      </c>
      <c r="BQ7" s="35"/>
      <c r="BR7" s="35">
        <f t="shared" si="129"/>
        <v>43466.291666666664</v>
      </c>
      <c r="BS7" s="35"/>
      <c r="BT7" s="35">
        <f t="shared" si="130"/>
        <v>43467.291666666664</v>
      </c>
      <c r="BU7" s="35"/>
      <c r="BV7" s="35">
        <f t="shared" si="131"/>
        <v>43468.291666666664</v>
      </c>
      <c r="BW7" s="35"/>
      <c r="BX7" s="35">
        <f t="shared" si="132"/>
        <v>43469.291666666664</v>
      </c>
      <c r="BY7" s="35"/>
      <c r="BZ7" s="35" t="str">
        <f t="shared" si="133"/>
        <v/>
      </c>
      <c r="CA7" s="35"/>
      <c r="CB7" s="35" t="str">
        <f t="shared" si="134"/>
        <v/>
      </c>
      <c r="CC7" s="35"/>
      <c r="CD7" s="35">
        <f t="shared" si="135"/>
        <v>43472.291666666664</v>
      </c>
      <c r="CE7" s="35"/>
      <c r="CK7" s="35">
        <f t="shared" ref="CK7" si="138">IF(MIN(CK5:CL6)=0,"",CK3+MIN(CK5:CL6))</f>
        <v>43465.291666666664</v>
      </c>
      <c r="CL7" s="35"/>
      <c r="CM7" s="35">
        <f t="shared" si="129"/>
        <v>43466.291666666664</v>
      </c>
      <c r="CN7" s="35"/>
      <c r="CO7" s="35">
        <f t="shared" si="130"/>
        <v>43467.291666666664</v>
      </c>
      <c r="CP7" s="35"/>
      <c r="CQ7" s="35">
        <f t="shared" si="131"/>
        <v>43468.291666666664</v>
      </c>
      <c r="CR7" s="35"/>
      <c r="CS7" s="35">
        <f t="shared" si="132"/>
        <v>43469.291666666664</v>
      </c>
      <c r="CT7" s="35"/>
      <c r="CU7" s="35" t="str">
        <f t="shared" si="133"/>
        <v/>
      </c>
      <c r="CV7" s="35"/>
      <c r="CW7" s="35" t="str">
        <f t="shared" si="134"/>
        <v/>
      </c>
      <c r="CX7" s="35"/>
      <c r="CY7" s="35">
        <f t="shared" si="135"/>
        <v>43472.291666666664</v>
      </c>
      <c r="CZ7" s="35"/>
      <c r="DF7" s="35">
        <f t="shared" ref="DF7" si="139">IF(MIN(DF5:DG6)=0,"",DF3+MIN(DF5:DG6))</f>
        <v>43465.291666666664</v>
      </c>
      <c r="DG7" s="35"/>
      <c r="DH7" s="35">
        <f t="shared" ref="DH7:FS7" si="140">IF(MIN(DH5:DI6)=0,"",DH3+MIN(DH5:DI6))</f>
        <v>43466.291666666664</v>
      </c>
      <c r="DI7" s="35"/>
      <c r="DJ7" s="35">
        <f t="shared" ref="DJ7:FU7" si="141">IF(MIN(DJ5:DK6)=0,"",DJ3+MIN(DJ5:DK6))</f>
        <v>43467.291666666664</v>
      </c>
      <c r="DK7" s="35"/>
      <c r="DL7" s="35">
        <f t="shared" ref="DL7:FW7" si="142">IF(MIN(DL5:DM6)=0,"",DL3+MIN(DL5:DM6))</f>
        <v>43468.291666666664</v>
      </c>
      <c r="DM7" s="35"/>
      <c r="DN7" s="35">
        <f t="shared" ref="DN7:FY7" si="143">IF(MIN(DN5:DO6)=0,"",DN3+MIN(DN5:DO6))</f>
        <v>43469.291666666664</v>
      </c>
      <c r="DO7" s="35"/>
      <c r="DP7" s="35" t="str">
        <f t="shared" ref="DP7:GA7" si="144">IF(MIN(DP5:DQ6)=0,"",DP3+MIN(DP5:DQ6))</f>
        <v/>
      </c>
      <c r="DQ7" s="35"/>
      <c r="DR7" s="35" t="str">
        <f t="shared" ref="DR7:GC7" si="145">IF(MIN(DR5:DS6)=0,"",DR3+MIN(DR5:DS6))</f>
        <v/>
      </c>
      <c r="DS7" s="35"/>
      <c r="DT7" s="35">
        <f t="shared" ref="DT7:GE7" si="146">IF(MIN(DT5:DU6)=0,"",DT3+MIN(DT5:DU6))</f>
        <v>43472.291666666664</v>
      </c>
      <c r="DU7" s="35"/>
      <c r="EA7" s="35">
        <f t="shared" ref="EA7" si="147">IF(MIN(EA5:EB6)=0,"",EA3+MIN(EA5:EB6))</f>
        <v>43465.291666666664</v>
      </c>
      <c r="EB7" s="35"/>
      <c r="EC7" s="35">
        <f t="shared" si="140"/>
        <v>43466.291666666664</v>
      </c>
      <c r="ED7" s="35"/>
      <c r="EE7" s="35">
        <f t="shared" si="141"/>
        <v>43467.291666666664</v>
      </c>
      <c r="EF7" s="35"/>
      <c r="EG7" s="35">
        <f t="shared" si="142"/>
        <v>43468.291666666664</v>
      </c>
      <c r="EH7" s="35"/>
      <c r="EI7" s="35">
        <f t="shared" si="143"/>
        <v>43469.291666666664</v>
      </c>
      <c r="EJ7" s="35"/>
      <c r="EK7" s="35" t="str">
        <f t="shared" si="144"/>
        <v/>
      </c>
      <c r="EL7" s="35"/>
      <c r="EM7" s="35" t="str">
        <f t="shared" si="145"/>
        <v/>
      </c>
      <c r="EN7" s="35"/>
      <c r="EO7" s="35">
        <f t="shared" si="146"/>
        <v>43472.291666666664</v>
      </c>
      <c r="EP7" s="35"/>
      <c r="EV7" s="35">
        <f t="shared" ref="EV7" si="148">IF(MIN(EV5:EW6)=0,"",EV3+MIN(EV5:EW6))</f>
        <v>43465.291666666664</v>
      </c>
      <c r="EW7" s="35"/>
      <c r="EX7" s="35">
        <f t="shared" si="140"/>
        <v>43466.291666666664</v>
      </c>
      <c r="EY7" s="35"/>
      <c r="EZ7" s="35">
        <f t="shared" si="141"/>
        <v>43467.291666666664</v>
      </c>
      <c r="FA7" s="35"/>
      <c r="FB7" s="35">
        <f t="shared" si="142"/>
        <v>43468.291666666664</v>
      </c>
      <c r="FC7" s="35"/>
      <c r="FD7" s="35">
        <f t="shared" si="143"/>
        <v>43469.291666666664</v>
      </c>
      <c r="FE7" s="35"/>
      <c r="FF7" s="35" t="str">
        <f t="shared" si="144"/>
        <v/>
      </c>
      <c r="FG7" s="35"/>
      <c r="FH7" s="35" t="str">
        <f t="shared" si="145"/>
        <v/>
      </c>
      <c r="FI7" s="35"/>
      <c r="FJ7" s="35">
        <f t="shared" si="146"/>
        <v>43472.291666666664</v>
      </c>
      <c r="FK7" s="35"/>
      <c r="FQ7" s="35">
        <f t="shared" ref="FQ7" si="149">IF(MIN(FQ5:FR6)=0,"",FQ3+MIN(FQ5:FR6))</f>
        <v>43465.291666666664</v>
      </c>
      <c r="FR7" s="35"/>
      <c r="FS7" s="35">
        <f t="shared" si="140"/>
        <v>43466.291666666664</v>
      </c>
      <c r="FT7" s="35"/>
      <c r="FU7" s="35">
        <f t="shared" si="141"/>
        <v>43467.291666666664</v>
      </c>
      <c r="FV7" s="35"/>
      <c r="FW7" s="35">
        <f t="shared" si="142"/>
        <v>43468.291666666664</v>
      </c>
      <c r="FX7" s="35"/>
      <c r="FY7" s="35">
        <f t="shared" si="143"/>
        <v>43469.291666666664</v>
      </c>
      <c r="FZ7" s="35"/>
      <c r="GA7" s="35" t="str">
        <f t="shared" si="144"/>
        <v/>
      </c>
      <c r="GB7" s="35"/>
      <c r="GC7" s="35" t="str">
        <f t="shared" si="145"/>
        <v/>
      </c>
      <c r="GD7" s="35"/>
      <c r="GE7" s="35">
        <f t="shared" si="146"/>
        <v>43472.291666666664</v>
      </c>
      <c r="GF7" s="35"/>
      <c r="GL7" s="35">
        <f t="shared" ref="GL7" si="150">IF(MIN(GL5:GM6)=0,"",GL3+MIN(GL5:GM6))</f>
        <v>43465.291666666664</v>
      </c>
      <c r="GM7" s="35"/>
      <c r="GN7" s="35">
        <f t="shared" ref="GN7:ID7" si="151">IF(MIN(GN5:GO6)=0,"",GN3+MIN(GN5:GO6))</f>
        <v>43466.291666666664</v>
      </c>
      <c r="GO7" s="35"/>
      <c r="GP7" s="35">
        <f t="shared" ref="GP7:IF7" si="152">IF(MIN(GP5:GQ6)=0,"",GP3+MIN(GP5:GQ6))</f>
        <v>43467.291666666664</v>
      </c>
      <c r="GQ7" s="35"/>
      <c r="GR7" s="35">
        <f t="shared" ref="GR7:IH7" si="153">IF(MIN(GR5:GS6)=0,"",GR3+MIN(GR5:GS6))</f>
        <v>43468.291666666664</v>
      </c>
      <c r="GS7" s="35"/>
      <c r="GT7" s="35">
        <f t="shared" ref="GT7:IJ7" si="154">IF(MIN(GT5:GU6)=0,"",GT3+MIN(GT5:GU6))</f>
        <v>43469.291666666664</v>
      </c>
      <c r="GU7" s="35"/>
      <c r="GV7" s="35" t="str">
        <f t="shared" ref="GV7:IL7" si="155">IF(MIN(GV5:GW6)=0,"",GV3+MIN(GV5:GW6))</f>
        <v/>
      </c>
      <c r="GW7" s="35"/>
      <c r="GX7" s="35" t="str">
        <f t="shared" ref="GX7:IN7" si="156">IF(MIN(GX5:GY6)=0,"",GX3+MIN(GX5:GY6))</f>
        <v/>
      </c>
      <c r="GY7" s="35"/>
      <c r="GZ7" s="35">
        <f t="shared" ref="GZ7:IP7" si="157">IF(MIN(GZ5:HA6)=0,"",GZ3+MIN(GZ5:HA6))</f>
        <v>43472.291666666664</v>
      </c>
      <c r="HA7" s="35"/>
      <c r="HG7" s="35">
        <f t="shared" ref="HG7" si="158">IF(MIN(HG5:HH6)=0,"",HG3+MIN(HG5:HH6))</f>
        <v>43465.291666666664</v>
      </c>
      <c r="HH7" s="35"/>
      <c r="HI7" s="35">
        <f t="shared" si="151"/>
        <v>43466.291666666664</v>
      </c>
      <c r="HJ7" s="35"/>
      <c r="HK7" s="35">
        <f t="shared" si="152"/>
        <v>43467.291666666664</v>
      </c>
      <c r="HL7" s="35"/>
      <c r="HM7" s="35">
        <f t="shared" si="153"/>
        <v>43468.291666666664</v>
      </c>
      <c r="HN7" s="35"/>
      <c r="HO7" s="35">
        <f t="shared" si="154"/>
        <v>43469.291666666664</v>
      </c>
      <c r="HP7" s="35"/>
      <c r="HQ7" s="35" t="str">
        <f t="shared" si="155"/>
        <v/>
      </c>
      <c r="HR7" s="35"/>
      <c r="HS7" s="35" t="str">
        <f t="shared" si="156"/>
        <v/>
      </c>
      <c r="HT7" s="35"/>
      <c r="HU7" s="35">
        <f t="shared" si="157"/>
        <v>43472.291666666664</v>
      </c>
      <c r="HV7" s="35"/>
      <c r="IB7" s="35">
        <f t="shared" ref="IB7" si="159">IF(MIN(IB5:IC6)=0,"",IB3+MIN(IB5:IC6))</f>
        <v>43465.291666666664</v>
      </c>
      <c r="IC7" s="35"/>
      <c r="ID7" s="35">
        <f t="shared" si="151"/>
        <v>43466.291666666664</v>
      </c>
      <c r="IE7" s="35"/>
      <c r="IF7" s="35">
        <f t="shared" si="152"/>
        <v>43467.291666666664</v>
      </c>
      <c r="IG7" s="35"/>
      <c r="IH7" s="35">
        <f t="shared" si="153"/>
        <v>43468.291666666664</v>
      </c>
      <c r="II7" s="35"/>
      <c r="IJ7" s="35">
        <f t="shared" si="154"/>
        <v>43469.291666666664</v>
      </c>
      <c r="IK7" s="35"/>
      <c r="IL7" s="35" t="str">
        <f t="shared" si="155"/>
        <v/>
      </c>
      <c r="IM7" s="35"/>
      <c r="IN7" s="35" t="str">
        <f t="shared" si="156"/>
        <v/>
      </c>
      <c r="IO7" s="35"/>
      <c r="IP7" s="35">
        <f t="shared" si="157"/>
        <v>43472.291666666664</v>
      </c>
      <c r="IQ7" s="35"/>
    </row>
    <row r="8" spans="2:253" ht="22.5" customHeight="1" x14ac:dyDescent="0.25">
      <c r="B8" s="28" t="s">
        <v>8</v>
      </c>
      <c r="C8" s="36">
        <f>E3</f>
        <v>43465</v>
      </c>
      <c r="D8" s="36"/>
      <c r="E8" s="35">
        <f>IF(MAX(E5:F6)=0,"",E3+MAX(E5:F6))</f>
        <v>43465.729166666664</v>
      </c>
      <c r="F8" s="35"/>
      <c r="G8" s="35">
        <f t="shared" ref="G8" si="160">IF(MAX(G5:H6)=0,"",G3+MAX(G5:H6))</f>
        <v>43466.729166666664</v>
      </c>
      <c r="H8" s="35"/>
      <c r="I8" s="35">
        <f t="shared" ref="I8" si="161">IF(MAX(I5:J6)=0,"",I3+MAX(I5:J6))</f>
        <v>43467.729166666664</v>
      </c>
      <c r="J8" s="35"/>
      <c r="K8" s="35">
        <f t="shared" ref="K8" si="162">IF(MAX(K5:L6)=0,"",K3+MAX(K5:L6))</f>
        <v>43468.729166666664</v>
      </c>
      <c r="L8" s="35"/>
      <c r="M8" s="35">
        <f t="shared" ref="M8" si="163">IF(MAX(M5:N6)=0,"",M3+MAX(M5:N6))</f>
        <v>43469.729166666664</v>
      </c>
      <c r="N8" s="35"/>
      <c r="O8" s="35" t="str">
        <f t="shared" ref="O8" si="164">IF(MAX(O5:P6)=0,"",O3+MAX(O5:P6))</f>
        <v/>
      </c>
      <c r="P8" s="35"/>
      <c r="Q8" s="35" t="str">
        <f t="shared" ref="Q8" si="165">IF(MAX(Q5:R6)=0,"",Q3+MAX(Q5:R6))</f>
        <v/>
      </c>
      <c r="R8" s="35"/>
      <c r="S8" s="35">
        <f t="shared" ref="S8" si="166">IF(MAX(S5:T6)=0,"",S3+MAX(S5:T6))</f>
        <v>43472.729166666664</v>
      </c>
      <c r="T8" s="35"/>
      <c r="X8" s="36">
        <f t="shared" ref="X8" si="167">Z3</f>
        <v>43465</v>
      </c>
      <c r="Y8" s="36"/>
      <c r="Z8" s="35">
        <f t="shared" ref="Z8" si="168">IF(MAX(Z5:AA6)=0,"",Z3+MAX(Z5:AA6))</f>
        <v>43465.729166666664</v>
      </c>
      <c r="AA8" s="35"/>
      <c r="AB8" s="35">
        <f t="shared" ref="AB8:CM8" si="169">IF(MAX(AB5:AC6)=0,"",AB3+MAX(AB5:AC6))</f>
        <v>43466.729166666664</v>
      </c>
      <c r="AC8" s="35"/>
      <c r="AD8" s="35">
        <f t="shared" ref="AD8:CO8" si="170">IF(MAX(AD5:AE6)=0,"",AD3+MAX(AD5:AE6))</f>
        <v>43467.729166666664</v>
      </c>
      <c r="AE8" s="35"/>
      <c r="AF8" s="35">
        <f t="shared" ref="AF8:CQ8" si="171">IF(MAX(AF5:AG6)=0,"",AF3+MAX(AF5:AG6))</f>
        <v>43468.729166666664</v>
      </c>
      <c r="AG8" s="35"/>
      <c r="AH8" s="35">
        <f t="shared" ref="AH8:CS8" si="172">IF(MAX(AH5:AI6)=0,"",AH3+MAX(AH5:AI6))</f>
        <v>43469.729166666664</v>
      </c>
      <c r="AI8" s="35"/>
      <c r="AJ8" s="35" t="str">
        <f t="shared" ref="AJ8:CU8" si="173">IF(MAX(AJ5:AK6)=0,"",AJ3+MAX(AJ5:AK6))</f>
        <v/>
      </c>
      <c r="AK8" s="35"/>
      <c r="AL8" s="35" t="str">
        <f t="shared" ref="AL8:CW8" si="174">IF(MAX(AL5:AM6)=0,"",AL3+MAX(AL5:AM6))</f>
        <v/>
      </c>
      <c r="AM8" s="35"/>
      <c r="AN8" s="35">
        <f t="shared" ref="AN8:CY8" si="175">IF(MAX(AN5:AO6)=0,"",AN3+MAX(AN5:AO6))</f>
        <v>43472.729166666664</v>
      </c>
      <c r="AO8" s="35"/>
      <c r="AS8" s="36">
        <f t="shared" ref="AS8" si="176">AU3</f>
        <v>43465</v>
      </c>
      <c r="AT8" s="36"/>
      <c r="AU8" s="35">
        <f t="shared" ref="AU8" si="177">IF(MAX(AU5:AV6)=0,"",AU3+MAX(AU5:AV6))</f>
        <v>43465.729166666664</v>
      </c>
      <c r="AV8" s="35"/>
      <c r="AW8" s="35">
        <f t="shared" si="169"/>
        <v>43466.729166666664</v>
      </c>
      <c r="AX8" s="35"/>
      <c r="AY8" s="35">
        <f t="shared" si="170"/>
        <v>43467.729166666664</v>
      </c>
      <c r="AZ8" s="35"/>
      <c r="BA8" s="35">
        <f t="shared" si="171"/>
        <v>43468.729166666664</v>
      </c>
      <c r="BB8" s="35"/>
      <c r="BC8" s="35">
        <f t="shared" si="172"/>
        <v>43469.729166666664</v>
      </c>
      <c r="BD8" s="35"/>
      <c r="BE8" s="35" t="str">
        <f t="shared" si="173"/>
        <v/>
      </c>
      <c r="BF8" s="35"/>
      <c r="BG8" s="35" t="str">
        <f t="shared" si="174"/>
        <v/>
      </c>
      <c r="BH8" s="35"/>
      <c r="BI8" s="35">
        <f t="shared" si="175"/>
        <v>43472.729166666664</v>
      </c>
      <c r="BJ8" s="35"/>
      <c r="BN8" s="36">
        <f t="shared" ref="BN8" si="178">BP3</f>
        <v>43465</v>
      </c>
      <c r="BO8" s="36"/>
      <c r="BP8" s="35">
        <f t="shared" ref="BP8" si="179">IF(MAX(BP5:BQ6)=0,"",BP3+MAX(BP5:BQ6))</f>
        <v>43465.729166666664</v>
      </c>
      <c r="BQ8" s="35"/>
      <c r="BR8" s="35">
        <f t="shared" si="169"/>
        <v>43466.729166666664</v>
      </c>
      <c r="BS8" s="35"/>
      <c r="BT8" s="35">
        <f t="shared" si="170"/>
        <v>43467.729166666664</v>
      </c>
      <c r="BU8" s="35"/>
      <c r="BV8" s="35">
        <f t="shared" si="171"/>
        <v>43468.729166666664</v>
      </c>
      <c r="BW8" s="35"/>
      <c r="BX8" s="35">
        <f t="shared" si="172"/>
        <v>43469.729166666664</v>
      </c>
      <c r="BY8" s="35"/>
      <c r="BZ8" s="35" t="str">
        <f t="shared" si="173"/>
        <v/>
      </c>
      <c r="CA8" s="35"/>
      <c r="CB8" s="35" t="str">
        <f t="shared" si="174"/>
        <v/>
      </c>
      <c r="CC8" s="35"/>
      <c r="CD8" s="35">
        <f t="shared" si="175"/>
        <v>43472.729166666664</v>
      </c>
      <c r="CE8" s="35"/>
      <c r="CI8" s="36">
        <f t="shared" ref="CI8" si="180">CK3</f>
        <v>43465</v>
      </c>
      <c r="CJ8" s="36"/>
      <c r="CK8" s="35">
        <f t="shared" ref="CK8" si="181">IF(MAX(CK5:CL6)=0,"",CK3+MAX(CK5:CL6))</f>
        <v>43465.729166666664</v>
      </c>
      <c r="CL8" s="35"/>
      <c r="CM8" s="35">
        <f t="shared" si="169"/>
        <v>43466.729166666664</v>
      </c>
      <c r="CN8" s="35"/>
      <c r="CO8" s="35">
        <f t="shared" si="170"/>
        <v>43467.729166666664</v>
      </c>
      <c r="CP8" s="35"/>
      <c r="CQ8" s="35">
        <f t="shared" si="171"/>
        <v>43468.729166666664</v>
      </c>
      <c r="CR8" s="35"/>
      <c r="CS8" s="35">
        <f t="shared" si="172"/>
        <v>43469.729166666664</v>
      </c>
      <c r="CT8" s="35"/>
      <c r="CU8" s="35" t="str">
        <f t="shared" si="173"/>
        <v/>
      </c>
      <c r="CV8" s="35"/>
      <c r="CW8" s="35" t="str">
        <f t="shared" si="174"/>
        <v/>
      </c>
      <c r="CX8" s="35"/>
      <c r="CY8" s="35">
        <f t="shared" si="175"/>
        <v>43472.729166666664</v>
      </c>
      <c r="CZ8" s="35"/>
      <c r="DD8" s="36">
        <f t="shared" ref="DD8" si="182">DF3</f>
        <v>43465</v>
      </c>
      <c r="DE8" s="36"/>
      <c r="DF8" s="35">
        <f t="shared" ref="DF8" si="183">IF(MAX(DF5:DG6)=0,"",DF3+MAX(DF5:DG6))</f>
        <v>43465.729166666664</v>
      </c>
      <c r="DG8" s="35"/>
      <c r="DH8" s="35">
        <f t="shared" ref="DH8:FS8" si="184">IF(MAX(DH5:DI6)=0,"",DH3+MAX(DH5:DI6))</f>
        <v>43466.729166666664</v>
      </c>
      <c r="DI8" s="35"/>
      <c r="DJ8" s="35">
        <f t="shared" ref="DJ8:FU8" si="185">IF(MAX(DJ5:DK6)=0,"",DJ3+MAX(DJ5:DK6))</f>
        <v>43467.729166666664</v>
      </c>
      <c r="DK8" s="35"/>
      <c r="DL8" s="35">
        <f t="shared" ref="DL8:FW8" si="186">IF(MAX(DL5:DM6)=0,"",DL3+MAX(DL5:DM6))</f>
        <v>43468.729166666664</v>
      </c>
      <c r="DM8" s="35"/>
      <c r="DN8" s="35">
        <f t="shared" ref="DN8:FY8" si="187">IF(MAX(DN5:DO6)=0,"",DN3+MAX(DN5:DO6))</f>
        <v>43469.729166666664</v>
      </c>
      <c r="DO8" s="35"/>
      <c r="DP8" s="35" t="str">
        <f t="shared" ref="DP8:GA8" si="188">IF(MAX(DP5:DQ6)=0,"",DP3+MAX(DP5:DQ6))</f>
        <v/>
      </c>
      <c r="DQ8" s="35"/>
      <c r="DR8" s="35" t="str">
        <f t="shared" ref="DR8:GC8" si="189">IF(MAX(DR5:DS6)=0,"",DR3+MAX(DR5:DS6))</f>
        <v/>
      </c>
      <c r="DS8" s="35"/>
      <c r="DT8" s="35">
        <f t="shared" ref="DT8:GE8" si="190">IF(MAX(DT5:DU6)=0,"",DT3+MAX(DT5:DU6))</f>
        <v>43472.729166666664</v>
      </c>
      <c r="DU8" s="35"/>
      <c r="DY8" s="36">
        <f t="shared" ref="DY8" si="191">EA3</f>
        <v>43465</v>
      </c>
      <c r="DZ8" s="36"/>
      <c r="EA8" s="35">
        <f t="shared" ref="EA8" si="192">IF(MAX(EA5:EB6)=0,"",EA3+MAX(EA5:EB6))</f>
        <v>43465.729166666664</v>
      </c>
      <c r="EB8" s="35"/>
      <c r="EC8" s="35">
        <f t="shared" si="184"/>
        <v>43466.729166666664</v>
      </c>
      <c r="ED8" s="35"/>
      <c r="EE8" s="35">
        <f t="shared" si="185"/>
        <v>43467.729166666664</v>
      </c>
      <c r="EF8" s="35"/>
      <c r="EG8" s="35">
        <f t="shared" si="186"/>
        <v>43468.729166666664</v>
      </c>
      <c r="EH8" s="35"/>
      <c r="EI8" s="35">
        <f t="shared" si="187"/>
        <v>43469.729166666664</v>
      </c>
      <c r="EJ8" s="35"/>
      <c r="EK8" s="35" t="str">
        <f t="shared" si="188"/>
        <v/>
      </c>
      <c r="EL8" s="35"/>
      <c r="EM8" s="35" t="str">
        <f t="shared" si="189"/>
        <v/>
      </c>
      <c r="EN8" s="35"/>
      <c r="EO8" s="35">
        <f t="shared" si="190"/>
        <v>43472.729166666664</v>
      </c>
      <c r="EP8" s="35"/>
      <c r="ET8" s="36">
        <f t="shared" ref="ET8" si="193">EV3</f>
        <v>43465</v>
      </c>
      <c r="EU8" s="36"/>
      <c r="EV8" s="35">
        <f t="shared" ref="EV8" si="194">IF(MAX(EV5:EW6)=0,"",EV3+MAX(EV5:EW6))</f>
        <v>43465.729166666664</v>
      </c>
      <c r="EW8" s="35"/>
      <c r="EX8" s="35">
        <f t="shared" si="184"/>
        <v>43466.729166666664</v>
      </c>
      <c r="EY8" s="35"/>
      <c r="EZ8" s="35">
        <f t="shared" si="185"/>
        <v>43467.729166666664</v>
      </c>
      <c r="FA8" s="35"/>
      <c r="FB8" s="35">
        <f t="shared" si="186"/>
        <v>43468.729166666664</v>
      </c>
      <c r="FC8" s="35"/>
      <c r="FD8" s="35">
        <f t="shared" si="187"/>
        <v>43469.729166666664</v>
      </c>
      <c r="FE8" s="35"/>
      <c r="FF8" s="35" t="str">
        <f t="shared" si="188"/>
        <v/>
      </c>
      <c r="FG8" s="35"/>
      <c r="FH8" s="35" t="str">
        <f t="shared" si="189"/>
        <v/>
      </c>
      <c r="FI8" s="35"/>
      <c r="FJ8" s="35">
        <f t="shared" si="190"/>
        <v>43472.729166666664</v>
      </c>
      <c r="FK8" s="35"/>
      <c r="FO8" s="36">
        <f t="shared" ref="FO8" si="195">FQ3</f>
        <v>43465</v>
      </c>
      <c r="FP8" s="36"/>
      <c r="FQ8" s="35">
        <f t="shared" ref="FQ8" si="196">IF(MAX(FQ5:FR6)=0,"",FQ3+MAX(FQ5:FR6))</f>
        <v>43465.729166666664</v>
      </c>
      <c r="FR8" s="35"/>
      <c r="FS8" s="35">
        <f t="shared" si="184"/>
        <v>43466.729166666664</v>
      </c>
      <c r="FT8" s="35"/>
      <c r="FU8" s="35">
        <f t="shared" si="185"/>
        <v>43467.729166666664</v>
      </c>
      <c r="FV8" s="35"/>
      <c r="FW8" s="35">
        <f t="shared" si="186"/>
        <v>43468.729166666664</v>
      </c>
      <c r="FX8" s="35"/>
      <c r="FY8" s="35">
        <f t="shared" si="187"/>
        <v>43469.729166666664</v>
      </c>
      <c r="FZ8" s="35"/>
      <c r="GA8" s="35" t="str">
        <f t="shared" si="188"/>
        <v/>
      </c>
      <c r="GB8" s="35"/>
      <c r="GC8" s="35" t="str">
        <f t="shared" si="189"/>
        <v/>
      </c>
      <c r="GD8" s="35"/>
      <c r="GE8" s="35">
        <f t="shared" si="190"/>
        <v>43472.729166666664</v>
      </c>
      <c r="GF8" s="35"/>
      <c r="GJ8" s="36">
        <f t="shared" ref="GJ8" si="197">GL3</f>
        <v>43465</v>
      </c>
      <c r="GK8" s="36"/>
      <c r="GL8" s="35">
        <f t="shared" ref="GL8" si="198">IF(MAX(GL5:GM6)=0,"",GL3+MAX(GL5:GM6))</f>
        <v>43465.729166666664</v>
      </c>
      <c r="GM8" s="35"/>
      <c r="GN8" s="35">
        <f t="shared" ref="GN8:ID8" si="199">IF(MAX(GN5:GO6)=0,"",GN3+MAX(GN5:GO6))</f>
        <v>43466.729166666664</v>
      </c>
      <c r="GO8" s="35"/>
      <c r="GP8" s="35">
        <f t="shared" ref="GP8:IF8" si="200">IF(MAX(GP5:GQ6)=0,"",GP3+MAX(GP5:GQ6))</f>
        <v>43467.729166666664</v>
      </c>
      <c r="GQ8" s="35"/>
      <c r="GR8" s="35">
        <f t="shared" ref="GR8:IH8" si="201">IF(MAX(GR5:GS6)=0,"",GR3+MAX(GR5:GS6))</f>
        <v>43468.729166666664</v>
      </c>
      <c r="GS8" s="35"/>
      <c r="GT8" s="35">
        <f t="shared" ref="GT8:IJ8" si="202">IF(MAX(GT5:GU6)=0,"",GT3+MAX(GT5:GU6))</f>
        <v>43469.729166666664</v>
      </c>
      <c r="GU8" s="35"/>
      <c r="GV8" s="35" t="str">
        <f t="shared" ref="GV8:IL8" si="203">IF(MAX(GV5:GW6)=0,"",GV3+MAX(GV5:GW6))</f>
        <v/>
      </c>
      <c r="GW8" s="35"/>
      <c r="GX8" s="35" t="str">
        <f t="shared" ref="GX8:IN8" si="204">IF(MAX(GX5:GY6)=0,"",GX3+MAX(GX5:GY6))</f>
        <v/>
      </c>
      <c r="GY8" s="35"/>
      <c r="GZ8" s="35">
        <f t="shared" ref="GZ8:IP8" si="205">IF(MAX(GZ5:HA6)=0,"",GZ3+MAX(GZ5:HA6))</f>
        <v>43472.729166666664</v>
      </c>
      <c r="HA8" s="35"/>
      <c r="HE8" s="36">
        <f t="shared" ref="HE8" si="206">HG3</f>
        <v>43465</v>
      </c>
      <c r="HF8" s="36"/>
      <c r="HG8" s="35">
        <f t="shared" ref="HG8" si="207">IF(MAX(HG5:HH6)=0,"",HG3+MAX(HG5:HH6))</f>
        <v>43465.729166666664</v>
      </c>
      <c r="HH8" s="35"/>
      <c r="HI8" s="35">
        <f t="shared" si="199"/>
        <v>43466.729166666664</v>
      </c>
      <c r="HJ8" s="35"/>
      <c r="HK8" s="35">
        <f t="shared" si="200"/>
        <v>43467.729166666664</v>
      </c>
      <c r="HL8" s="35"/>
      <c r="HM8" s="35">
        <f t="shared" si="201"/>
        <v>43468.729166666664</v>
      </c>
      <c r="HN8" s="35"/>
      <c r="HO8" s="35">
        <f t="shared" si="202"/>
        <v>43469.729166666664</v>
      </c>
      <c r="HP8" s="35"/>
      <c r="HQ8" s="35" t="str">
        <f t="shared" si="203"/>
        <v/>
      </c>
      <c r="HR8" s="35"/>
      <c r="HS8" s="35" t="str">
        <f t="shared" si="204"/>
        <v/>
      </c>
      <c r="HT8" s="35"/>
      <c r="HU8" s="35">
        <f t="shared" si="205"/>
        <v>43472.729166666664</v>
      </c>
      <c r="HV8" s="35"/>
      <c r="HZ8" s="36">
        <f t="shared" ref="HZ8" si="208">IB3</f>
        <v>43465</v>
      </c>
      <c r="IA8" s="36"/>
      <c r="IB8" s="35">
        <f t="shared" ref="IB8" si="209">IF(MAX(IB5:IC6)=0,"",IB3+MAX(IB5:IC6))</f>
        <v>43465.729166666664</v>
      </c>
      <c r="IC8" s="35"/>
      <c r="ID8" s="35">
        <f t="shared" si="199"/>
        <v>43466.729166666664</v>
      </c>
      <c r="IE8" s="35"/>
      <c r="IF8" s="35">
        <f t="shared" si="200"/>
        <v>43467.729166666664</v>
      </c>
      <c r="IG8" s="35"/>
      <c r="IH8" s="35">
        <f t="shared" si="201"/>
        <v>43468.729166666664</v>
      </c>
      <c r="II8" s="35"/>
      <c r="IJ8" s="35">
        <f t="shared" si="202"/>
        <v>43469.729166666664</v>
      </c>
      <c r="IK8" s="35"/>
      <c r="IL8" s="35" t="str">
        <f t="shared" si="203"/>
        <v/>
      </c>
      <c r="IM8" s="35"/>
      <c r="IN8" s="35" t="str">
        <f t="shared" si="204"/>
        <v/>
      </c>
      <c r="IO8" s="35"/>
      <c r="IP8" s="35">
        <f t="shared" si="205"/>
        <v>43472.729166666664</v>
      </c>
      <c r="IQ8" s="35"/>
    </row>
    <row r="9" spans="2:253" ht="22.5" customHeight="1" x14ac:dyDescent="0.25">
      <c r="B9" s="28" t="s">
        <v>9</v>
      </c>
      <c r="E9" s="34">
        <f>IF(ISERROR(MOD(E8-E7,1)*24),"",MOD(E8-E7,1)*24)</f>
        <v>10.5</v>
      </c>
      <c r="F9" s="34"/>
      <c r="G9" s="34">
        <f t="shared" ref="G9" si="210">IF(ISERROR(MOD(G8-G7,1)*24),"",MOD(G8-G7,1)*24)</f>
        <v>10.5</v>
      </c>
      <c r="H9" s="34"/>
      <c r="I9" s="34">
        <f t="shared" ref="I9" si="211">IF(ISERROR(MOD(I8-I7,1)*24),"",MOD(I8-I7,1)*24)</f>
        <v>10.5</v>
      </c>
      <c r="J9" s="34"/>
      <c r="K9" s="34">
        <f t="shared" ref="K9" si="212">IF(ISERROR(MOD(K8-K7,1)*24),"",MOD(K8-K7,1)*24)</f>
        <v>10.5</v>
      </c>
      <c r="L9" s="34"/>
      <c r="M9" s="34">
        <f t="shared" ref="M9" si="213">IF(ISERROR(MOD(M8-M7,1)*24),"",MOD(M8-M7,1)*24)</f>
        <v>10.5</v>
      </c>
      <c r="N9" s="34"/>
      <c r="O9" s="34" t="str">
        <f t="shared" ref="O9" si="214">IF(ISERROR(MOD(O8-O7,1)*24),"",MOD(O8-O7,1)*24)</f>
        <v/>
      </c>
      <c r="P9" s="34"/>
      <c r="Q9" s="34" t="str">
        <f t="shared" ref="Q9" si="215">IF(ISERROR(MOD(Q8-Q7,1)*24),"",MOD(Q8-Q7,1)*24)</f>
        <v/>
      </c>
      <c r="R9" s="34"/>
      <c r="S9" s="34">
        <f t="shared" ref="S9" si="216">IF(ISERROR(MOD(S8-S7,1)*24),"",MOD(S8-S7,1)*24)</f>
        <v>10.5</v>
      </c>
      <c r="T9" s="34"/>
      <c r="U9" s="33">
        <f>SUM(E9:R9)</f>
        <v>52.5</v>
      </c>
      <c r="V9" s="33"/>
      <c r="Z9" s="34">
        <f t="shared" ref="Z9" si="217">IF(ISERROR(MOD(Z8-Z7,1)*24),"",MOD(Z8-Z7,1)*24)</f>
        <v>10.5</v>
      </c>
      <c r="AA9" s="34"/>
      <c r="AB9" s="34">
        <f t="shared" ref="AB9" si="218">IF(ISERROR(MOD(AB8-AB7,1)*24),"",MOD(AB8-AB7,1)*24)</f>
        <v>10.5</v>
      </c>
      <c r="AC9" s="34"/>
      <c r="AD9" s="34">
        <f t="shared" ref="AD9" si="219">IF(ISERROR(MOD(AD8-AD7,1)*24),"",MOD(AD8-AD7,1)*24)</f>
        <v>10.5</v>
      </c>
      <c r="AE9" s="34"/>
      <c r="AF9" s="34">
        <f t="shared" ref="AF9" si="220">IF(ISERROR(MOD(AF8-AF7,1)*24),"",MOD(AF8-AF7,1)*24)</f>
        <v>10.5</v>
      </c>
      <c r="AG9" s="34"/>
      <c r="AH9" s="34">
        <f t="shared" ref="AH9" si="221">IF(ISERROR(MOD(AH8-AH7,1)*24),"",MOD(AH8-AH7,1)*24)</f>
        <v>10.5</v>
      </c>
      <c r="AI9" s="34"/>
      <c r="AJ9" s="34" t="str">
        <f t="shared" ref="AJ9" si="222">IF(ISERROR(MOD(AJ8-AJ7,1)*24),"",MOD(AJ8-AJ7,1)*24)</f>
        <v/>
      </c>
      <c r="AK9" s="34"/>
      <c r="AL9" s="34" t="str">
        <f t="shared" ref="AL9" si="223">IF(ISERROR(MOD(AL8-AL7,1)*24),"",MOD(AL8-AL7,1)*24)</f>
        <v/>
      </c>
      <c r="AM9" s="34"/>
      <c r="AN9" s="34">
        <f t="shared" ref="AN9" si="224">IF(ISERROR(MOD(AN8-AN7,1)*24),"",MOD(AN8-AN7,1)*24)</f>
        <v>10.5</v>
      </c>
      <c r="AO9" s="34"/>
      <c r="AP9" s="33">
        <f t="shared" ref="AP9" si="225">SUM(Z9:AM9)</f>
        <v>52.5</v>
      </c>
      <c r="AQ9" s="33"/>
      <c r="AU9" s="34">
        <f t="shared" ref="AU9" si="226">IF(ISERROR(MOD(AU8-AU7,1)*24),"",MOD(AU8-AU7,1)*24)</f>
        <v>10.5</v>
      </c>
      <c r="AV9" s="34"/>
      <c r="AW9" s="34">
        <f t="shared" ref="AW9" si="227">IF(ISERROR(MOD(AW8-AW7,1)*24),"",MOD(AW8-AW7,1)*24)</f>
        <v>10.5</v>
      </c>
      <c r="AX9" s="34"/>
      <c r="AY9" s="34">
        <f t="shared" ref="AY9" si="228">IF(ISERROR(MOD(AY8-AY7,1)*24),"",MOD(AY8-AY7,1)*24)</f>
        <v>10.5</v>
      </c>
      <c r="AZ9" s="34"/>
      <c r="BA9" s="34">
        <f t="shared" ref="BA9" si="229">IF(ISERROR(MOD(BA8-BA7,1)*24),"",MOD(BA8-BA7,1)*24)</f>
        <v>10.5</v>
      </c>
      <c r="BB9" s="34"/>
      <c r="BC9" s="34">
        <f t="shared" ref="BC9" si="230">IF(ISERROR(MOD(BC8-BC7,1)*24),"",MOD(BC8-BC7,1)*24)</f>
        <v>10.5</v>
      </c>
      <c r="BD9" s="34"/>
      <c r="BE9" s="34" t="str">
        <f t="shared" ref="BE9" si="231">IF(ISERROR(MOD(BE8-BE7,1)*24),"",MOD(BE8-BE7,1)*24)</f>
        <v/>
      </c>
      <c r="BF9" s="34"/>
      <c r="BG9" s="34" t="str">
        <f t="shared" ref="BG9" si="232">IF(ISERROR(MOD(BG8-BG7,1)*24),"",MOD(BG8-BG7,1)*24)</f>
        <v/>
      </c>
      <c r="BH9" s="34"/>
      <c r="BI9" s="34">
        <f t="shared" ref="BI9" si="233">IF(ISERROR(MOD(BI8-BI7,1)*24),"",MOD(BI8-BI7,1)*24)</f>
        <v>10.5</v>
      </c>
      <c r="BJ9" s="34"/>
      <c r="BK9" s="33">
        <f t="shared" ref="BK9" si="234">SUM(AU9:BH9)</f>
        <v>52.5</v>
      </c>
      <c r="BL9" s="33"/>
      <c r="BP9" s="34">
        <f t="shared" ref="BP9" si="235">IF(ISERROR(MOD(BP8-BP7,1)*24),"",MOD(BP8-BP7,1)*24)</f>
        <v>10.5</v>
      </c>
      <c r="BQ9" s="34"/>
      <c r="BR9" s="34">
        <f t="shared" ref="BR9" si="236">IF(ISERROR(MOD(BR8-BR7,1)*24),"",MOD(BR8-BR7,1)*24)</f>
        <v>10.5</v>
      </c>
      <c r="BS9" s="34"/>
      <c r="BT9" s="34">
        <f t="shared" ref="BT9" si="237">IF(ISERROR(MOD(BT8-BT7,1)*24),"",MOD(BT8-BT7,1)*24)</f>
        <v>10.5</v>
      </c>
      <c r="BU9" s="34"/>
      <c r="BV9" s="34">
        <f t="shared" ref="BV9" si="238">IF(ISERROR(MOD(BV8-BV7,1)*24),"",MOD(BV8-BV7,1)*24)</f>
        <v>10.5</v>
      </c>
      <c r="BW9" s="34"/>
      <c r="BX9" s="34">
        <f t="shared" ref="BX9" si="239">IF(ISERROR(MOD(BX8-BX7,1)*24),"",MOD(BX8-BX7,1)*24)</f>
        <v>10.5</v>
      </c>
      <c r="BY9" s="34"/>
      <c r="BZ9" s="34" t="str">
        <f t="shared" ref="BZ9" si="240">IF(ISERROR(MOD(BZ8-BZ7,1)*24),"",MOD(BZ8-BZ7,1)*24)</f>
        <v/>
      </c>
      <c r="CA9" s="34"/>
      <c r="CB9" s="34" t="str">
        <f t="shared" ref="CB9" si="241">IF(ISERROR(MOD(CB8-CB7,1)*24),"",MOD(CB8-CB7,1)*24)</f>
        <v/>
      </c>
      <c r="CC9" s="34"/>
      <c r="CD9" s="34">
        <f t="shared" ref="CD9" si="242">IF(ISERROR(MOD(CD8-CD7,1)*24),"",MOD(CD8-CD7,1)*24)</f>
        <v>10.5</v>
      </c>
      <c r="CE9" s="34"/>
      <c r="CF9" s="33">
        <f t="shared" ref="CF9" si="243">SUM(BP9:CC9)</f>
        <v>52.5</v>
      </c>
      <c r="CG9" s="33"/>
      <c r="CK9" s="34">
        <f t="shared" ref="CK9" si="244">IF(ISERROR(MOD(CK8-CK7,1)*24),"",MOD(CK8-CK7,1)*24)</f>
        <v>10.5</v>
      </c>
      <c r="CL9" s="34"/>
      <c r="CM9" s="34">
        <f t="shared" ref="CM9" si="245">IF(ISERROR(MOD(CM8-CM7,1)*24),"",MOD(CM8-CM7,1)*24)</f>
        <v>10.5</v>
      </c>
      <c r="CN9" s="34"/>
      <c r="CO9" s="34">
        <f t="shared" ref="CO9" si="246">IF(ISERROR(MOD(CO8-CO7,1)*24),"",MOD(CO8-CO7,1)*24)</f>
        <v>10.5</v>
      </c>
      <c r="CP9" s="34"/>
      <c r="CQ9" s="34">
        <f t="shared" ref="CQ9" si="247">IF(ISERROR(MOD(CQ8-CQ7,1)*24),"",MOD(CQ8-CQ7,1)*24)</f>
        <v>10.5</v>
      </c>
      <c r="CR9" s="34"/>
      <c r="CS9" s="34">
        <f t="shared" ref="CS9" si="248">IF(ISERROR(MOD(CS8-CS7,1)*24),"",MOD(CS8-CS7,1)*24)</f>
        <v>10.5</v>
      </c>
      <c r="CT9" s="34"/>
      <c r="CU9" s="34" t="str">
        <f t="shared" ref="CU9" si="249">IF(ISERROR(MOD(CU8-CU7,1)*24),"",MOD(CU8-CU7,1)*24)</f>
        <v/>
      </c>
      <c r="CV9" s="34"/>
      <c r="CW9" s="34" t="str">
        <f t="shared" ref="CW9" si="250">IF(ISERROR(MOD(CW8-CW7,1)*24),"",MOD(CW8-CW7,1)*24)</f>
        <v/>
      </c>
      <c r="CX9" s="34"/>
      <c r="CY9" s="34">
        <f t="shared" ref="CY9" si="251">IF(ISERROR(MOD(CY8-CY7,1)*24),"",MOD(CY8-CY7,1)*24)</f>
        <v>10.5</v>
      </c>
      <c r="CZ9" s="34"/>
      <c r="DA9" s="33">
        <f t="shared" ref="DA9" si="252">SUM(CK9:CX9)</f>
        <v>52.5</v>
      </c>
      <c r="DB9" s="33"/>
      <c r="DF9" s="34">
        <f t="shared" ref="DF9" si="253">IF(ISERROR(MOD(DF8-DF7,1)*24),"",MOD(DF8-DF7,1)*24)</f>
        <v>10.5</v>
      </c>
      <c r="DG9" s="34"/>
      <c r="DH9" s="34">
        <f t="shared" ref="DH9" si="254">IF(ISERROR(MOD(DH8-DH7,1)*24),"",MOD(DH8-DH7,1)*24)</f>
        <v>10.5</v>
      </c>
      <c r="DI9" s="34"/>
      <c r="DJ9" s="34">
        <f t="shared" ref="DJ9" si="255">IF(ISERROR(MOD(DJ8-DJ7,1)*24),"",MOD(DJ8-DJ7,1)*24)</f>
        <v>10.5</v>
      </c>
      <c r="DK9" s="34"/>
      <c r="DL9" s="34">
        <f t="shared" ref="DL9" si="256">IF(ISERROR(MOD(DL8-DL7,1)*24),"",MOD(DL8-DL7,1)*24)</f>
        <v>10.5</v>
      </c>
      <c r="DM9" s="34"/>
      <c r="DN9" s="34">
        <f t="shared" ref="DN9" si="257">IF(ISERROR(MOD(DN8-DN7,1)*24),"",MOD(DN8-DN7,1)*24)</f>
        <v>10.5</v>
      </c>
      <c r="DO9" s="34"/>
      <c r="DP9" s="34" t="str">
        <f t="shared" ref="DP9" si="258">IF(ISERROR(MOD(DP8-DP7,1)*24),"",MOD(DP8-DP7,1)*24)</f>
        <v/>
      </c>
      <c r="DQ9" s="34"/>
      <c r="DR9" s="34" t="str">
        <f t="shared" ref="DR9" si="259">IF(ISERROR(MOD(DR8-DR7,1)*24),"",MOD(DR8-DR7,1)*24)</f>
        <v/>
      </c>
      <c r="DS9" s="34"/>
      <c r="DT9" s="34">
        <f t="shared" ref="DT9" si="260">IF(ISERROR(MOD(DT8-DT7,1)*24),"",MOD(DT8-DT7,1)*24)</f>
        <v>10.5</v>
      </c>
      <c r="DU9" s="34"/>
      <c r="DV9" s="33">
        <f t="shared" ref="DV9" si="261">SUM(DF9:DS9)</f>
        <v>52.5</v>
      </c>
      <c r="DW9" s="33"/>
      <c r="EA9" s="34">
        <f t="shared" ref="EA9" si="262">IF(ISERROR(MOD(EA8-EA7,1)*24),"",MOD(EA8-EA7,1)*24)</f>
        <v>10.5</v>
      </c>
      <c r="EB9" s="34"/>
      <c r="EC9" s="34">
        <f t="shared" ref="EC9" si="263">IF(ISERROR(MOD(EC8-EC7,1)*24),"",MOD(EC8-EC7,1)*24)</f>
        <v>10.5</v>
      </c>
      <c r="ED9" s="34"/>
      <c r="EE9" s="34">
        <f t="shared" ref="EE9" si="264">IF(ISERROR(MOD(EE8-EE7,1)*24),"",MOD(EE8-EE7,1)*24)</f>
        <v>10.5</v>
      </c>
      <c r="EF9" s="34"/>
      <c r="EG9" s="34">
        <f t="shared" ref="EG9" si="265">IF(ISERROR(MOD(EG8-EG7,1)*24),"",MOD(EG8-EG7,1)*24)</f>
        <v>10.5</v>
      </c>
      <c r="EH9" s="34"/>
      <c r="EI9" s="34">
        <f t="shared" ref="EI9" si="266">IF(ISERROR(MOD(EI8-EI7,1)*24),"",MOD(EI8-EI7,1)*24)</f>
        <v>10.5</v>
      </c>
      <c r="EJ9" s="34"/>
      <c r="EK9" s="34" t="str">
        <f t="shared" ref="EK9" si="267">IF(ISERROR(MOD(EK8-EK7,1)*24),"",MOD(EK8-EK7,1)*24)</f>
        <v/>
      </c>
      <c r="EL9" s="34"/>
      <c r="EM9" s="34" t="str">
        <f t="shared" ref="EM9" si="268">IF(ISERROR(MOD(EM8-EM7,1)*24),"",MOD(EM8-EM7,1)*24)</f>
        <v/>
      </c>
      <c r="EN9" s="34"/>
      <c r="EO9" s="34">
        <f t="shared" ref="EO9" si="269">IF(ISERROR(MOD(EO8-EO7,1)*24),"",MOD(EO8-EO7,1)*24)</f>
        <v>10.5</v>
      </c>
      <c r="EP9" s="34"/>
      <c r="EQ9" s="33">
        <f t="shared" ref="EQ9" si="270">SUM(EA9:EN9)</f>
        <v>52.5</v>
      </c>
      <c r="ER9" s="33"/>
      <c r="EV9" s="34">
        <f t="shared" ref="EV9" si="271">IF(ISERROR(MOD(EV8-EV7,1)*24),"",MOD(EV8-EV7,1)*24)</f>
        <v>10.5</v>
      </c>
      <c r="EW9" s="34"/>
      <c r="EX9" s="34">
        <f t="shared" ref="EX9" si="272">IF(ISERROR(MOD(EX8-EX7,1)*24),"",MOD(EX8-EX7,1)*24)</f>
        <v>10.5</v>
      </c>
      <c r="EY9" s="34"/>
      <c r="EZ9" s="34">
        <f t="shared" ref="EZ9" si="273">IF(ISERROR(MOD(EZ8-EZ7,1)*24),"",MOD(EZ8-EZ7,1)*24)</f>
        <v>10.5</v>
      </c>
      <c r="FA9" s="34"/>
      <c r="FB9" s="34">
        <f t="shared" ref="FB9" si="274">IF(ISERROR(MOD(FB8-FB7,1)*24),"",MOD(FB8-FB7,1)*24)</f>
        <v>10.5</v>
      </c>
      <c r="FC9" s="34"/>
      <c r="FD9" s="34">
        <f t="shared" ref="FD9" si="275">IF(ISERROR(MOD(FD8-FD7,1)*24),"",MOD(FD8-FD7,1)*24)</f>
        <v>10.5</v>
      </c>
      <c r="FE9" s="34"/>
      <c r="FF9" s="34" t="str">
        <f t="shared" ref="FF9" si="276">IF(ISERROR(MOD(FF8-FF7,1)*24),"",MOD(FF8-FF7,1)*24)</f>
        <v/>
      </c>
      <c r="FG9" s="34"/>
      <c r="FH9" s="34" t="str">
        <f t="shared" ref="FH9" si="277">IF(ISERROR(MOD(FH8-FH7,1)*24),"",MOD(FH8-FH7,1)*24)</f>
        <v/>
      </c>
      <c r="FI9" s="34"/>
      <c r="FJ9" s="34">
        <f t="shared" ref="FJ9" si="278">IF(ISERROR(MOD(FJ8-FJ7,1)*24),"",MOD(FJ8-FJ7,1)*24)</f>
        <v>10.5</v>
      </c>
      <c r="FK9" s="34"/>
      <c r="FL9" s="33">
        <f t="shared" ref="FL9" si="279">SUM(EV9:FI9)</f>
        <v>52.5</v>
      </c>
      <c r="FM9" s="33"/>
      <c r="FQ9" s="34">
        <f t="shared" ref="FQ9" si="280">IF(ISERROR(MOD(FQ8-FQ7,1)*24),"",MOD(FQ8-FQ7,1)*24)</f>
        <v>10.5</v>
      </c>
      <c r="FR9" s="34"/>
      <c r="FS9" s="34">
        <f t="shared" ref="FS9" si="281">IF(ISERROR(MOD(FS8-FS7,1)*24),"",MOD(FS8-FS7,1)*24)</f>
        <v>10.5</v>
      </c>
      <c r="FT9" s="34"/>
      <c r="FU9" s="34">
        <f t="shared" ref="FU9" si="282">IF(ISERROR(MOD(FU8-FU7,1)*24),"",MOD(FU8-FU7,1)*24)</f>
        <v>10.5</v>
      </c>
      <c r="FV9" s="34"/>
      <c r="FW9" s="34">
        <f t="shared" ref="FW9" si="283">IF(ISERROR(MOD(FW8-FW7,1)*24),"",MOD(FW8-FW7,1)*24)</f>
        <v>10.5</v>
      </c>
      <c r="FX9" s="34"/>
      <c r="FY9" s="34">
        <f t="shared" ref="FY9" si="284">IF(ISERROR(MOD(FY8-FY7,1)*24),"",MOD(FY8-FY7,1)*24)</f>
        <v>10.5</v>
      </c>
      <c r="FZ9" s="34"/>
      <c r="GA9" s="34" t="str">
        <f t="shared" ref="GA9" si="285">IF(ISERROR(MOD(GA8-GA7,1)*24),"",MOD(GA8-GA7,1)*24)</f>
        <v/>
      </c>
      <c r="GB9" s="34"/>
      <c r="GC9" s="34" t="str">
        <f t="shared" ref="GC9" si="286">IF(ISERROR(MOD(GC8-GC7,1)*24),"",MOD(GC8-GC7,1)*24)</f>
        <v/>
      </c>
      <c r="GD9" s="34"/>
      <c r="GE9" s="34">
        <f t="shared" ref="GE9" si="287">IF(ISERROR(MOD(GE8-GE7,1)*24),"",MOD(GE8-GE7,1)*24)</f>
        <v>10.5</v>
      </c>
      <c r="GF9" s="34"/>
      <c r="GG9" s="33">
        <f t="shared" ref="GG9" si="288">SUM(FQ9:GD9)</f>
        <v>52.5</v>
      </c>
      <c r="GH9" s="33"/>
      <c r="GL9" s="34">
        <f t="shared" ref="GL9" si="289">IF(ISERROR(MOD(GL8-GL7,1)*24),"",MOD(GL8-GL7,1)*24)</f>
        <v>10.5</v>
      </c>
      <c r="GM9" s="34"/>
      <c r="GN9" s="34">
        <f t="shared" ref="GN9" si="290">IF(ISERROR(MOD(GN8-GN7,1)*24),"",MOD(GN8-GN7,1)*24)</f>
        <v>10.5</v>
      </c>
      <c r="GO9" s="34"/>
      <c r="GP9" s="34">
        <f t="shared" ref="GP9" si="291">IF(ISERROR(MOD(GP8-GP7,1)*24),"",MOD(GP8-GP7,1)*24)</f>
        <v>10.5</v>
      </c>
      <c r="GQ9" s="34"/>
      <c r="GR9" s="34">
        <f t="shared" ref="GR9" si="292">IF(ISERROR(MOD(GR8-GR7,1)*24),"",MOD(GR8-GR7,1)*24)</f>
        <v>10.5</v>
      </c>
      <c r="GS9" s="34"/>
      <c r="GT9" s="34">
        <f t="shared" ref="GT9" si="293">IF(ISERROR(MOD(GT8-GT7,1)*24),"",MOD(GT8-GT7,1)*24)</f>
        <v>10.5</v>
      </c>
      <c r="GU9" s="34"/>
      <c r="GV9" s="34" t="str">
        <f t="shared" ref="GV9" si="294">IF(ISERROR(MOD(GV8-GV7,1)*24),"",MOD(GV8-GV7,1)*24)</f>
        <v/>
      </c>
      <c r="GW9" s="34"/>
      <c r="GX9" s="34" t="str">
        <f t="shared" ref="GX9" si="295">IF(ISERROR(MOD(GX8-GX7,1)*24),"",MOD(GX8-GX7,1)*24)</f>
        <v/>
      </c>
      <c r="GY9" s="34"/>
      <c r="GZ9" s="34">
        <f t="shared" ref="GZ9" si="296">IF(ISERROR(MOD(GZ8-GZ7,1)*24),"",MOD(GZ8-GZ7,1)*24)</f>
        <v>10.5</v>
      </c>
      <c r="HA9" s="34"/>
      <c r="HB9" s="33">
        <f t="shared" ref="HB9" si="297">SUM(GL9:GY9)</f>
        <v>52.5</v>
      </c>
      <c r="HC9" s="33"/>
      <c r="HG9" s="34">
        <f t="shared" ref="HG9" si="298">IF(ISERROR(MOD(HG8-HG7,1)*24),"",MOD(HG8-HG7,1)*24)</f>
        <v>10.5</v>
      </c>
      <c r="HH9" s="34"/>
      <c r="HI9" s="34">
        <f t="shared" ref="HI9" si="299">IF(ISERROR(MOD(HI8-HI7,1)*24),"",MOD(HI8-HI7,1)*24)</f>
        <v>10.5</v>
      </c>
      <c r="HJ9" s="34"/>
      <c r="HK9" s="34">
        <f t="shared" ref="HK9" si="300">IF(ISERROR(MOD(HK8-HK7,1)*24),"",MOD(HK8-HK7,1)*24)</f>
        <v>10.5</v>
      </c>
      <c r="HL9" s="34"/>
      <c r="HM9" s="34">
        <f t="shared" ref="HM9" si="301">IF(ISERROR(MOD(HM8-HM7,1)*24),"",MOD(HM8-HM7,1)*24)</f>
        <v>10.5</v>
      </c>
      <c r="HN9" s="34"/>
      <c r="HO9" s="34">
        <f t="shared" ref="HO9" si="302">IF(ISERROR(MOD(HO8-HO7,1)*24),"",MOD(HO8-HO7,1)*24)</f>
        <v>10.5</v>
      </c>
      <c r="HP9" s="34"/>
      <c r="HQ9" s="34" t="str">
        <f t="shared" ref="HQ9" si="303">IF(ISERROR(MOD(HQ8-HQ7,1)*24),"",MOD(HQ8-HQ7,1)*24)</f>
        <v/>
      </c>
      <c r="HR9" s="34"/>
      <c r="HS9" s="34" t="str">
        <f t="shared" ref="HS9" si="304">IF(ISERROR(MOD(HS8-HS7,1)*24),"",MOD(HS8-HS7,1)*24)</f>
        <v/>
      </c>
      <c r="HT9" s="34"/>
      <c r="HU9" s="34">
        <f t="shared" ref="HU9" si="305">IF(ISERROR(MOD(HU8-HU7,1)*24),"",MOD(HU8-HU7,1)*24)</f>
        <v>10.5</v>
      </c>
      <c r="HV9" s="34"/>
      <c r="HW9" s="33">
        <f t="shared" ref="HW9" si="306">SUM(HG9:HT9)</f>
        <v>52.5</v>
      </c>
      <c r="HX9" s="33"/>
      <c r="IB9" s="34">
        <f t="shared" ref="IB9" si="307">IF(ISERROR(MOD(IB8-IB7,1)*24),"",MOD(IB8-IB7,1)*24)</f>
        <v>10.5</v>
      </c>
      <c r="IC9" s="34"/>
      <c r="ID9" s="34">
        <f t="shared" ref="ID9" si="308">IF(ISERROR(MOD(ID8-ID7,1)*24),"",MOD(ID8-ID7,1)*24)</f>
        <v>10.5</v>
      </c>
      <c r="IE9" s="34"/>
      <c r="IF9" s="34">
        <f t="shared" ref="IF9" si="309">IF(ISERROR(MOD(IF8-IF7,1)*24),"",MOD(IF8-IF7,1)*24)</f>
        <v>10.5</v>
      </c>
      <c r="IG9" s="34"/>
      <c r="IH9" s="34">
        <f t="shared" ref="IH9" si="310">IF(ISERROR(MOD(IH8-IH7,1)*24),"",MOD(IH8-IH7,1)*24)</f>
        <v>10.5</v>
      </c>
      <c r="II9" s="34"/>
      <c r="IJ9" s="34">
        <f t="shared" ref="IJ9" si="311">IF(ISERROR(MOD(IJ8-IJ7,1)*24),"",MOD(IJ8-IJ7,1)*24)</f>
        <v>10.5</v>
      </c>
      <c r="IK9" s="34"/>
      <c r="IL9" s="34" t="str">
        <f t="shared" ref="IL9" si="312">IF(ISERROR(MOD(IL8-IL7,1)*24),"",MOD(IL8-IL7,1)*24)</f>
        <v/>
      </c>
      <c r="IM9" s="34"/>
      <c r="IN9" s="34" t="str">
        <f t="shared" ref="IN9" si="313">IF(ISERROR(MOD(IN8-IN7,1)*24),"",MOD(IN8-IN7,1)*24)</f>
        <v/>
      </c>
      <c r="IO9" s="34"/>
      <c r="IP9" s="34">
        <f t="shared" ref="IP9" si="314">IF(ISERROR(MOD(IP8-IP7,1)*24),"",MOD(IP8-IP7,1)*24)</f>
        <v>10.5</v>
      </c>
      <c r="IQ9" s="34"/>
      <c r="IR9" s="33">
        <f t="shared" ref="IR9" si="315">SUM(IB9:IO9)</f>
        <v>52.5</v>
      </c>
      <c r="IS9" s="33"/>
    </row>
    <row r="10" spans="2:253" ht="22.5" customHeight="1" x14ac:dyDescent="0.25">
      <c r="B10" s="28" t="s">
        <v>10</v>
      </c>
      <c r="E10" s="29">
        <f>IF(COUNT(E5:F6)=0,"",IF(OR(E5="",E6=""),0,IF((E6-E5)*24&gt;0,(E6-E5)*24,"KO")))</f>
        <v>4.9999999999999911</v>
      </c>
      <c r="F10" s="29">
        <f>IF(COUNT(E5:F6)=0,"",IF(OR(F5="",F6=""),0,IF((F6-F5)*24&gt;0,(F6-F5)*24,"KO")))</f>
        <v>3.5000000000000142</v>
      </c>
      <c r="G10" s="29">
        <f t="shared" ref="G10" si="316">IF(COUNT(G5:H6)=0,"",IF(OR(G5="",G6=""),0,IF((G6-G5)*24&gt;0,(G6-G5)*24,"KO")))</f>
        <v>4.9999999999999911</v>
      </c>
      <c r="H10" s="29">
        <f t="shared" ref="H10" si="317">IF(COUNT(G5:H6)=0,"",IF(OR(H5="",H6=""),0,IF((H6-H5)*24&gt;0,(H6-H5)*24,"KO")))</f>
        <v>3.5000000000000142</v>
      </c>
      <c r="I10" s="29">
        <f t="shared" ref="I10" si="318">IF(COUNT(I5:J6)=0,"",IF(OR(I5="",I6=""),0,IF((I6-I5)*24&gt;0,(I6-I5)*24,"KO")))</f>
        <v>4.9999999999999911</v>
      </c>
      <c r="J10" s="29">
        <f t="shared" ref="J10" si="319">IF(COUNT(I5:J6)=0,"",IF(OR(J5="",J6=""),0,IF((J6-J5)*24&gt;0,(J6-J5)*24,"KO")))</f>
        <v>3.5000000000000142</v>
      </c>
      <c r="K10" s="29">
        <f t="shared" ref="K10" si="320">IF(COUNT(K5:L6)=0,"",IF(OR(K5="",K6=""),0,IF((K6-K5)*24&gt;0,(K6-K5)*24,"KO")))</f>
        <v>4.9999999999999911</v>
      </c>
      <c r="L10" s="29">
        <f t="shared" ref="L10" si="321">IF(COUNT(K5:L6)=0,"",IF(OR(L5="",L6=""),0,IF((L6-L5)*24&gt;0,(L6-L5)*24,"KO")))</f>
        <v>3.5000000000000142</v>
      </c>
      <c r="M10" s="29">
        <f t="shared" ref="M10" si="322">IF(COUNT(M5:N6)=0,"",IF(OR(M5="",M6=""),0,IF((M6-M5)*24&gt;0,(M6-M5)*24,"KO")))</f>
        <v>4.9999999999999911</v>
      </c>
      <c r="N10" s="29">
        <f t="shared" ref="N10" si="323">IF(COUNT(M5:N6)=0,"",IF(OR(N5="",N6=""),0,IF((N6-N5)*24&gt;0,(N6-N5)*24,"KO")))</f>
        <v>3.5000000000000142</v>
      </c>
      <c r="O10" s="29" t="str">
        <f t="shared" ref="O10" si="324">IF(COUNT(O5:P6)=0,"",IF(OR(O5="",O6=""),0,IF((O6-O5)*24&gt;0,(O6-O5)*24,"KO")))</f>
        <v/>
      </c>
      <c r="P10" s="29" t="str">
        <f t="shared" ref="P10" si="325">IF(COUNT(O5:P6)=0,"",IF(OR(P5="",P6=""),0,IF((P6-P5)*24&gt;0,(P6-P5)*24,"KO")))</f>
        <v/>
      </c>
      <c r="Q10" s="29" t="str">
        <f t="shared" ref="Q10" si="326">IF(COUNT(Q5:R6)=0,"",IF(OR(Q5="",Q6=""),0,IF((Q6-Q5)*24&gt;0,(Q6-Q5)*24,"KO")))</f>
        <v/>
      </c>
      <c r="R10" s="29" t="str">
        <f t="shared" ref="R10" si="327">IF(COUNT(Q5:R6)=0,"",IF(OR(R5="",R6=""),0,IF((R6-R5)*24&gt;0,(R6-R5)*24,"KO")))</f>
        <v/>
      </c>
      <c r="S10" s="29">
        <f t="shared" ref="S10" si="328">IF(COUNT(S5:T6)=0,"",IF(OR(S5="",S6=""),0,IF((S6-S5)*24&gt;0,(S6-S5)*24,"KO")))</f>
        <v>4.9999999999999911</v>
      </c>
      <c r="T10" s="29">
        <f t="shared" ref="T10" si="329">IF(COUNT(S5:T6)=0,"",IF(OR(T5="",T6=""),0,IF((T6-T5)*24&gt;0,(T6-T5)*24,"KO")))</f>
        <v>3.5000000000000142</v>
      </c>
      <c r="U10" s="30">
        <f>SUM(E10,G10,I10,K10,M10,O10,Q10)</f>
        <v>24.999999999999957</v>
      </c>
      <c r="V10" s="30">
        <f>SUM(F10,H10,J10,L10,N10,P10,R10)</f>
        <v>17.500000000000071</v>
      </c>
      <c r="Z10" s="29">
        <f t="shared" ref="Z10" si="330">IF(COUNT(Z5:AA6)=0,"",IF(OR(Z5="",Z6=""),0,IF((Z6-Z5)*24&gt;0,(Z6-Z5)*24,"KO")))</f>
        <v>4.9999999999999911</v>
      </c>
      <c r="AA10" s="29">
        <f t="shared" ref="AA10" si="331">IF(COUNT(Z5:AA6)=0,"",IF(OR(AA5="",AA6=""),0,IF((AA6-AA5)*24&gt;0,(AA6-AA5)*24,"KO")))</f>
        <v>3.5000000000000142</v>
      </c>
      <c r="AB10" s="29">
        <f t="shared" ref="AB10:CM10" si="332">IF(COUNT(AB5:AC6)=0,"",IF(OR(AB5="",AB6=""),0,IF((AB6-AB5)*24&gt;0,(AB6-AB5)*24,"KO")))</f>
        <v>4.9999999999999911</v>
      </c>
      <c r="AC10" s="29">
        <f t="shared" ref="AC10:CN10" si="333">IF(COUNT(AB5:AC6)=0,"",IF(OR(AC5="",AC6=""),0,IF((AC6-AC5)*24&gt;0,(AC6-AC5)*24,"KO")))</f>
        <v>3.5000000000000142</v>
      </c>
      <c r="AD10" s="29">
        <f t="shared" ref="AD10:CO10" si="334">IF(COUNT(AD5:AE6)=0,"",IF(OR(AD5="",AD6=""),0,IF((AD6-AD5)*24&gt;0,(AD6-AD5)*24,"KO")))</f>
        <v>4.9999999999999911</v>
      </c>
      <c r="AE10" s="29">
        <f t="shared" ref="AE10:CP10" si="335">IF(COUNT(AD5:AE6)=0,"",IF(OR(AE5="",AE6=""),0,IF((AE6-AE5)*24&gt;0,(AE6-AE5)*24,"KO")))</f>
        <v>3.5000000000000142</v>
      </c>
      <c r="AF10" s="29">
        <f t="shared" ref="AF10:CQ10" si="336">IF(COUNT(AF5:AG6)=0,"",IF(OR(AF5="",AF6=""),0,IF((AF6-AF5)*24&gt;0,(AF6-AF5)*24,"KO")))</f>
        <v>4.9999999999999911</v>
      </c>
      <c r="AG10" s="29">
        <f t="shared" ref="AG10:CR10" si="337">IF(COUNT(AF5:AG6)=0,"",IF(OR(AG5="",AG6=""),0,IF((AG6-AG5)*24&gt;0,(AG6-AG5)*24,"KO")))</f>
        <v>3.5000000000000142</v>
      </c>
      <c r="AH10" s="29">
        <f t="shared" ref="AH10:CS10" si="338">IF(COUNT(AH5:AI6)=0,"",IF(OR(AH5="",AH6=""),0,IF((AH6-AH5)*24&gt;0,(AH6-AH5)*24,"KO")))</f>
        <v>4.9999999999999911</v>
      </c>
      <c r="AI10" s="29">
        <f t="shared" ref="AI10:CT10" si="339">IF(COUNT(AH5:AI6)=0,"",IF(OR(AI5="",AI6=""),0,IF((AI6-AI5)*24&gt;0,(AI6-AI5)*24,"KO")))</f>
        <v>3.5000000000000142</v>
      </c>
      <c r="AJ10" s="29" t="str">
        <f t="shared" ref="AJ10:CU10" si="340">IF(COUNT(AJ5:AK6)=0,"",IF(OR(AJ5="",AJ6=""),0,IF((AJ6-AJ5)*24&gt;0,(AJ6-AJ5)*24,"KO")))</f>
        <v/>
      </c>
      <c r="AK10" s="29" t="str">
        <f t="shared" ref="AK10:CV10" si="341">IF(COUNT(AJ5:AK6)=0,"",IF(OR(AK5="",AK6=""),0,IF((AK6-AK5)*24&gt;0,(AK6-AK5)*24,"KO")))</f>
        <v/>
      </c>
      <c r="AL10" s="29" t="str">
        <f t="shared" ref="AL10:CW10" si="342">IF(COUNT(AL5:AM6)=0,"",IF(OR(AL5="",AL6=""),0,IF((AL6-AL5)*24&gt;0,(AL6-AL5)*24,"KO")))</f>
        <v/>
      </c>
      <c r="AM10" s="29" t="str">
        <f t="shared" ref="AM10:CX10" si="343">IF(COUNT(AL5:AM6)=0,"",IF(OR(AM5="",AM6=""),0,IF((AM6-AM5)*24&gt;0,(AM6-AM5)*24,"KO")))</f>
        <v/>
      </c>
      <c r="AN10" s="29">
        <f t="shared" ref="AN10:CY10" si="344">IF(COUNT(AN5:AO6)=0,"",IF(OR(AN5="",AN6=""),0,IF((AN6-AN5)*24&gt;0,(AN6-AN5)*24,"KO")))</f>
        <v>4.9999999999999911</v>
      </c>
      <c r="AO10" s="29">
        <f t="shared" ref="AO10:CZ10" si="345">IF(COUNT(AN5:AO6)=0,"",IF(OR(AO5="",AO6=""),0,IF((AO6-AO5)*24&gt;0,(AO6-AO5)*24,"KO")))</f>
        <v>3.5000000000000142</v>
      </c>
      <c r="AP10" s="30">
        <f t="shared" ref="AP10:AQ10" si="346">SUM(Z10,AB10,AD10,AF10,AH10,AJ10,AL10)</f>
        <v>24.999999999999957</v>
      </c>
      <c r="AQ10" s="30">
        <f t="shared" si="346"/>
        <v>17.500000000000071</v>
      </c>
      <c r="AU10" s="29">
        <f t="shared" ref="AU10" si="347">IF(COUNT(AU5:AV6)=0,"",IF(OR(AU5="",AU6=""),0,IF((AU6-AU5)*24&gt;0,(AU6-AU5)*24,"KO")))</f>
        <v>4.9999999999999911</v>
      </c>
      <c r="AV10" s="29">
        <f t="shared" ref="AV10" si="348">IF(COUNT(AU5:AV6)=0,"",IF(OR(AV5="",AV6=""),0,IF((AV6-AV5)*24&gt;0,(AV6-AV5)*24,"KO")))</f>
        <v>3.5000000000000142</v>
      </c>
      <c r="AW10" s="29">
        <f t="shared" si="332"/>
        <v>4.9999999999999911</v>
      </c>
      <c r="AX10" s="29">
        <f t="shared" si="333"/>
        <v>3.5000000000000142</v>
      </c>
      <c r="AY10" s="29">
        <f t="shared" si="334"/>
        <v>4.9999999999999911</v>
      </c>
      <c r="AZ10" s="29">
        <f t="shared" si="335"/>
        <v>3.5000000000000142</v>
      </c>
      <c r="BA10" s="29">
        <f t="shared" si="336"/>
        <v>4.9999999999999911</v>
      </c>
      <c r="BB10" s="29">
        <f t="shared" si="337"/>
        <v>3.5000000000000142</v>
      </c>
      <c r="BC10" s="29">
        <f t="shared" si="338"/>
        <v>4.9999999999999911</v>
      </c>
      <c r="BD10" s="29">
        <f t="shared" si="339"/>
        <v>3.5000000000000142</v>
      </c>
      <c r="BE10" s="29" t="str">
        <f t="shared" si="340"/>
        <v/>
      </c>
      <c r="BF10" s="29" t="str">
        <f t="shared" si="341"/>
        <v/>
      </c>
      <c r="BG10" s="29" t="str">
        <f t="shared" si="342"/>
        <v/>
      </c>
      <c r="BH10" s="29" t="str">
        <f t="shared" si="343"/>
        <v/>
      </c>
      <c r="BI10" s="29">
        <f t="shared" si="344"/>
        <v>4.9999999999999911</v>
      </c>
      <c r="BJ10" s="29">
        <f t="shared" si="345"/>
        <v>3.5000000000000142</v>
      </c>
      <c r="BK10" s="30">
        <f t="shared" ref="BK10:BL10" si="349">SUM(AU10,AW10,AY10,BA10,BC10,BE10,BG10)</f>
        <v>24.999999999999957</v>
      </c>
      <c r="BL10" s="30">
        <f t="shared" si="349"/>
        <v>17.500000000000071</v>
      </c>
      <c r="BP10" s="29">
        <f t="shared" ref="BP10" si="350">IF(COUNT(BP5:BQ6)=0,"",IF(OR(BP5="",BP6=""),0,IF((BP6-BP5)*24&gt;0,(BP6-BP5)*24,"KO")))</f>
        <v>4.9999999999999911</v>
      </c>
      <c r="BQ10" s="29">
        <f t="shared" ref="BQ10" si="351">IF(COUNT(BP5:BQ6)=0,"",IF(OR(BQ5="",BQ6=""),0,IF((BQ6-BQ5)*24&gt;0,(BQ6-BQ5)*24,"KO")))</f>
        <v>3.5000000000000142</v>
      </c>
      <c r="BR10" s="29">
        <f t="shared" si="332"/>
        <v>4.9999999999999911</v>
      </c>
      <c r="BS10" s="29">
        <f t="shared" si="333"/>
        <v>3.5000000000000142</v>
      </c>
      <c r="BT10" s="29">
        <f t="shared" si="334"/>
        <v>4.9999999999999911</v>
      </c>
      <c r="BU10" s="29">
        <f t="shared" si="335"/>
        <v>3.5000000000000142</v>
      </c>
      <c r="BV10" s="29">
        <f t="shared" si="336"/>
        <v>4.9999999999999911</v>
      </c>
      <c r="BW10" s="29">
        <f t="shared" si="337"/>
        <v>3.5000000000000142</v>
      </c>
      <c r="BX10" s="29">
        <f t="shared" si="338"/>
        <v>4.9999999999999911</v>
      </c>
      <c r="BY10" s="29">
        <f t="shared" si="339"/>
        <v>3.5000000000000142</v>
      </c>
      <c r="BZ10" s="29" t="str">
        <f t="shared" si="340"/>
        <v/>
      </c>
      <c r="CA10" s="29" t="str">
        <f t="shared" si="341"/>
        <v/>
      </c>
      <c r="CB10" s="29" t="str">
        <f t="shared" si="342"/>
        <v/>
      </c>
      <c r="CC10" s="29" t="str">
        <f t="shared" si="343"/>
        <v/>
      </c>
      <c r="CD10" s="29">
        <f t="shared" si="344"/>
        <v>4.9999999999999911</v>
      </c>
      <c r="CE10" s="29">
        <f t="shared" si="345"/>
        <v>3.5000000000000142</v>
      </c>
      <c r="CF10" s="30">
        <f t="shared" ref="CF10:CG10" si="352">SUM(BP10,BR10,BT10,BV10,BX10,BZ10,CB10)</f>
        <v>24.999999999999957</v>
      </c>
      <c r="CG10" s="30">
        <f t="shared" si="352"/>
        <v>17.500000000000071</v>
      </c>
      <c r="CK10" s="29">
        <f t="shared" ref="CK10" si="353">IF(COUNT(CK5:CL6)=0,"",IF(OR(CK5="",CK6=""),0,IF((CK6-CK5)*24&gt;0,(CK6-CK5)*24,"KO")))</f>
        <v>4.9999999999999911</v>
      </c>
      <c r="CL10" s="29">
        <f t="shared" ref="CL10" si="354">IF(COUNT(CK5:CL6)=0,"",IF(OR(CL5="",CL6=""),0,IF((CL6-CL5)*24&gt;0,(CL6-CL5)*24,"KO")))</f>
        <v>3.5000000000000142</v>
      </c>
      <c r="CM10" s="29">
        <f t="shared" si="332"/>
        <v>4.9999999999999911</v>
      </c>
      <c r="CN10" s="29">
        <f t="shared" si="333"/>
        <v>3.5000000000000142</v>
      </c>
      <c r="CO10" s="29">
        <f t="shared" si="334"/>
        <v>4.9999999999999911</v>
      </c>
      <c r="CP10" s="29">
        <f t="shared" si="335"/>
        <v>3.5000000000000142</v>
      </c>
      <c r="CQ10" s="29">
        <f t="shared" si="336"/>
        <v>4.9999999999999911</v>
      </c>
      <c r="CR10" s="29">
        <f t="shared" si="337"/>
        <v>3.5000000000000142</v>
      </c>
      <c r="CS10" s="29">
        <f t="shared" si="338"/>
        <v>4.9999999999999911</v>
      </c>
      <c r="CT10" s="29">
        <f t="shared" si="339"/>
        <v>3.5000000000000142</v>
      </c>
      <c r="CU10" s="29" t="str">
        <f t="shared" si="340"/>
        <v/>
      </c>
      <c r="CV10" s="29" t="str">
        <f t="shared" si="341"/>
        <v/>
      </c>
      <c r="CW10" s="29" t="str">
        <f t="shared" si="342"/>
        <v/>
      </c>
      <c r="CX10" s="29" t="str">
        <f t="shared" si="343"/>
        <v/>
      </c>
      <c r="CY10" s="29">
        <f t="shared" si="344"/>
        <v>4.9999999999999911</v>
      </c>
      <c r="CZ10" s="29">
        <f t="shared" si="345"/>
        <v>3.5000000000000142</v>
      </c>
      <c r="DA10" s="30">
        <f t="shared" ref="DA10:DB10" si="355">SUM(CK10,CM10,CO10,CQ10,CS10,CU10,CW10)</f>
        <v>24.999999999999957</v>
      </c>
      <c r="DB10" s="30">
        <f t="shared" si="355"/>
        <v>17.500000000000071</v>
      </c>
      <c r="DF10" s="29">
        <f t="shared" ref="DF10" si="356">IF(COUNT(DF5:DG6)=0,"",IF(OR(DF5="",DF6=""),0,IF((DF6-DF5)*24&gt;0,(DF6-DF5)*24,"KO")))</f>
        <v>4.9999999999999911</v>
      </c>
      <c r="DG10" s="29">
        <f t="shared" ref="DG10" si="357">IF(COUNT(DF5:DG6)=0,"",IF(OR(DG5="",DG6=""),0,IF((DG6-DG5)*24&gt;0,(DG6-DG5)*24,"KO")))</f>
        <v>3.5000000000000142</v>
      </c>
      <c r="DH10" s="29">
        <f t="shared" ref="DH10:FS10" si="358">IF(COUNT(DH5:DI6)=0,"",IF(OR(DH5="",DH6=""),0,IF((DH6-DH5)*24&gt;0,(DH6-DH5)*24,"KO")))</f>
        <v>4.9999999999999911</v>
      </c>
      <c r="DI10" s="29">
        <f t="shared" ref="DI10:FT10" si="359">IF(COUNT(DH5:DI6)=0,"",IF(OR(DI5="",DI6=""),0,IF((DI6-DI5)*24&gt;0,(DI6-DI5)*24,"KO")))</f>
        <v>3.5000000000000142</v>
      </c>
      <c r="DJ10" s="29">
        <f t="shared" ref="DJ10:FU10" si="360">IF(COUNT(DJ5:DK6)=0,"",IF(OR(DJ5="",DJ6=""),0,IF((DJ6-DJ5)*24&gt;0,(DJ6-DJ5)*24,"KO")))</f>
        <v>4.9999999999999911</v>
      </c>
      <c r="DK10" s="29">
        <f t="shared" ref="DK10:FV10" si="361">IF(COUNT(DJ5:DK6)=0,"",IF(OR(DK5="",DK6=""),0,IF((DK6-DK5)*24&gt;0,(DK6-DK5)*24,"KO")))</f>
        <v>3.5000000000000142</v>
      </c>
      <c r="DL10" s="29">
        <f t="shared" ref="DL10:FW10" si="362">IF(COUNT(DL5:DM6)=0,"",IF(OR(DL5="",DL6=""),0,IF((DL6-DL5)*24&gt;0,(DL6-DL5)*24,"KO")))</f>
        <v>4.9999999999999911</v>
      </c>
      <c r="DM10" s="29">
        <f t="shared" ref="DM10:FX10" si="363">IF(COUNT(DL5:DM6)=0,"",IF(OR(DM5="",DM6=""),0,IF((DM6-DM5)*24&gt;0,(DM6-DM5)*24,"KO")))</f>
        <v>3.5000000000000142</v>
      </c>
      <c r="DN10" s="29">
        <f t="shared" ref="DN10:FY10" si="364">IF(COUNT(DN5:DO6)=0,"",IF(OR(DN5="",DN6=""),0,IF((DN6-DN5)*24&gt;0,(DN6-DN5)*24,"KO")))</f>
        <v>4.9999999999999911</v>
      </c>
      <c r="DO10" s="29">
        <f t="shared" ref="DO10:FZ10" si="365">IF(COUNT(DN5:DO6)=0,"",IF(OR(DO5="",DO6=""),0,IF((DO6-DO5)*24&gt;0,(DO6-DO5)*24,"KO")))</f>
        <v>3.5000000000000142</v>
      </c>
      <c r="DP10" s="29" t="str">
        <f t="shared" ref="DP10:GA10" si="366">IF(COUNT(DP5:DQ6)=0,"",IF(OR(DP5="",DP6=""),0,IF((DP6-DP5)*24&gt;0,(DP6-DP5)*24,"KO")))</f>
        <v/>
      </c>
      <c r="DQ10" s="29" t="str">
        <f t="shared" ref="DQ10:GB10" si="367">IF(COUNT(DP5:DQ6)=0,"",IF(OR(DQ5="",DQ6=""),0,IF((DQ6-DQ5)*24&gt;0,(DQ6-DQ5)*24,"KO")))</f>
        <v/>
      </c>
      <c r="DR10" s="29" t="str">
        <f t="shared" ref="DR10:GC10" si="368">IF(COUNT(DR5:DS6)=0,"",IF(OR(DR5="",DR6=""),0,IF((DR6-DR5)*24&gt;0,(DR6-DR5)*24,"KO")))</f>
        <v/>
      </c>
      <c r="DS10" s="29" t="str">
        <f t="shared" ref="DS10:GD10" si="369">IF(COUNT(DR5:DS6)=0,"",IF(OR(DS5="",DS6=""),0,IF((DS6-DS5)*24&gt;0,(DS6-DS5)*24,"KO")))</f>
        <v/>
      </c>
      <c r="DT10" s="29">
        <f t="shared" ref="DT10:GE10" si="370">IF(COUNT(DT5:DU6)=0,"",IF(OR(DT5="",DT6=""),0,IF((DT6-DT5)*24&gt;0,(DT6-DT5)*24,"KO")))</f>
        <v>4.9999999999999911</v>
      </c>
      <c r="DU10" s="29">
        <f t="shared" ref="DU10:GF10" si="371">IF(COUNT(DT5:DU6)=0,"",IF(OR(DU5="",DU6=""),0,IF((DU6-DU5)*24&gt;0,(DU6-DU5)*24,"KO")))</f>
        <v>3.5000000000000142</v>
      </c>
      <c r="DV10" s="30">
        <f t="shared" ref="DV10:DW10" si="372">SUM(DF10,DH10,DJ10,DL10,DN10,DP10,DR10)</f>
        <v>24.999999999999957</v>
      </c>
      <c r="DW10" s="30">
        <f t="shared" si="372"/>
        <v>17.500000000000071</v>
      </c>
      <c r="EA10" s="29">
        <f t="shared" ref="EA10" si="373">IF(COUNT(EA5:EB6)=0,"",IF(OR(EA5="",EA6=""),0,IF((EA6-EA5)*24&gt;0,(EA6-EA5)*24,"KO")))</f>
        <v>4.9999999999999911</v>
      </c>
      <c r="EB10" s="29">
        <f t="shared" ref="EB10" si="374">IF(COUNT(EA5:EB6)=0,"",IF(OR(EB5="",EB6=""),0,IF((EB6-EB5)*24&gt;0,(EB6-EB5)*24,"KO")))</f>
        <v>3.5000000000000142</v>
      </c>
      <c r="EC10" s="29">
        <f t="shared" si="358"/>
        <v>4.9999999999999911</v>
      </c>
      <c r="ED10" s="29">
        <f t="shared" si="359"/>
        <v>3.5000000000000142</v>
      </c>
      <c r="EE10" s="29">
        <f t="shared" si="360"/>
        <v>4.9999999999999911</v>
      </c>
      <c r="EF10" s="29">
        <f t="shared" si="361"/>
        <v>3.5000000000000142</v>
      </c>
      <c r="EG10" s="29">
        <f t="shared" si="362"/>
        <v>4.9999999999999911</v>
      </c>
      <c r="EH10" s="29">
        <f t="shared" si="363"/>
        <v>3.5000000000000142</v>
      </c>
      <c r="EI10" s="29">
        <f t="shared" si="364"/>
        <v>4.9999999999999911</v>
      </c>
      <c r="EJ10" s="29">
        <f t="shared" si="365"/>
        <v>3.5000000000000142</v>
      </c>
      <c r="EK10" s="29" t="str">
        <f t="shared" si="366"/>
        <v/>
      </c>
      <c r="EL10" s="29" t="str">
        <f t="shared" si="367"/>
        <v/>
      </c>
      <c r="EM10" s="29" t="str">
        <f t="shared" si="368"/>
        <v/>
      </c>
      <c r="EN10" s="29" t="str">
        <f t="shared" si="369"/>
        <v/>
      </c>
      <c r="EO10" s="29">
        <f t="shared" si="370"/>
        <v>4.9999999999999911</v>
      </c>
      <c r="EP10" s="29">
        <f t="shared" si="371"/>
        <v>3.5000000000000142</v>
      </c>
      <c r="EQ10" s="30">
        <f t="shared" ref="EQ10:ER10" si="375">SUM(EA10,EC10,EE10,EG10,EI10,EK10,EM10)</f>
        <v>24.999999999999957</v>
      </c>
      <c r="ER10" s="30">
        <f t="shared" si="375"/>
        <v>17.500000000000071</v>
      </c>
      <c r="EV10" s="29">
        <f t="shared" ref="EV10" si="376">IF(COUNT(EV5:EW6)=0,"",IF(OR(EV5="",EV6=""),0,IF((EV6-EV5)*24&gt;0,(EV6-EV5)*24,"KO")))</f>
        <v>4.9999999999999911</v>
      </c>
      <c r="EW10" s="29">
        <f t="shared" ref="EW10" si="377">IF(COUNT(EV5:EW6)=0,"",IF(OR(EW5="",EW6=""),0,IF((EW6-EW5)*24&gt;0,(EW6-EW5)*24,"KO")))</f>
        <v>3.5000000000000142</v>
      </c>
      <c r="EX10" s="29">
        <f t="shared" si="358"/>
        <v>4.9999999999999911</v>
      </c>
      <c r="EY10" s="29">
        <f t="shared" si="359"/>
        <v>3.5000000000000142</v>
      </c>
      <c r="EZ10" s="29">
        <f t="shared" si="360"/>
        <v>4.9999999999999911</v>
      </c>
      <c r="FA10" s="29">
        <f t="shared" si="361"/>
        <v>3.5000000000000142</v>
      </c>
      <c r="FB10" s="29">
        <f t="shared" si="362"/>
        <v>4.9999999999999911</v>
      </c>
      <c r="FC10" s="29">
        <f t="shared" si="363"/>
        <v>3.5000000000000142</v>
      </c>
      <c r="FD10" s="29">
        <f t="shared" si="364"/>
        <v>4.9999999999999911</v>
      </c>
      <c r="FE10" s="29">
        <f t="shared" si="365"/>
        <v>3.5000000000000142</v>
      </c>
      <c r="FF10" s="29" t="str">
        <f t="shared" si="366"/>
        <v/>
      </c>
      <c r="FG10" s="29" t="str">
        <f t="shared" si="367"/>
        <v/>
      </c>
      <c r="FH10" s="29" t="str">
        <f t="shared" si="368"/>
        <v/>
      </c>
      <c r="FI10" s="29" t="str">
        <f t="shared" si="369"/>
        <v/>
      </c>
      <c r="FJ10" s="29">
        <f t="shared" si="370"/>
        <v>4.9999999999999911</v>
      </c>
      <c r="FK10" s="29">
        <f t="shared" si="371"/>
        <v>3.5000000000000142</v>
      </c>
      <c r="FL10" s="30">
        <f t="shared" ref="FL10:FM10" si="378">SUM(EV10,EX10,EZ10,FB10,FD10,FF10,FH10)</f>
        <v>24.999999999999957</v>
      </c>
      <c r="FM10" s="30">
        <f t="shared" si="378"/>
        <v>17.500000000000071</v>
      </c>
      <c r="FQ10" s="29">
        <f t="shared" ref="FQ10" si="379">IF(COUNT(FQ5:FR6)=0,"",IF(OR(FQ5="",FQ6=""),0,IF((FQ6-FQ5)*24&gt;0,(FQ6-FQ5)*24,"KO")))</f>
        <v>4.9999999999999911</v>
      </c>
      <c r="FR10" s="29">
        <f t="shared" ref="FR10" si="380">IF(COUNT(FQ5:FR6)=0,"",IF(OR(FR5="",FR6=""),0,IF((FR6-FR5)*24&gt;0,(FR6-FR5)*24,"KO")))</f>
        <v>3.5000000000000142</v>
      </c>
      <c r="FS10" s="29">
        <f t="shared" si="358"/>
        <v>4.9999999999999911</v>
      </c>
      <c r="FT10" s="29">
        <f t="shared" si="359"/>
        <v>3.5000000000000142</v>
      </c>
      <c r="FU10" s="29">
        <f t="shared" si="360"/>
        <v>4.9999999999999911</v>
      </c>
      <c r="FV10" s="29">
        <f t="shared" si="361"/>
        <v>3.5000000000000142</v>
      </c>
      <c r="FW10" s="29">
        <f t="shared" si="362"/>
        <v>4.9999999999999911</v>
      </c>
      <c r="FX10" s="29">
        <f t="shared" si="363"/>
        <v>3.5000000000000142</v>
      </c>
      <c r="FY10" s="29">
        <f t="shared" si="364"/>
        <v>4.9999999999999911</v>
      </c>
      <c r="FZ10" s="29">
        <f t="shared" si="365"/>
        <v>3.5000000000000142</v>
      </c>
      <c r="GA10" s="29" t="str">
        <f t="shared" si="366"/>
        <v/>
      </c>
      <c r="GB10" s="29" t="str">
        <f t="shared" si="367"/>
        <v/>
      </c>
      <c r="GC10" s="29" t="str">
        <f t="shared" si="368"/>
        <v/>
      </c>
      <c r="GD10" s="29" t="str">
        <f t="shared" si="369"/>
        <v/>
      </c>
      <c r="GE10" s="29">
        <f t="shared" si="370"/>
        <v>4.9999999999999911</v>
      </c>
      <c r="GF10" s="29">
        <f t="shared" si="371"/>
        <v>3.5000000000000142</v>
      </c>
      <c r="GG10" s="30">
        <f t="shared" ref="GG10:GH10" si="381">SUM(FQ10,FS10,FU10,FW10,FY10,GA10,GC10)</f>
        <v>24.999999999999957</v>
      </c>
      <c r="GH10" s="30">
        <f t="shared" si="381"/>
        <v>17.500000000000071</v>
      </c>
      <c r="GL10" s="29">
        <f t="shared" ref="GL10" si="382">IF(COUNT(GL5:GM6)=0,"",IF(OR(GL5="",GL6=""),0,IF((GL6-GL5)*24&gt;0,(GL6-GL5)*24,"KO")))</f>
        <v>4.9999999999999911</v>
      </c>
      <c r="GM10" s="29">
        <f t="shared" ref="GM10" si="383">IF(COUNT(GL5:GM6)=0,"",IF(OR(GM5="",GM6=""),0,IF((GM6-GM5)*24&gt;0,(GM6-GM5)*24,"KO")))</f>
        <v>3.5000000000000142</v>
      </c>
      <c r="GN10" s="29">
        <f t="shared" ref="GN10:ID10" si="384">IF(COUNT(GN5:GO6)=0,"",IF(OR(GN5="",GN6=""),0,IF((GN6-GN5)*24&gt;0,(GN6-GN5)*24,"KO")))</f>
        <v>4.9999999999999911</v>
      </c>
      <c r="GO10" s="29">
        <f t="shared" ref="GO10:IE10" si="385">IF(COUNT(GN5:GO6)=0,"",IF(OR(GO5="",GO6=""),0,IF((GO6-GO5)*24&gt;0,(GO6-GO5)*24,"KO")))</f>
        <v>3.5000000000000142</v>
      </c>
      <c r="GP10" s="29">
        <f t="shared" ref="GP10:IF10" si="386">IF(COUNT(GP5:GQ6)=0,"",IF(OR(GP5="",GP6=""),0,IF((GP6-GP5)*24&gt;0,(GP6-GP5)*24,"KO")))</f>
        <v>4.9999999999999911</v>
      </c>
      <c r="GQ10" s="29">
        <f t="shared" ref="GQ10:IG10" si="387">IF(COUNT(GP5:GQ6)=0,"",IF(OR(GQ5="",GQ6=""),0,IF((GQ6-GQ5)*24&gt;0,(GQ6-GQ5)*24,"KO")))</f>
        <v>3.5000000000000142</v>
      </c>
      <c r="GR10" s="29">
        <f t="shared" ref="GR10:IH10" si="388">IF(COUNT(GR5:GS6)=0,"",IF(OR(GR5="",GR6=""),0,IF((GR6-GR5)*24&gt;0,(GR6-GR5)*24,"KO")))</f>
        <v>4.9999999999999911</v>
      </c>
      <c r="GS10" s="29">
        <f t="shared" ref="GS10:II10" si="389">IF(COUNT(GR5:GS6)=0,"",IF(OR(GS5="",GS6=""),0,IF((GS6-GS5)*24&gt;0,(GS6-GS5)*24,"KO")))</f>
        <v>3.5000000000000142</v>
      </c>
      <c r="GT10" s="29">
        <f t="shared" ref="GT10:IJ10" si="390">IF(COUNT(GT5:GU6)=0,"",IF(OR(GT5="",GT6=""),0,IF((GT6-GT5)*24&gt;0,(GT6-GT5)*24,"KO")))</f>
        <v>4.9999999999999911</v>
      </c>
      <c r="GU10" s="29">
        <f t="shared" ref="GU10:IK10" si="391">IF(COUNT(GT5:GU6)=0,"",IF(OR(GU5="",GU6=""),0,IF((GU6-GU5)*24&gt;0,(GU6-GU5)*24,"KO")))</f>
        <v>3.5000000000000142</v>
      </c>
      <c r="GV10" s="29" t="str">
        <f t="shared" ref="GV10:IL10" si="392">IF(COUNT(GV5:GW6)=0,"",IF(OR(GV5="",GV6=""),0,IF((GV6-GV5)*24&gt;0,(GV6-GV5)*24,"KO")))</f>
        <v/>
      </c>
      <c r="GW10" s="29" t="str">
        <f t="shared" ref="GW10:IM10" si="393">IF(COUNT(GV5:GW6)=0,"",IF(OR(GW5="",GW6=""),0,IF((GW6-GW5)*24&gt;0,(GW6-GW5)*24,"KO")))</f>
        <v/>
      </c>
      <c r="GX10" s="29" t="str">
        <f t="shared" ref="GX10:IN10" si="394">IF(COUNT(GX5:GY6)=0,"",IF(OR(GX5="",GX6=""),0,IF((GX6-GX5)*24&gt;0,(GX6-GX5)*24,"KO")))</f>
        <v/>
      </c>
      <c r="GY10" s="29" t="str">
        <f t="shared" ref="GY10:IO10" si="395">IF(COUNT(GX5:GY6)=0,"",IF(OR(GY5="",GY6=""),0,IF((GY6-GY5)*24&gt;0,(GY6-GY5)*24,"KO")))</f>
        <v/>
      </c>
      <c r="GZ10" s="29">
        <f t="shared" ref="GZ10:IP10" si="396">IF(COUNT(GZ5:HA6)=0,"",IF(OR(GZ5="",GZ6=""),0,IF((GZ6-GZ5)*24&gt;0,(GZ6-GZ5)*24,"KO")))</f>
        <v>4.9999999999999911</v>
      </c>
      <c r="HA10" s="29">
        <f t="shared" ref="HA10:IQ10" si="397">IF(COUNT(GZ5:HA6)=0,"",IF(OR(HA5="",HA6=""),0,IF((HA6-HA5)*24&gt;0,(HA6-HA5)*24,"KO")))</f>
        <v>3.5000000000000142</v>
      </c>
      <c r="HB10" s="30">
        <f t="shared" ref="HB10:HC10" si="398">SUM(GL10,GN10,GP10,GR10,GT10,GV10,GX10)</f>
        <v>24.999999999999957</v>
      </c>
      <c r="HC10" s="30">
        <f t="shared" si="398"/>
        <v>17.500000000000071</v>
      </c>
      <c r="HG10" s="29">
        <f t="shared" ref="HG10" si="399">IF(COUNT(HG5:HH6)=0,"",IF(OR(HG5="",HG6=""),0,IF((HG6-HG5)*24&gt;0,(HG6-HG5)*24,"KO")))</f>
        <v>4.9999999999999911</v>
      </c>
      <c r="HH10" s="29">
        <f t="shared" ref="HH10" si="400">IF(COUNT(HG5:HH6)=0,"",IF(OR(HH5="",HH6=""),0,IF((HH6-HH5)*24&gt;0,(HH6-HH5)*24,"KO")))</f>
        <v>3.5000000000000142</v>
      </c>
      <c r="HI10" s="29">
        <f t="shared" si="384"/>
        <v>4.9999999999999911</v>
      </c>
      <c r="HJ10" s="29">
        <f t="shared" si="385"/>
        <v>3.5000000000000142</v>
      </c>
      <c r="HK10" s="29">
        <f t="shared" si="386"/>
        <v>4.9999999999999911</v>
      </c>
      <c r="HL10" s="29">
        <f t="shared" si="387"/>
        <v>3.5000000000000142</v>
      </c>
      <c r="HM10" s="29">
        <f t="shared" si="388"/>
        <v>4.9999999999999911</v>
      </c>
      <c r="HN10" s="29">
        <f t="shared" si="389"/>
        <v>3.5000000000000142</v>
      </c>
      <c r="HO10" s="29">
        <f t="shared" si="390"/>
        <v>4.9999999999999911</v>
      </c>
      <c r="HP10" s="29">
        <f t="shared" si="391"/>
        <v>3.5000000000000142</v>
      </c>
      <c r="HQ10" s="29" t="str">
        <f t="shared" si="392"/>
        <v/>
      </c>
      <c r="HR10" s="29" t="str">
        <f t="shared" si="393"/>
        <v/>
      </c>
      <c r="HS10" s="29" t="str">
        <f t="shared" si="394"/>
        <v/>
      </c>
      <c r="HT10" s="29" t="str">
        <f t="shared" si="395"/>
        <v/>
      </c>
      <c r="HU10" s="29">
        <f t="shared" si="396"/>
        <v>4.9999999999999911</v>
      </c>
      <c r="HV10" s="29">
        <f t="shared" si="397"/>
        <v>3.5000000000000142</v>
      </c>
      <c r="HW10" s="30">
        <f t="shared" ref="HW10:HX10" si="401">SUM(HG10,HI10,HK10,HM10,HO10,HQ10,HS10)</f>
        <v>24.999999999999957</v>
      </c>
      <c r="HX10" s="30">
        <f t="shared" si="401"/>
        <v>17.500000000000071</v>
      </c>
      <c r="IB10" s="29">
        <f t="shared" ref="IB10" si="402">IF(COUNT(IB5:IC6)=0,"",IF(OR(IB5="",IB6=""),0,IF((IB6-IB5)*24&gt;0,(IB6-IB5)*24,"KO")))</f>
        <v>4.9999999999999911</v>
      </c>
      <c r="IC10" s="29">
        <f t="shared" ref="IC10" si="403">IF(COUNT(IB5:IC6)=0,"",IF(OR(IC5="",IC6=""),0,IF((IC6-IC5)*24&gt;0,(IC6-IC5)*24,"KO")))</f>
        <v>3.5000000000000142</v>
      </c>
      <c r="ID10" s="29">
        <f t="shared" si="384"/>
        <v>4.9999999999999911</v>
      </c>
      <c r="IE10" s="29">
        <f t="shared" si="385"/>
        <v>3.5000000000000142</v>
      </c>
      <c r="IF10" s="29">
        <f t="shared" si="386"/>
        <v>4.9999999999999911</v>
      </c>
      <c r="IG10" s="29">
        <f t="shared" si="387"/>
        <v>3.5000000000000142</v>
      </c>
      <c r="IH10" s="29">
        <f t="shared" si="388"/>
        <v>4.9999999999999911</v>
      </c>
      <c r="II10" s="29">
        <f t="shared" si="389"/>
        <v>3.5000000000000142</v>
      </c>
      <c r="IJ10" s="29">
        <f t="shared" si="390"/>
        <v>4.9999999999999911</v>
      </c>
      <c r="IK10" s="29">
        <f t="shared" si="391"/>
        <v>3.5000000000000142</v>
      </c>
      <c r="IL10" s="29" t="str">
        <f t="shared" si="392"/>
        <v/>
      </c>
      <c r="IM10" s="29" t="str">
        <f t="shared" si="393"/>
        <v/>
      </c>
      <c r="IN10" s="29" t="str">
        <f t="shared" si="394"/>
        <v/>
      </c>
      <c r="IO10" s="29" t="str">
        <f t="shared" si="395"/>
        <v/>
      </c>
      <c r="IP10" s="29">
        <f t="shared" si="396"/>
        <v>4.9999999999999911</v>
      </c>
      <c r="IQ10" s="29">
        <f t="shared" si="397"/>
        <v>3.5000000000000142</v>
      </c>
      <c r="IR10" s="30">
        <f t="shared" ref="IR10:IS10" si="404">SUM(IB10,ID10,IF10,IH10,IJ10,IL10,IN10)</f>
        <v>24.999999999999957</v>
      </c>
      <c r="IS10" s="30">
        <f t="shared" si="404"/>
        <v>17.500000000000071</v>
      </c>
    </row>
    <row r="11" spans="2:253" ht="22.5" customHeight="1" x14ac:dyDescent="0.25">
      <c r="B11" s="28" t="s">
        <v>11</v>
      </c>
      <c r="E11" s="34">
        <f>IF(AND(E10="",F10=""),"",SUM(E10:F10))</f>
        <v>8.5000000000000053</v>
      </c>
      <c r="F11" s="34"/>
      <c r="G11" s="34">
        <f t="shared" ref="G11" si="405">IF(AND(G10="",H10=""),"",SUM(G10:H10))</f>
        <v>8.5000000000000053</v>
      </c>
      <c r="H11" s="34"/>
      <c r="I11" s="34">
        <f t="shared" ref="I11" si="406">IF(AND(I10="",J10=""),"",SUM(I10:J10))</f>
        <v>8.5000000000000053</v>
      </c>
      <c r="J11" s="34"/>
      <c r="K11" s="34">
        <f t="shared" ref="K11" si="407">IF(AND(K10="",L10=""),"",SUM(K10:L10))</f>
        <v>8.5000000000000053</v>
      </c>
      <c r="L11" s="34"/>
      <c r="M11" s="34">
        <f t="shared" ref="M11" si="408">IF(AND(M10="",N10=""),"",SUM(M10:N10))</f>
        <v>8.5000000000000053</v>
      </c>
      <c r="N11" s="34"/>
      <c r="O11" s="34" t="str">
        <f t="shared" ref="O11" si="409">IF(AND(O10="",P10=""),"",SUM(O10:P10))</f>
        <v/>
      </c>
      <c r="P11" s="34"/>
      <c r="Q11" s="34" t="str">
        <f t="shared" ref="Q11" si="410">IF(AND(Q10="",R10=""),"",SUM(Q10:R10))</f>
        <v/>
      </c>
      <c r="R11" s="34"/>
      <c r="S11" s="34">
        <f t="shared" ref="S11" si="411">IF(AND(S10="",T10=""),"",SUM(S10:T10))</f>
        <v>8.5000000000000053</v>
      </c>
      <c r="T11" s="34"/>
      <c r="U11" s="33">
        <f>SUM(U10:V10)</f>
        <v>42.500000000000028</v>
      </c>
      <c r="V11" s="33"/>
      <c r="Z11" s="34">
        <f t="shared" ref="Z11" si="412">IF(AND(Z10="",AA10=""),"",SUM(Z10:AA10))</f>
        <v>8.5000000000000053</v>
      </c>
      <c r="AA11" s="34"/>
      <c r="AB11" s="34">
        <f t="shared" ref="AB11" si="413">IF(AND(AB10="",AC10=""),"",SUM(AB10:AC10))</f>
        <v>8.5000000000000053</v>
      </c>
      <c r="AC11" s="34"/>
      <c r="AD11" s="34">
        <f t="shared" ref="AD11" si="414">IF(AND(AD10="",AE10=""),"",SUM(AD10:AE10))</f>
        <v>8.5000000000000053</v>
      </c>
      <c r="AE11" s="34"/>
      <c r="AF11" s="34">
        <f t="shared" ref="AF11" si="415">IF(AND(AF10="",AG10=""),"",SUM(AF10:AG10))</f>
        <v>8.5000000000000053</v>
      </c>
      <c r="AG11" s="34"/>
      <c r="AH11" s="34">
        <f t="shared" ref="AH11" si="416">IF(AND(AH10="",AI10=""),"",SUM(AH10:AI10))</f>
        <v>8.5000000000000053</v>
      </c>
      <c r="AI11" s="34"/>
      <c r="AJ11" s="34" t="str">
        <f t="shared" ref="AJ11" si="417">IF(AND(AJ10="",AK10=""),"",SUM(AJ10:AK10))</f>
        <v/>
      </c>
      <c r="AK11" s="34"/>
      <c r="AL11" s="34" t="str">
        <f t="shared" ref="AL11" si="418">IF(AND(AL10="",AM10=""),"",SUM(AL10:AM10))</f>
        <v/>
      </c>
      <c r="AM11" s="34"/>
      <c r="AN11" s="34">
        <f t="shared" ref="AN11" si="419">IF(AND(AN10="",AO10=""),"",SUM(AN10:AO10))</f>
        <v>8.5000000000000053</v>
      </c>
      <c r="AO11" s="34"/>
      <c r="AP11" s="33">
        <f t="shared" ref="AP11" si="420">SUM(AP10:AQ10)</f>
        <v>42.500000000000028</v>
      </c>
      <c r="AQ11" s="33"/>
      <c r="AU11" s="34">
        <f t="shared" ref="AU11" si="421">IF(AND(AU10="",AV10=""),"",SUM(AU10:AV10))</f>
        <v>8.5000000000000053</v>
      </c>
      <c r="AV11" s="34"/>
      <c r="AW11" s="34">
        <f t="shared" ref="AW11" si="422">IF(AND(AW10="",AX10=""),"",SUM(AW10:AX10))</f>
        <v>8.5000000000000053</v>
      </c>
      <c r="AX11" s="34"/>
      <c r="AY11" s="34">
        <f t="shared" ref="AY11" si="423">IF(AND(AY10="",AZ10=""),"",SUM(AY10:AZ10))</f>
        <v>8.5000000000000053</v>
      </c>
      <c r="AZ11" s="34"/>
      <c r="BA11" s="34">
        <f t="shared" ref="BA11" si="424">IF(AND(BA10="",BB10=""),"",SUM(BA10:BB10))</f>
        <v>8.5000000000000053</v>
      </c>
      <c r="BB11" s="34"/>
      <c r="BC11" s="34">
        <f t="shared" ref="BC11" si="425">IF(AND(BC10="",BD10=""),"",SUM(BC10:BD10))</f>
        <v>8.5000000000000053</v>
      </c>
      <c r="BD11" s="34"/>
      <c r="BE11" s="34" t="str">
        <f t="shared" ref="BE11" si="426">IF(AND(BE10="",BF10=""),"",SUM(BE10:BF10))</f>
        <v/>
      </c>
      <c r="BF11" s="34"/>
      <c r="BG11" s="34" t="str">
        <f t="shared" ref="BG11" si="427">IF(AND(BG10="",BH10=""),"",SUM(BG10:BH10))</f>
        <v/>
      </c>
      <c r="BH11" s="34"/>
      <c r="BI11" s="34">
        <f t="shared" ref="BI11" si="428">IF(AND(BI10="",BJ10=""),"",SUM(BI10:BJ10))</f>
        <v>8.5000000000000053</v>
      </c>
      <c r="BJ11" s="34"/>
      <c r="BK11" s="33">
        <f t="shared" ref="BK11" si="429">SUM(BK10:BL10)</f>
        <v>42.500000000000028</v>
      </c>
      <c r="BL11" s="33"/>
      <c r="BP11" s="34">
        <f t="shared" ref="BP11" si="430">IF(AND(BP10="",BQ10=""),"",SUM(BP10:BQ10))</f>
        <v>8.5000000000000053</v>
      </c>
      <c r="BQ11" s="34"/>
      <c r="BR11" s="34">
        <f t="shared" ref="BR11" si="431">IF(AND(BR10="",BS10=""),"",SUM(BR10:BS10))</f>
        <v>8.5000000000000053</v>
      </c>
      <c r="BS11" s="34"/>
      <c r="BT11" s="34">
        <f t="shared" ref="BT11" si="432">IF(AND(BT10="",BU10=""),"",SUM(BT10:BU10))</f>
        <v>8.5000000000000053</v>
      </c>
      <c r="BU11" s="34"/>
      <c r="BV11" s="34">
        <f t="shared" ref="BV11" si="433">IF(AND(BV10="",BW10=""),"",SUM(BV10:BW10))</f>
        <v>8.5000000000000053</v>
      </c>
      <c r="BW11" s="34"/>
      <c r="BX11" s="34">
        <f t="shared" ref="BX11" si="434">IF(AND(BX10="",BY10=""),"",SUM(BX10:BY10))</f>
        <v>8.5000000000000053</v>
      </c>
      <c r="BY11" s="34"/>
      <c r="BZ11" s="34" t="str">
        <f t="shared" ref="BZ11" si="435">IF(AND(BZ10="",CA10=""),"",SUM(BZ10:CA10))</f>
        <v/>
      </c>
      <c r="CA11" s="34"/>
      <c r="CB11" s="34" t="str">
        <f t="shared" ref="CB11" si="436">IF(AND(CB10="",CC10=""),"",SUM(CB10:CC10))</f>
        <v/>
      </c>
      <c r="CC11" s="34"/>
      <c r="CD11" s="34">
        <f t="shared" ref="CD11" si="437">IF(AND(CD10="",CE10=""),"",SUM(CD10:CE10))</f>
        <v>8.5000000000000053</v>
      </c>
      <c r="CE11" s="34"/>
      <c r="CF11" s="33">
        <f t="shared" ref="CF11" si="438">SUM(CF10:CG10)</f>
        <v>42.500000000000028</v>
      </c>
      <c r="CG11" s="33"/>
      <c r="CK11" s="34">
        <f t="shared" ref="CK11" si="439">IF(AND(CK10="",CL10=""),"",SUM(CK10:CL10))</f>
        <v>8.5000000000000053</v>
      </c>
      <c r="CL11" s="34"/>
      <c r="CM11" s="34">
        <f t="shared" ref="CM11" si="440">IF(AND(CM10="",CN10=""),"",SUM(CM10:CN10))</f>
        <v>8.5000000000000053</v>
      </c>
      <c r="CN11" s="34"/>
      <c r="CO11" s="34">
        <f t="shared" ref="CO11" si="441">IF(AND(CO10="",CP10=""),"",SUM(CO10:CP10))</f>
        <v>8.5000000000000053</v>
      </c>
      <c r="CP11" s="34"/>
      <c r="CQ11" s="34">
        <f t="shared" ref="CQ11" si="442">IF(AND(CQ10="",CR10=""),"",SUM(CQ10:CR10))</f>
        <v>8.5000000000000053</v>
      </c>
      <c r="CR11" s="34"/>
      <c r="CS11" s="34">
        <f t="shared" ref="CS11" si="443">IF(AND(CS10="",CT10=""),"",SUM(CS10:CT10))</f>
        <v>8.5000000000000053</v>
      </c>
      <c r="CT11" s="34"/>
      <c r="CU11" s="34" t="str">
        <f t="shared" ref="CU11" si="444">IF(AND(CU10="",CV10=""),"",SUM(CU10:CV10))</f>
        <v/>
      </c>
      <c r="CV11" s="34"/>
      <c r="CW11" s="34" t="str">
        <f t="shared" ref="CW11" si="445">IF(AND(CW10="",CX10=""),"",SUM(CW10:CX10))</f>
        <v/>
      </c>
      <c r="CX11" s="34"/>
      <c r="CY11" s="34">
        <f t="shared" ref="CY11" si="446">IF(AND(CY10="",CZ10=""),"",SUM(CY10:CZ10))</f>
        <v>8.5000000000000053</v>
      </c>
      <c r="CZ11" s="34"/>
      <c r="DA11" s="33">
        <f t="shared" ref="DA11" si="447">SUM(DA10:DB10)</f>
        <v>42.500000000000028</v>
      </c>
      <c r="DB11" s="33"/>
      <c r="DF11" s="34">
        <f t="shared" ref="DF11" si="448">IF(AND(DF10="",DG10=""),"",SUM(DF10:DG10))</f>
        <v>8.5000000000000053</v>
      </c>
      <c r="DG11" s="34"/>
      <c r="DH11" s="34">
        <f t="shared" ref="DH11" si="449">IF(AND(DH10="",DI10=""),"",SUM(DH10:DI10))</f>
        <v>8.5000000000000053</v>
      </c>
      <c r="DI11" s="34"/>
      <c r="DJ11" s="34">
        <f t="shared" ref="DJ11" si="450">IF(AND(DJ10="",DK10=""),"",SUM(DJ10:DK10))</f>
        <v>8.5000000000000053</v>
      </c>
      <c r="DK11" s="34"/>
      <c r="DL11" s="34">
        <f t="shared" ref="DL11" si="451">IF(AND(DL10="",DM10=""),"",SUM(DL10:DM10))</f>
        <v>8.5000000000000053</v>
      </c>
      <c r="DM11" s="34"/>
      <c r="DN11" s="34">
        <f t="shared" ref="DN11" si="452">IF(AND(DN10="",DO10=""),"",SUM(DN10:DO10))</f>
        <v>8.5000000000000053</v>
      </c>
      <c r="DO11" s="34"/>
      <c r="DP11" s="34" t="str">
        <f t="shared" ref="DP11" si="453">IF(AND(DP10="",DQ10=""),"",SUM(DP10:DQ10))</f>
        <v/>
      </c>
      <c r="DQ11" s="34"/>
      <c r="DR11" s="34" t="str">
        <f t="shared" ref="DR11" si="454">IF(AND(DR10="",DS10=""),"",SUM(DR10:DS10))</f>
        <v/>
      </c>
      <c r="DS11" s="34"/>
      <c r="DT11" s="34">
        <f t="shared" ref="DT11" si="455">IF(AND(DT10="",DU10=""),"",SUM(DT10:DU10))</f>
        <v>8.5000000000000053</v>
      </c>
      <c r="DU11" s="34"/>
      <c r="DV11" s="33">
        <f t="shared" ref="DV11" si="456">SUM(DV10:DW10)</f>
        <v>42.500000000000028</v>
      </c>
      <c r="DW11" s="33"/>
      <c r="EA11" s="34">
        <f t="shared" ref="EA11" si="457">IF(AND(EA10="",EB10=""),"",SUM(EA10:EB10))</f>
        <v>8.5000000000000053</v>
      </c>
      <c r="EB11" s="34"/>
      <c r="EC11" s="34">
        <f t="shared" ref="EC11" si="458">IF(AND(EC10="",ED10=""),"",SUM(EC10:ED10))</f>
        <v>8.5000000000000053</v>
      </c>
      <c r="ED11" s="34"/>
      <c r="EE11" s="34">
        <f t="shared" ref="EE11" si="459">IF(AND(EE10="",EF10=""),"",SUM(EE10:EF10))</f>
        <v>8.5000000000000053</v>
      </c>
      <c r="EF11" s="34"/>
      <c r="EG11" s="34">
        <f t="shared" ref="EG11" si="460">IF(AND(EG10="",EH10=""),"",SUM(EG10:EH10))</f>
        <v>8.5000000000000053</v>
      </c>
      <c r="EH11" s="34"/>
      <c r="EI11" s="34">
        <f t="shared" ref="EI11" si="461">IF(AND(EI10="",EJ10=""),"",SUM(EI10:EJ10))</f>
        <v>8.5000000000000053</v>
      </c>
      <c r="EJ11" s="34"/>
      <c r="EK11" s="34" t="str">
        <f t="shared" ref="EK11" si="462">IF(AND(EK10="",EL10=""),"",SUM(EK10:EL10))</f>
        <v/>
      </c>
      <c r="EL11" s="34"/>
      <c r="EM11" s="34" t="str">
        <f t="shared" ref="EM11" si="463">IF(AND(EM10="",EN10=""),"",SUM(EM10:EN10))</f>
        <v/>
      </c>
      <c r="EN11" s="34"/>
      <c r="EO11" s="34">
        <f t="shared" ref="EO11" si="464">IF(AND(EO10="",EP10=""),"",SUM(EO10:EP10))</f>
        <v>8.5000000000000053</v>
      </c>
      <c r="EP11" s="34"/>
      <c r="EQ11" s="33">
        <f t="shared" ref="EQ11" si="465">SUM(EQ10:ER10)</f>
        <v>42.500000000000028</v>
      </c>
      <c r="ER11" s="33"/>
      <c r="EV11" s="34">
        <f t="shared" ref="EV11" si="466">IF(AND(EV10="",EW10=""),"",SUM(EV10:EW10))</f>
        <v>8.5000000000000053</v>
      </c>
      <c r="EW11" s="34"/>
      <c r="EX11" s="34">
        <f t="shared" ref="EX11" si="467">IF(AND(EX10="",EY10=""),"",SUM(EX10:EY10))</f>
        <v>8.5000000000000053</v>
      </c>
      <c r="EY11" s="34"/>
      <c r="EZ11" s="34">
        <f t="shared" ref="EZ11" si="468">IF(AND(EZ10="",FA10=""),"",SUM(EZ10:FA10))</f>
        <v>8.5000000000000053</v>
      </c>
      <c r="FA11" s="34"/>
      <c r="FB11" s="34">
        <f t="shared" ref="FB11" si="469">IF(AND(FB10="",FC10=""),"",SUM(FB10:FC10))</f>
        <v>8.5000000000000053</v>
      </c>
      <c r="FC11" s="34"/>
      <c r="FD11" s="34">
        <f t="shared" ref="FD11" si="470">IF(AND(FD10="",FE10=""),"",SUM(FD10:FE10))</f>
        <v>8.5000000000000053</v>
      </c>
      <c r="FE11" s="34"/>
      <c r="FF11" s="34" t="str">
        <f t="shared" ref="FF11" si="471">IF(AND(FF10="",FG10=""),"",SUM(FF10:FG10))</f>
        <v/>
      </c>
      <c r="FG11" s="34"/>
      <c r="FH11" s="34" t="str">
        <f t="shared" ref="FH11" si="472">IF(AND(FH10="",FI10=""),"",SUM(FH10:FI10))</f>
        <v/>
      </c>
      <c r="FI11" s="34"/>
      <c r="FJ11" s="34">
        <f t="shared" ref="FJ11" si="473">IF(AND(FJ10="",FK10=""),"",SUM(FJ10:FK10))</f>
        <v>8.5000000000000053</v>
      </c>
      <c r="FK11" s="34"/>
      <c r="FL11" s="33">
        <f t="shared" ref="FL11" si="474">SUM(FL10:FM10)</f>
        <v>42.500000000000028</v>
      </c>
      <c r="FM11" s="33"/>
      <c r="FQ11" s="34">
        <f t="shared" ref="FQ11" si="475">IF(AND(FQ10="",FR10=""),"",SUM(FQ10:FR10))</f>
        <v>8.5000000000000053</v>
      </c>
      <c r="FR11" s="34"/>
      <c r="FS11" s="34">
        <f t="shared" ref="FS11" si="476">IF(AND(FS10="",FT10=""),"",SUM(FS10:FT10))</f>
        <v>8.5000000000000053</v>
      </c>
      <c r="FT11" s="34"/>
      <c r="FU11" s="34">
        <f t="shared" ref="FU11" si="477">IF(AND(FU10="",FV10=""),"",SUM(FU10:FV10))</f>
        <v>8.5000000000000053</v>
      </c>
      <c r="FV11" s="34"/>
      <c r="FW11" s="34">
        <f t="shared" ref="FW11" si="478">IF(AND(FW10="",FX10=""),"",SUM(FW10:FX10))</f>
        <v>8.5000000000000053</v>
      </c>
      <c r="FX11" s="34"/>
      <c r="FY11" s="34">
        <f t="shared" ref="FY11" si="479">IF(AND(FY10="",FZ10=""),"",SUM(FY10:FZ10))</f>
        <v>8.5000000000000053</v>
      </c>
      <c r="FZ11" s="34"/>
      <c r="GA11" s="34" t="str">
        <f t="shared" ref="GA11" si="480">IF(AND(GA10="",GB10=""),"",SUM(GA10:GB10))</f>
        <v/>
      </c>
      <c r="GB11" s="34"/>
      <c r="GC11" s="34" t="str">
        <f t="shared" ref="GC11" si="481">IF(AND(GC10="",GD10=""),"",SUM(GC10:GD10))</f>
        <v/>
      </c>
      <c r="GD11" s="34"/>
      <c r="GE11" s="34">
        <f t="shared" ref="GE11" si="482">IF(AND(GE10="",GF10=""),"",SUM(GE10:GF10))</f>
        <v>8.5000000000000053</v>
      </c>
      <c r="GF11" s="34"/>
      <c r="GG11" s="33">
        <f t="shared" ref="GG11" si="483">SUM(GG10:GH10)</f>
        <v>42.500000000000028</v>
      </c>
      <c r="GH11" s="33"/>
      <c r="GL11" s="34">
        <f t="shared" ref="GL11" si="484">IF(AND(GL10="",GM10=""),"",SUM(GL10:GM10))</f>
        <v>8.5000000000000053</v>
      </c>
      <c r="GM11" s="34"/>
      <c r="GN11" s="34">
        <f t="shared" ref="GN11" si="485">IF(AND(GN10="",GO10=""),"",SUM(GN10:GO10))</f>
        <v>8.5000000000000053</v>
      </c>
      <c r="GO11" s="34"/>
      <c r="GP11" s="34">
        <f t="shared" ref="GP11" si="486">IF(AND(GP10="",GQ10=""),"",SUM(GP10:GQ10))</f>
        <v>8.5000000000000053</v>
      </c>
      <c r="GQ11" s="34"/>
      <c r="GR11" s="34">
        <f t="shared" ref="GR11" si="487">IF(AND(GR10="",GS10=""),"",SUM(GR10:GS10))</f>
        <v>8.5000000000000053</v>
      </c>
      <c r="GS11" s="34"/>
      <c r="GT11" s="34">
        <f t="shared" ref="GT11" si="488">IF(AND(GT10="",GU10=""),"",SUM(GT10:GU10))</f>
        <v>8.5000000000000053</v>
      </c>
      <c r="GU11" s="34"/>
      <c r="GV11" s="34" t="str">
        <f t="shared" ref="GV11" si="489">IF(AND(GV10="",GW10=""),"",SUM(GV10:GW10))</f>
        <v/>
      </c>
      <c r="GW11" s="34"/>
      <c r="GX11" s="34" t="str">
        <f t="shared" ref="GX11" si="490">IF(AND(GX10="",GY10=""),"",SUM(GX10:GY10))</f>
        <v/>
      </c>
      <c r="GY11" s="34"/>
      <c r="GZ11" s="34">
        <f t="shared" ref="GZ11" si="491">IF(AND(GZ10="",HA10=""),"",SUM(GZ10:HA10))</f>
        <v>8.5000000000000053</v>
      </c>
      <c r="HA11" s="34"/>
      <c r="HB11" s="33">
        <f t="shared" ref="HB11" si="492">SUM(HB10:HC10)</f>
        <v>42.500000000000028</v>
      </c>
      <c r="HC11" s="33"/>
      <c r="HG11" s="34">
        <f t="shared" ref="HG11" si="493">IF(AND(HG10="",HH10=""),"",SUM(HG10:HH10))</f>
        <v>8.5000000000000053</v>
      </c>
      <c r="HH11" s="34"/>
      <c r="HI11" s="34">
        <f t="shared" ref="HI11" si="494">IF(AND(HI10="",HJ10=""),"",SUM(HI10:HJ10))</f>
        <v>8.5000000000000053</v>
      </c>
      <c r="HJ11" s="34"/>
      <c r="HK11" s="34">
        <f t="shared" ref="HK11" si="495">IF(AND(HK10="",HL10=""),"",SUM(HK10:HL10))</f>
        <v>8.5000000000000053</v>
      </c>
      <c r="HL11" s="34"/>
      <c r="HM11" s="34">
        <f t="shared" ref="HM11" si="496">IF(AND(HM10="",HN10=""),"",SUM(HM10:HN10))</f>
        <v>8.5000000000000053</v>
      </c>
      <c r="HN11" s="34"/>
      <c r="HO11" s="34">
        <f t="shared" ref="HO11" si="497">IF(AND(HO10="",HP10=""),"",SUM(HO10:HP10))</f>
        <v>8.5000000000000053</v>
      </c>
      <c r="HP11" s="34"/>
      <c r="HQ11" s="34" t="str">
        <f t="shared" ref="HQ11" si="498">IF(AND(HQ10="",HR10=""),"",SUM(HQ10:HR10))</f>
        <v/>
      </c>
      <c r="HR11" s="34"/>
      <c r="HS11" s="34" t="str">
        <f t="shared" ref="HS11" si="499">IF(AND(HS10="",HT10=""),"",SUM(HS10:HT10))</f>
        <v/>
      </c>
      <c r="HT11" s="34"/>
      <c r="HU11" s="34">
        <f t="shared" ref="HU11" si="500">IF(AND(HU10="",HV10=""),"",SUM(HU10:HV10))</f>
        <v>8.5000000000000053</v>
      </c>
      <c r="HV11" s="34"/>
      <c r="HW11" s="33">
        <f t="shared" ref="HW11" si="501">SUM(HW10:HX10)</f>
        <v>42.500000000000028</v>
      </c>
      <c r="HX11" s="33"/>
      <c r="IB11" s="34">
        <f t="shared" ref="IB11" si="502">IF(AND(IB10="",IC10=""),"",SUM(IB10:IC10))</f>
        <v>8.5000000000000053</v>
      </c>
      <c r="IC11" s="34"/>
      <c r="ID11" s="34">
        <f t="shared" ref="ID11" si="503">IF(AND(ID10="",IE10=""),"",SUM(ID10:IE10))</f>
        <v>8.5000000000000053</v>
      </c>
      <c r="IE11" s="34"/>
      <c r="IF11" s="34">
        <f t="shared" ref="IF11" si="504">IF(AND(IF10="",IG10=""),"",SUM(IF10:IG10))</f>
        <v>8.5000000000000053</v>
      </c>
      <c r="IG11" s="34"/>
      <c r="IH11" s="34">
        <f t="shared" ref="IH11" si="505">IF(AND(IH10="",II10=""),"",SUM(IH10:II10))</f>
        <v>8.5000000000000053</v>
      </c>
      <c r="II11" s="34"/>
      <c r="IJ11" s="34">
        <f t="shared" ref="IJ11" si="506">IF(AND(IJ10="",IK10=""),"",SUM(IJ10:IK10))</f>
        <v>8.5000000000000053</v>
      </c>
      <c r="IK11" s="34"/>
      <c r="IL11" s="34" t="str">
        <f t="shared" ref="IL11" si="507">IF(AND(IL10="",IM10=""),"",SUM(IL10:IM10))</f>
        <v/>
      </c>
      <c r="IM11" s="34"/>
      <c r="IN11" s="34" t="str">
        <f t="shared" ref="IN11" si="508">IF(AND(IN10="",IO10=""),"",SUM(IN10:IO10))</f>
        <v/>
      </c>
      <c r="IO11" s="34"/>
      <c r="IP11" s="34">
        <f t="shared" ref="IP11" si="509">IF(AND(IP10="",IQ10=""),"",SUM(IP10:IQ10))</f>
        <v>8.5000000000000053</v>
      </c>
      <c r="IQ11" s="34"/>
      <c r="IR11" s="33">
        <f t="shared" ref="IR11" si="510">SUM(IR10:IS10)</f>
        <v>42.500000000000028</v>
      </c>
      <c r="IS11" s="33"/>
    </row>
    <row r="12" spans="2:253" ht="22.5" customHeight="1" x14ac:dyDescent="0.25">
      <c r="B12" s="28" t="s">
        <v>12</v>
      </c>
      <c r="E12" s="34">
        <f>IF(COUNT(E5:F6)=0,"",IF(OR(E6="",F5=""),0,IF((F5-E6)*24&gt;0,(F5-E6)*24,"KO")))</f>
        <v>1.9999999999999929</v>
      </c>
      <c r="F12" s="34"/>
      <c r="G12" s="34">
        <f t="shared" ref="G12" si="511">IF(COUNT(G5:H6)=0,"",IF(OR(G6="",H5=""),0,IF((H5-G6)*24&gt;0,(H5-G6)*24,"KO")))</f>
        <v>1.9999999999999929</v>
      </c>
      <c r="H12" s="34"/>
      <c r="I12" s="34">
        <f t="shared" ref="I12" si="512">IF(COUNT(I5:J6)=0,"",IF(OR(I6="",J5=""),0,IF((J5-I6)*24&gt;0,(J5-I6)*24,"KO")))</f>
        <v>1.9999999999999929</v>
      </c>
      <c r="J12" s="34"/>
      <c r="K12" s="34">
        <f t="shared" ref="K12" si="513">IF(COUNT(K5:L6)=0,"",IF(OR(K6="",L5=""),0,IF((L5-K6)*24&gt;0,(L5-K6)*24,"KO")))</f>
        <v>1.9999999999999929</v>
      </c>
      <c r="L12" s="34"/>
      <c r="M12" s="34">
        <f t="shared" ref="M12" si="514">IF(COUNT(M5:N6)=0,"",IF(OR(M6="",N5=""),0,IF((N5-M6)*24&gt;0,(N5-M6)*24,"KO")))</f>
        <v>1.9999999999999929</v>
      </c>
      <c r="N12" s="34"/>
      <c r="O12" s="34" t="str">
        <f t="shared" ref="O12" si="515">IF(COUNT(O5:P6)=0,"",IF(OR(O6="",P5=""),0,IF((P5-O6)*24&gt;0,(P5-O6)*24,"KO")))</f>
        <v/>
      </c>
      <c r="P12" s="34"/>
      <c r="Q12" s="34" t="str">
        <f t="shared" ref="Q12" si="516">IF(COUNT(Q5:R6)=0,"",IF(OR(Q6="",R5=""),0,IF((R5-Q6)*24&gt;0,(R5-Q6)*24,"KO")))</f>
        <v/>
      </c>
      <c r="R12" s="34"/>
      <c r="S12" s="34">
        <f t="shared" ref="S12" si="517">IF(COUNT(S5:T6)=0,"",IF(OR(S6="",T5=""),0,IF((T5-S6)*24&gt;0,(T5-S6)*24,"KO")))</f>
        <v>1.9999999999999929</v>
      </c>
      <c r="T12" s="34"/>
      <c r="U12" s="33">
        <f>SUM(E12:R12)</f>
        <v>9.9999999999999645</v>
      </c>
      <c r="V12" s="33"/>
      <c r="Z12" s="34">
        <f t="shared" ref="Z12" si="518">IF(COUNT(Z5:AA6)=0,"",IF(OR(Z6="",AA5=""),0,IF((AA5-Z6)*24&gt;0,(AA5-Z6)*24,"KO")))</f>
        <v>1.9999999999999929</v>
      </c>
      <c r="AA12" s="34"/>
      <c r="AB12" s="34">
        <f t="shared" ref="AB12:CM12" si="519">IF(COUNT(AB5:AC6)=0,"",IF(OR(AB6="",AC5=""),0,IF((AC5-AB6)*24&gt;0,(AC5-AB6)*24,"KO")))</f>
        <v>1.9999999999999929</v>
      </c>
      <c r="AC12" s="34"/>
      <c r="AD12" s="34">
        <f t="shared" ref="AD12:CO12" si="520">IF(COUNT(AD5:AE6)=0,"",IF(OR(AD6="",AE5=""),0,IF((AE5-AD6)*24&gt;0,(AE5-AD6)*24,"KO")))</f>
        <v>1.9999999999999929</v>
      </c>
      <c r="AE12" s="34"/>
      <c r="AF12" s="34">
        <f t="shared" ref="AF12:CQ12" si="521">IF(COUNT(AF5:AG6)=0,"",IF(OR(AF6="",AG5=""),0,IF((AG5-AF6)*24&gt;0,(AG5-AF6)*24,"KO")))</f>
        <v>1.9999999999999929</v>
      </c>
      <c r="AG12" s="34"/>
      <c r="AH12" s="34">
        <f t="shared" ref="AH12:CS12" si="522">IF(COUNT(AH5:AI6)=0,"",IF(OR(AH6="",AI5=""),0,IF((AI5-AH6)*24&gt;0,(AI5-AH6)*24,"KO")))</f>
        <v>1.9999999999999929</v>
      </c>
      <c r="AI12" s="34"/>
      <c r="AJ12" s="34" t="str">
        <f t="shared" ref="AJ12:CU12" si="523">IF(COUNT(AJ5:AK6)=0,"",IF(OR(AJ6="",AK5=""),0,IF((AK5-AJ6)*24&gt;0,(AK5-AJ6)*24,"KO")))</f>
        <v/>
      </c>
      <c r="AK12" s="34"/>
      <c r="AL12" s="34" t="str">
        <f t="shared" ref="AL12:CW12" si="524">IF(COUNT(AL5:AM6)=0,"",IF(OR(AL6="",AM5=""),0,IF((AM5-AL6)*24&gt;0,(AM5-AL6)*24,"KO")))</f>
        <v/>
      </c>
      <c r="AM12" s="34"/>
      <c r="AN12" s="34">
        <f t="shared" ref="AN12:CY12" si="525">IF(COUNT(AN5:AO6)=0,"",IF(OR(AN6="",AO5=""),0,IF((AO5-AN6)*24&gt;0,(AO5-AN6)*24,"KO")))</f>
        <v>1.9999999999999929</v>
      </c>
      <c r="AO12" s="34"/>
      <c r="AP12" s="33">
        <f t="shared" ref="AP12:AP14" si="526">SUM(Z12:AM12)</f>
        <v>9.9999999999999645</v>
      </c>
      <c r="AQ12" s="33"/>
      <c r="AU12" s="34">
        <f t="shared" ref="AU12" si="527">IF(COUNT(AU5:AV6)=0,"",IF(OR(AU6="",AV5=""),0,IF((AV5-AU6)*24&gt;0,(AV5-AU6)*24,"KO")))</f>
        <v>1.9999999999999929</v>
      </c>
      <c r="AV12" s="34"/>
      <c r="AW12" s="34">
        <f t="shared" si="519"/>
        <v>1.9999999999999929</v>
      </c>
      <c r="AX12" s="34"/>
      <c r="AY12" s="34">
        <f t="shared" si="520"/>
        <v>1.9999999999999929</v>
      </c>
      <c r="AZ12" s="34"/>
      <c r="BA12" s="34">
        <f t="shared" si="521"/>
        <v>1.9999999999999929</v>
      </c>
      <c r="BB12" s="34"/>
      <c r="BC12" s="34">
        <f t="shared" si="522"/>
        <v>1.9999999999999929</v>
      </c>
      <c r="BD12" s="34"/>
      <c r="BE12" s="34" t="str">
        <f t="shared" si="523"/>
        <v/>
      </c>
      <c r="BF12" s="34"/>
      <c r="BG12" s="34" t="str">
        <f t="shared" si="524"/>
        <v/>
      </c>
      <c r="BH12" s="34"/>
      <c r="BI12" s="34">
        <f t="shared" si="525"/>
        <v>1.9999999999999929</v>
      </c>
      <c r="BJ12" s="34"/>
      <c r="BK12" s="33">
        <f t="shared" ref="BK12:BK14" si="528">SUM(AU12:BH12)</f>
        <v>9.9999999999999645</v>
      </c>
      <c r="BL12" s="33"/>
      <c r="BP12" s="34">
        <f t="shared" ref="BP12" si="529">IF(COUNT(BP5:BQ6)=0,"",IF(OR(BP6="",BQ5=""),0,IF((BQ5-BP6)*24&gt;0,(BQ5-BP6)*24,"KO")))</f>
        <v>1.9999999999999929</v>
      </c>
      <c r="BQ12" s="34"/>
      <c r="BR12" s="34">
        <f t="shared" si="519"/>
        <v>1.9999999999999929</v>
      </c>
      <c r="BS12" s="34"/>
      <c r="BT12" s="34">
        <f t="shared" si="520"/>
        <v>1.9999999999999929</v>
      </c>
      <c r="BU12" s="34"/>
      <c r="BV12" s="34">
        <f t="shared" si="521"/>
        <v>1.9999999999999929</v>
      </c>
      <c r="BW12" s="34"/>
      <c r="BX12" s="34">
        <f t="shared" si="522"/>
        <v>1.9999999999999929</v>
      </c>
      <c r="BY12" s="34"/>
      <c r="BZ12" s="34" t="str">
        <f t="shared" si="523"/>
        <v/>
      </c>
      <c r="CA12" s="34"/>
      <c r="CB12" s="34" t="str">
        <f t="shared" si="524"/>
        <v/>
      </c>
      <c r="CC12" s="34"/>
      <c r="CD12" s="34">
        <f t="shared" si="525"/>
        <v>1.9999999999999929</v>
      </c>
      <c r="CE12" s="34"/>
      <c r="CF12" s="33">
        <f t="shared" ref="CF12:CF14" si="530">SUM(BP12:CC12)</f>
        <v>9.9999999999999645</v>
      </c>
      <c r="CG12" s="33"/>
      <c r="CK12" s="34">
        <f t="shared" ref="CK12" si="531">IF(COUNT(CK5:CL6)=0,"",IF(OR(CK6="",CL5=""),0,IF((CL5-CK6)*24&gt;0,(CL5-CK6)*24,"KO")))</f>
        <v>1.9999999999999929</v>
      </c>
      <c r="CL12" s="34"/>
      <c r="CM12" s="34">
        <f t="shared" si="519"/>
        <v>1.9999999999999929</v>
      </c>
      <c r="CN12" s="34"/>
      <c r="CO12" s="34">
        <f t="shared" si="520"/>
        <v>1.9999999999999929</v>
      </c>
      <c r="CP12" s="34"/>
      <c r="CQ12" s="34">
        <f t="shared" si="521"/>
        <v>1.9999999999999929</v>
      </c>
      <c r="CR12" s="34"/>
      <c r="CS12" s="34">
        <f t="shared" si="522"/>
        <v>1.9999999999999929</v>
      </c>
      <c r="CT12" s="34"/>
      <c r="CU12" s="34" t="str">
        <f t="shared" si="523"/>
        <v/>
      </c>
      <c r="CV12" s="34"/>
      <c r="CW12" s="34" t="str">
        <f t="shared" si="524"/>
        <v/>
      </c>
      <c r="CX12" s="34"/>
      <c r="CY12" s="34">
        <f t="shared" si="525"/>
        <v>1.9999999999999929</v>
      </c>
      <c r="CZ12" s="34"/>
      <c r="DA12" s="33">
        <f t="shared" ref="DA12:DA14" si="532">SUM(CK12:CX12)</f>
        <v>9.9999999999999645</v>
      </c>
      <c r="DB12" s="33"/>
      <c r="DF12" s="34">
        <f t="shared" ref="DF12" si="533">IF(COUNT(DF5:DG6)=0,"",IF(OR(DF6="",DG5=""),0,IF((DG5-DF6)*24&gt;0,(DG5-DF6)*24,"KO")))</f>
        <v>1.9999999999999929</v>
      </c>
      <c r="DG12" s="34"/>
      <c r="DH12" s="34">
        <f t="shared" ref="DH12:FS12" si="534">IF(COUNT(DH5:DI6)=0,"",IF(OR(DH6="",DI5=""),0,IF((DI5-DH6)*24&gt;0,(DI5-DH6)*24,"KO")))</f>
        <v>1.9999999999999929</v>
      </c>
      <c r="DI12" s="34"/>
      <c r="DJ12" s="34">
        <f t="shared" ref="DJ12:FU12" si="535">IF(COUNT(DJ5:DK6)=0,"",IF(OR(DJ6="",DK5=""),0,IF((DK5-DJ6)*24&gt;0,(DK5-DJ6)*24,"KO")))</f>
        <v>1.9999999999999929</v>
      </c>
      <c r="DK12" s="34"/>
      <c r="DL12" s="34">
        <f t="shared" ref="DL12:FW12" si="536">IF(COUNT(DL5:DM6)=0,"",IF(OR(DL6="",DM5=""),0,IF((DM5-DL6)*24&gt;0,(DM5-DL6)*24,"KO")))</f>
        <v>1.9999999999999929</v>
      </c>
      <c r="DM12" s="34"/>
      <c r="DN12" s="34">
        <f t="shared" ref="DN12:FY12" si="537">IF(COUNT(DN5:DO6)=0,"",IF(OR(DN6="",DO5=""),0,IF((DO5-DN6)*24&gt;0,(DO5-DN6)*24,"KO")))</f>
        <v>1.9999999999999929</v>
      </c>
      <c r="DO12" s="34"/>
      <c r="DP12" s="34" t="str">
        <f t="shared" ref="DP12:GA12" si="538">IF(COUNT(DP5:DQ6)=0,"",IF(OR(DP6="",DQ5=""),0,IF((DQ5-DP6)*24&gt;0,(DQ5-DP6)*24,"KO")))</f>
        <v/>
      </c>
      <c r="DQ12" s="34"/>
      <c r="DR12" s="34" t="str">
        <f t="shared" ref="DR12:GC12" si="539">IF(COUNT(DR5:DS6)=0,"",IF(OR(DR6="",DS5=""),0,IF((DS5-DR6)*24&gt;0,(DS5-DR6)*24,"KO")))</f>
        <v/>
      </c>
      <c r="DS12" s="34"/>
      <c r="DT12" s="34">
        <f t="shared" ref="DT12:GE12" si="540">IF(COUNT(DT5:DU6)=0,"",IF(OR(DT6="",DU5=""),0,IF((DU5-DT6)*24&gt;0,(DU5-DT6)*24,"KO")))</f>
        <v>1.9999999999999929</v>
      </c>
      <c r="DU12" s="34"/>
      <c r="DV12" s="33">
        <f t="shared" ref="DV12:DV14" si="541">SUM(DF12:DS12)</f>
        <v>9.9999999999999645</v>
      </c>
      <c r="DW12" s="33"/>
      <c r="EA12" s="34">
        <f t="shared" ref="EA12" si="542">IF(COUNT(EA5:EB6)=0,"",IF(OR(EA6="",EB5=""),0,IF((EB5-EA6)*24&gt;0,(EB5-EA6)*24,"KO")))</f>
        <v>1.9999999999999929</v>
      </c>
      <c r="EB12" s="34"/>
      <c r="EC12" s="34">
        <f t="shared" si="534"/>
        <v>1.9999999999999929</v>
      </c>
      <c r="ED12" s="34"/>
      <c r="EE12" s="34">
        <f t="shared" si="535"/>
        <v>1.9999999999999929</v>
      </c>
      <c r="EF12" s="34"/>
      <c r="EG12" s="34">
        <f t="shared" si="536"/>
        <v>1.9999999999999929</v>
      </c>
      <c r="EH12" s="34"/>
      <c r="EI12" s="34">
        <f t="shared" si="537"/>
        <v>1.9999999999999929</v>
      </c>
      <c r="EJ12" s="34"/>
      <c r="EK12" s="34" t="str">
        <f t="shared" si="538"/>
        <v/>
      </c>
      <c r="EL12" s="34"/>
      <c r="EM12" s="34" t="str">
        <f t="shared" si="539"/>
        <v/>
      </c>
      <c r="EN12" s="34"/>
      <c r="EO12" s="34">
        <f t="shared" si="540"/>
        <v>1.9999999999999929</v>
      </c>
      <c r="EP12" s="34"/>
      <c r="EQ12" s="33">
        <f t="shared" ref="EQ12:EQ14" si="543">SUM(EA12:EN12)</f>
        <v>9.9999999999999645</v>
      </c>
      <c r="ER12" s="33"/>
      <c r="EV12" s="34">
        <f t="shared" ref="EV12" si="544">IF(COUNT(EV5:EW6)=0,"",IF(OR(EV6="",EW5=""),0,IF((EW5-EV6)*24&gt;0,(EW5-EV6)*24,"KO")))</f>
        <v>1.9999999999999929</v>
      </c>
      <c r="EW12" s="34"/>
      <c r="EX12" s="34">
        <f t="shared" si="534"/>
        <v>1.9999999999999929</v>
      </c>
      <c r="EY12" s="34"/>
      <c r="EZ12" s="34">
        <f t="shared" si="535"/>
        <v>1.9999999999999929</v>
      </c>
      <c r="FA12" s="34"/>
      <c r="FB12" s="34">
        <f t="shared" si="536"/>
        <v>1.9999999999999929</v>
      </c>
      <c r="FC12" s="34"/>
      <c r="FD12" s="34">
        <f t="shared" si="537"/>
        <v>1.9999999999999929</v>
      </c>
      <c r="FE12" s="34"/>
      <c r="FF12" s="34" t="str">
        <f t="shared" si="538"/>
        <v/>
      </c>
      <c r="FG12" s="34"/>
      <c r="FH12" s="34" t="str">
        <f t="shared" si="539"/>
        <v/>
      </c>
      <c r="FI12" s="34"/>
      <c r="FJ12" s="34">
        <f t="shared" si="540"/>
        <v>1.9999999999999929</v>
      </c>
      <c r="FK12" s="34"/>
      <c r="FL12" s="33">
        <f t="shared" ref="FL12:FL14" si="545">SUM(EV12:FI12)</f>
        <v>9.9999999999999645</v>
      </c>
      <c r="FM12" s="33"/>
      <c r="FQ12" s="34">
        <f t="shared" ref="FQ12" si="546">IF(COUNT(FQ5:FR6)=0,"",IF(OR(FQ6="",FR5=""),0,IF((FR5-FQ6)*24&gt;0,(FR5-FQ6)*24,"KO")))</f>
        <v>1.9999999999999929</v>
      </c>
      <c r="FR12" s="34"/>
      <c r="FS12" s="34">
        <f t="shared" si="534"/>
        <v>1.9999999999999929</v>
      </c>
      <c r="FT12" s="34"/>
      <c r="FU12" s="34">
        <f t="shared" si="535"/>
        <v>1.9999999999999929</v>
      </c>
      <c r="FV12" s="34"/>
      <c r="FW12" s="34">
        <f t="shared" si="536"/>
        <v>1.9999999999999929</v>
      </c>
      <c r="FX12" s="34"/>
      <c r="FY12" s="34">
        <f t="shared" si="537"/>
        <v>1.9999999999999929</v>
      </c>
      <c r="FZ12" s="34"/>
      <c r="GA12" s="34" t="str">
        <f t="shared" si="538"/>
        <v/>
      </c>
      <c r="GB12" s="34"/>
      <c r="GC12" s="34" t="str">
        <f t="shared" si="539"/>
        <v/>
      </c>
      <c r="GD12" s="34"/>
      <c r="GE12" s="34">
        <f t="shared" si="540"/>
        <v>1.9999999999999929</v>
      </c>
      <c r="GF12" s="34"/>
      <c r="GG12" s="33">
        <f t="shared" ref="GG12:GG14" si="547">SUM(FQ12:GD12)</f>
        <v>9.9999999999999645</v>
      </c>
      <c r="GH12" s="33"/>
      <c r="GL12" s="34">
        <f t="shared" ref="GL12" si="548">IF(COUNT(GL5:GM6)=0,"",IF(OR(GL6="",GM5=""),0,IF((GM5-GL6)*24&gt;0,(GM5-GL6)*24,"KO")))</f>
        <v>1.9999999999999929</v>
      </c>
      <c r="GM12" s="34"/>
      <c r="GN12" s="34">
        <f t="shared" ref="GN12:ID12" si="549">IF(COUNT(GN5:GO6)=0,"",IF(OR(GN6="",GO5=""),0,IF((GO5-GN6)*24&gt;0,(GO5-GN6)*24,"KO")))</f>
        <v>1.9999999999999929</v>
      </c>
      <c r="GO12" s="34"/>
      <c r="GP12" s="34">
        <f t="shared" ref="GP12:IF12" si="550">IF(COUNT(GP5:GQ6)=0,"",IF(OR(GP6="",GQ5=""),0,IF((GQ5-GP6)*24&gt;0,(GQ5-GP6)*24,"KO")))</f>
        <v>1.9999999999999929</v>
      </c>
      <c r="GQ12" s="34"/>
      <c r="GR12" s="34">
        <f t="shared" ref="GR12:IH12" si="551">IF(COUNT(GR5:GS6)=0,"",IF(OR(GR6="",GS5=""),0,IF((GS5-GR6)*24&gt;0,(GS5-GR6)*24,"KO")))</f>
        <v>1.9999999999999929</v>
      </c>
      <c r="GS12" s="34"/>
      <c r="GT12" s="34">
        <f t="shared" ref="GT12:IJ12" si="552">IF(COUNT(GT5:GU6)=0,"",IF(OR(GT6="",GU5=""),0,IF((GU5-GT6)*24&gt;0,(GU5-GT6)*24,"KO")))</f>
        <v>1.9999999999999929</v>
      </c>
      <c r="GU12" s="34"/>
      <c r="GV12" s="34" t="str">
        <f t="shared" ref="GV12:IL12" si="553">IF(COUNT(GV5:GW6)=0,"",IF(OR(GV6="",GW5=""),0,IF((GW5-GV6)*24&gt;0,(GW5-GV6)*24,"KO")))</f>
        <v/>
      </c>
      <c r="GW12" s="34"/>
      <c r="GX12" s="34" t="str">
        <f t="shared" ref="GX12:IN12" si="554">IF(COUNT(GX5:GY6)=0,"",IF(OR(GX6="",GY5=""),0,IF((GY5-GX6)*24&gt;0,(GY5-GX6)*24,"KO")))</f>
        <v/>
      </c>
      <c r="GY12" s="34"/>
      <c r="GZ12" s="34">
        <f t="shared" ref="GZ12:IP12" si="555">IF(COUNT(GZ5:HA6)=0,"",IF(OR(GZ6="",HA5=""),0,IF((HA5-GZ6)*24&gt;0,(HA5-GZ6)*24,"KO")))</f>
        <v>1.9999999999999929</v>
      </c>
      <c r="HA12" s="34"/>
      <c r="HB12" s="33">
        <f t="shared" ref="HB12:HB14" si="556">SUM(GL12:GY12)</f>
        <v>9.9999999999999645</v>
      </c>
      <c r="HC12" s="33"/>
      <c r="HG12" s="34">
        <f t="shared" ref="HG12" si="557">IF(COUNT(HG5:HH6)=0,"",IF(OR(HG6="",HH5=""),0,IF((HH5-HG6)*24&gt;0,(HH5-HG6)*24,"KO")))</f>
        <v>1.9999999999999929</v>
      </c>
      <c r="HH12" s="34"/>
      <c r="HI12" s="34">
        <f t="shared" si="549"/>
        <v>1.9999999999999929</v>
      </c>
      <c r="HJ12" s="34"/>
      <c r="HK12" s="34">
        <f t="shared" si="550"/>
        <v>1.9999999999999929</v>
      </c>
      <c r="HL12" s="34"/>
      <c r="HM12" s="34">
        <f t="shared" si="551"/>
        <v>1.9999999999999929</v>
      </c>
      <c r="HN12" s="34"/>
      <c r="HO12" s="34">
        <f t="shared" si="552"/>
        <v>1.9999999999999929</v>
      </c>
      <c r="HP12" s="34"/>
      <c r="HQ12" s="34" t="str">
        <f t="shared" si="553"/>
        <v/>
      </c>
      <c r="HR12" s="34"/>
      <c r="HS12" s="34" t="str">
        <f t="shared" si="554"/>
        <v/>
      </c>
      <c r="HT12" s="34"/>
      <c r="HU12" s="34">
        <f t="shared" si="555"/>
        <v>1.9999999999999929</v>
      </c>
      <c r="HV12" s="34"/>
      <c r="HW12" s="33">
        <f t="shared" ref="HW12:HW14" si="558">SUM(HG12:HT12)</f>
        <v>9.9999999999999645</v>
      </c>
      <c r="HX12" s="33"/>
      <c r="IB12" s="34">
        <f t="shared" ref="IB12" si="559">IF(COUNT(IB5:IC6)=0,"",IF(OR(IB6="",IC5=""),0,IF((IC5-IB6)*24&gt;0,(IC5-IB6)*24,"KO")))</f>
        <v>1.9999999999999929</v>
      </c>
      <c r="IC12" s="34"/>
      <c r="ID12" s="34">
        <f t="shared" si="549"/>
        <v>1.9999999999999929</v>
      </c>
      <c r="IE12" s="34"/>
      <c r="IF12" s="34">
        <f t="shared" si="550"/>
        <v>1.9999999999999929</v>
      </c>
      <c r="IG12" s="34"/>
      <c r="IH12" s="34">
        <f t="shared" si="551"/>
        <v>1.9999999999999929</v>
      </c>
      <c r="II12" s="34"/>
      <c r="IJ12" s="34">
        <f t="shared" si="552"/>
        <v>1.9999999999999929</v>
      </c>
      <c r="IK12" s="34"/>
      <c r="IL12" s="34" t="str">
        <f t="shared" si="553"/>
        <v/>
      </c>
      <c r="IM12" s="34"/>
      <c r="IN12" s="34" t="str">
        <f t="shared" si="554"/>
        <v/>
      </c>
      <c r="IO12" s="34"/>
      <c r="IP12" s="34">
        <f t="shared" si="555"/>
        <v>1.9999999999999929</v>
      </c>
      <c r="IQ12" s="34"/>
      <c r="IR12" s="33">
        <f t="shared" ref="IR12:IR14" si="560">SUM(IB12:IO12)</f>
        <v>9.9999999999999645</v>
      </c>
      <c r="IS12" s="33"/>
    </row>
    <row r="13" spans="2:253" ht="22.5" customHeight="1" x14ac:dyDescent="0.25">
      <c r="B13" s="28" t="s">
        <v>13</v>
      </c>
      <c r="E13" s="34">
        <f>IF(E7="","",IF(E3=MIN(E6:R6),(MOD(E7,1))*24,IF(MAX(C8:D8)="",(MOD(E7,1))*24,(E7-MAX(C8:D8))*24)))</f>
        <v>6.9999999999417923</v>
      </c>
      <c r="F13" s="34"/>
      <c r="G13" s="34">
        <f>IF(G7="","",IF(G3=MIN(E6:R6),(MOD(G7,1))*24,IF(MAX(C8:F8)="",(MOD(G7,1))*24,(G7-MAX(C8:F8))*24)))</f>
        <v>13.5</v>
      </c>
      <c r="H13" s="34"/>
      <c r="I13" s="34">
        <f>IF(I7="","",IF(I3=MIN(E6:R6),(MOD(I7,1))*24,IF(MAX(C8:H8)="",(MOD(I7,1))*24,(I7-MAX(C8:H8))*24)))</f>
        <v>13.5</v>
      </c>
      <c r="J13" s="34"/>
      <c r="K13" s="34">
        <f>IF(K7="","",IF(K3=MIN(E6:R6),(MOD(K7,1))*24,IF(MAX(C8:J8)="",(MOD(K7,1))*24,(K7-MAX(C8:J8))*24)))</f>
        <v>13.5</v>
      </c>
      <c r="L13" s="34"/>
      <c r="M13" s="34">
        <f>IF(M7="","",IF(M3=MIN(E6:R6),(MOD(M7,1))*24,IF(MAX(C8:L8)="",(MOD(M7,1))*24,(M7-MAX(C8:L8))*24)))</f>
        <v>13.5</v>
      </c>
      <c r="N13" s="34"/>
      <c r="O13" s="34" t="str">
        <f>IF(O7="","",IF(O3=MIN(E6:R6),(MOD(O7,1))*24,IF(MAX(C8:N8)="",(MOD(O7,1))*24,(O7-MAX(C8:N8))*24)))</f>
        <v/>
      </c>
      <c r="P13" s="34"/>
      <c r="Q13" s="34" t="str">
        <f>IF(Q7="","",IF(Q3=MIN(E6:R6),(MOD(Q7,1))*24,IF(MAX(C8:P8)="",(MOD(Q7,1))*24,(Q7-MAX(C8:P8))*24)))</f>
        <v/>
      </c>
      <c r="R13" s="34"/>
      <c r="S13" s="34">
        <f>IF(S7="","",IF(S3=MIN(E6:R6),(MOD(S7,1))*24,IF(MAX(C8:R8)="",(MOD(S7,1))*24,(S7-MAX(C8:R8))*24)))</f>
        <v>61.5</v>
      </c>
      <c r="T13" s="34"/>
      <c r="U13" s="33">
        <f>SUM(E13:R13)</f>
        <v>60.999999999941792</v>
      </c>
      <c r="V13" s="33"/>
      <c r="Z13" s="34">
        <f t="shared" ref="Z13" si="561">IF(Z7="","",IF(Z3=MIN(Z6:AM6),(MOD(Z7,1))*24,IF(MAX(X8:Y8)="",(MOD(Z7,1))*24,(Z7-MAX(X8:Y8))*24)))</f>
        <v>6.9999999999417923</v>
      </c>
      <c r="AA13" s="34"/>
      <c r="AB13" s="34">
        <f t="shared" ref="AB13" si="562">IF(AB7="","",IF(AB3=MIN(Z6:AM6),(MOD(AB7,1))*24,IF(MAX(X8:AA8)="",(MOD(AB7,1))*24,(AB7-MAX(X8:AA8))*24)))</f>
        <v>13.5</v>
      </c>
      <c r="AC13" s="34"/>
      <c r="AD13" s="34">
        <f t="shared" ref="AD13" si="563">IF(AD7="","",IF(AD3=MIN(Z6:AM6),(MOD(AD7,1))*24,IF(MAX(X8:AC8)="",(MOD(AD7,1))*24,(AD7-MAX(X8:AC8))*24)))</f>
        <v>13.5</v>
      </c>
      <c r="AE13" s="34"/>
      <c r="AF13" s="34">
        <f t="shared" ref="AF13" si="564">IF(AF7="","",IF(AF3=MIN(Z6:AM6),(MOD(AF7,1))*24,IF(MAX(X8:AE8)="",(MOD(AF7,1))*24,(AF7-MAX(X8:AE8))*24)))</f>
        <v>13.5</v>
      </c>
      <c r="AG13" s="34"/>
      <c r="AH13" s="34">
        <f t="shared" ref="AH13" si="565">IF(AH7="","",IF(AH3=MIN(Z6:AM6),(MOD(AH7,1))*24,IF(MAX(X8:AG8)="",(MOD(AH7,1))*24,(AH7-MAX(X8:AG8))*24)))</f>
        <v>13.5</v>
      </c>
      <c r="AI13" s="34"/>
      <c r="AJ13" s="34" t="str">
        <f t="shared" ref="AJ13" si="566">IF(AJ7="","",IF(AJ3=MIN(Z6:AM6),(MOD(AJ7,1))*24,IF(MAX(X8:AI8)="",(MOD(AJ7,1))*24,(AJ7-MAX(X8:AI8))*24)))</f>
        <v/>
      </c>
      <c r="AK13" s="34"/>
      <c r="AL13" s="34" t="str">
        <f t="shared" ref="AL13" si="567">IF(AL7="","",IF(AL3=MIN(Z6:AM6),(MOD(AL7,1))*24,IF(MAX(X8:AK8)="",(MOD(AL7,1))*24,(AL7-MAX(X8:AK8))*24)))</f>
        <v/>
      </c>
      <c r="AM13" s="34"/>
      <c r="AN13" s="34">
        <f t="shared" ref="AN13" si="568">IF(AN7="","",IF(AN3=MIN(Z6:AM6),(MOD(AN7,1))*24,IF(MAX(X8:AM8)="",(MOD(AN7,1))*24,(AN7-MAX(X8:AM8))*24)))</f>
        <v>61.5</v>
      </c>
      <c r="AO13" s="34"/>
      <c r="AP13" s="33">
        <f t="shared" si="526"/>
        <v>60.999999999941792</v>
      </c>
      <c r="AQ13" s="33"/>
      <c r="AU13" s="34">
        <f t="shared" ref="AU13" si="569">IF(AU7="","",IF(AU3=MIN(AU6:BH6),(MOD(AU7,1))*24,IF(MAX(AS8:AT8)="",(MOD(AU7,1))*24,(AU7-MAX(AS8:AT8))*24)))</f>
        <v>6.9999999999417923</v>
      </c>
      <c r="AV13" s="34"/>
      <c r="AW13" s="34">
        <f t="shared" ref="AW13" si="570">IF(AW7="","",IF(AW3=MIN(AU6:BH6),(MOD(AW7,1))*24,IF(MAX(AS8:AV8)="",(MOD(AW7,1))*24,(AW7-MAX(AS8:AV8))*24)))</f>
        <v>13.5</v>
      </c>
      <c r="AX13" s="34"/>
      <c r="AY13" s="34">
        <f t="shared" ref="AY13" si="571">IF(AY7="","",IF(AY3=MIN(AU6:BH6),(MOD(AY7,1))*24,IF(MAX(AS8:AX8)="",(MOD(AY7,1))*24,(AY7-MAX(AS8:AX8))*24)))</f>
        <v>13.5</v>
      </c>
      <c r="AZ13" s="34"/>
      <c r="BA13" s="34">
        <f t="shared" ref="BA13" si="572">IF(BA7="","",IF(BA3=MIN(AU6:BH6),(MOD(BA7,1))*24,IF(MAX(AS8:AZ8)="",(MOD(BA7,1))*24,(BA7-MAX(AS8:AZ8))*24)))</f>
        <v>13.5</v>
      </c>
      <c r="BB13" s="34"/>
      <c r="BC13" s="34">
        <f t="shared" ref="BC13" si="573">IF(BC7="","",IF(BC3=MIN(AU6:BH6),(MOD(BC7,1))*24,IF(MAX(AS8:BB8)="",(MOD(BC7,1))*24,(BC7-MAX(AS8:BB8))*24)))</f>
        <v>13.5</v>
      </c>
      <c r="BD13" s="34"/>
      <c r="BE13" s="34" t="str">
        <f t="shared" ref="BE13" si="574">IF(BE7="","",IF(BE3=MIN(AU6:BH6),(MOD(BE7,1))*24,IF(MAX(AS8:BD8)="",(MOD(BE7,1))*24,(BE7-MAX(AS8:BD8))*24)))</f>
        <v/>
      </c>
      <c r="BF13" s="34"/>
      <c r="BG13" s="34" t="str">
        <f t="shared" ref="BG13" si="575">IF(BG7="","",IF(BG3=MIN(AU6:BH6),(MOD(BG7,1))*24,IF(MAX(AS8:BF8)="",(MOD(BG7,1))*24,(BG7-MAX(AS8:BF8))*24)))</f>
        <v/>
      </c>
      <c r="BH13" s="34"/>
      <c r="BI13" s="34">
        <f t="shared" ref="BI13" si="576">IF(BI7="","",IF(BI3=MIN(AU6:BH6),(MOD(BI7,1))*24,IF(MAX(AS8:BH8)="",(MOD(BI7,1))*24,(BI7-MAX(AS8:BH8))*24)))</f>
        <v>61.5</v>
      </c>
      <c r="BJ13" s="34"/>
      <c r="BK13" s="33">
        <f t="shared" si="528"/>
        <v>60.999999999941792</v>
      </c>
      <c r="BL13" s="33"/>
      <c r="BP13" s="34">
        <f t="shared" ref="BP13" si="577">IF(BP7="","",IF(BP3=MIN(BP6:CC6),(MOD(BP7,1))*24,IF(MAX(BN8:BO8)="",(MOD(BP7,1))*24,(BP7-MAX(BN8:BO8))*24)))</f>
        <v>6.9999999999417923</v>
      </c>
      <c r="BQ13" s="34"/>
      <c r="BR13" s="34">
        <f t="shared" ref="BR13" si="578">IF(BR7="","",IF(BR3=MIN(BP6:CC6),(MOD(BR7,1))*24,IF(MAX(BN8:BQ8)="",(MOD(BR7,1))*24,(BR7-MAX(BN8:BQ8))*24)))</f>
        <v>13.5</v>
      </c>
      <c r="BS13" s="34"/>
      <c r="BT13" s="34">
        <f t="shared" ref="BT13" si="579">IF(BT7="","",IF(BT3=MIN(BP6:CC6),(MOD(BT7,1))*24,IF(MAX(BN8:BS8)="",(MOD(BT7,1))*24,(BT7-MAX(BN8:BS8))*24)))</f>
        <v>13.5</v>
      </c>
      <c r="BU13" s="34"/>
      <c r="BV13" s="34">
        <f t="shared" ref="BV13" si="580">IF(BV7="","",IF(BV3=MIN(BP6:CC6),(MOD(BV7,1))*24,IF(MAX(BN8:BU8)="",(MOD(BV7,1))*24,(BV7-MAX(BN8:BU8))*24)))</f>
        <v>13.5</v>
      </c>
      <c r="BW13" s="34"/>
      <c r="BX13" s="34">
        <f t="shared" ref="BX13" si="581">IF(BX7="","",IF(BX3=MIN(BP6:CC6),(MOD(BX7,1))*24,IF(MAX(BN8:BW8)="",(MOD(BX7,1))*24,(BX7-MAX(BN8:BW8))*24)))</f>
        <v>13.5</v>
      </c>
      <c r="BY13" s="34"/>
      <c r="BZ13" s="34" t="str">
        <f t="shared" ref="BZ13" si="582">IF(BZ7="","",IF(BZ3=MIN(BP6:CC6),(MOD(BZ7,1))*24,IF(MAX(BN8:BY8)="",(MOD(BZ7,1))*24,(BZ7-MAX(BN8:BY8))*24)))</f>
        <v/>
      </c>
      <c r="CA13" s="34"/>
      <c r="CB13" s="34" t="str">
        <f t="shared" ref="CB13" si="583">IF(CB7="","",IF(CB3=MIN(BP6:CC6),(MOD(CB7,1))*24,IF(MAX(BN8:CA8)="",(MOD(CB7,1))*24,(CB7-MAX(BN8:CA8))*24)))</f>
        <v/>
      </c>
      <c r="CC13" s="34"/>
      <c r="CD13" s="34">
        <f t="shared" ref="CD13" si="584">IF(CD7="","",IF(CD3=MIN(BP6:CC6),(MOD(CD7,1))*24,IF(MAX(BN8:CC8)="",(MOD(CD7,1))*24,(CD7-MAX(BN8:CC8))*24)))</f>
        <v>61.5</v>
      </c>
      <c r="CE13" s="34"/>
      <c r="CF13" s="33">
        <f t="shared" si="530"/>
        <v>60.999999999941792</v>
      </c>
      <c r="CG13" s="33"/>
      <c r="CK13" s="34">
        <f t="shared" ref="CK13" si="585">IF(CK7="","",IF(CK3=MIN(CK6:CX6),(MOD(CK7,1))*24,IF(MAX(CI8:CJ8)="",(MOD(CK7,1))*24,(CK7-MAX(CI8:CJ8))*24)))</f>
        <v>6.9999999999417923</v>
      </c>
      <c r="CL13" s="34"/>
      <c r="CM13" s="34">
        <f t="shared" ref="CM13" si="586">IF(CM7="","",IF(CM3=MIN(CK6:CX6),(MOD(CM7,1))*24,IF(MAX(CI8:CL8)="",(MOD(CM7,1))*24,(CM7-MAX(CI8:CL8))*24)))</f>
        <v>13.5</v>
      </c>
      <c r="CN13" s="34"/>
      <c r="CO13" s="34">
        <f t="shared" ref="CO13" si="587">IF(CO7="","",IF(CO3=MIN(CK6:CX6),(MOD(CO7,1))*24,IF(MAX(CI8:CN8)="",(MOD(CO7,1))*24,(CO7-MAX(CI8:CN8))*24)))</f>
        <v>13.5</v>
      </c>
      <c r="CP13" s="34"/>
      <c r="CQ13" s="34">
        <f t="shared" ref="CQ13" si="588">IF(CQ7="","",IF(CQ3=MIN(CK6:CX6),(MOD(CQ7,1))*24,IF(MAX(CI8:CP8)="",(MOD(CQ7,1))*24,(CQ7-MAX(CI8:CP8))*24)))</f>
        <v>13.5</v>
      </c>
      <c r="CR13" s="34"/>
      <c r="CS13" s="34">
        <f t="shared" ref="CS13" si="589">IF(CS7="","",IF(CS3=MIN(CK6:CX6),(MOD(CS7,1))*24,IF(MAX(CI8:CR8)="",(MOD(CS7,1))*24,(CS7-MAX(CI8:CR8))*24)))</f>
        <v>13.5</v>
      </c>
      <c r="CT13" s="34"/>
      <c r="CU13" s="34" t="str">
        <f t="shared" ref="CU13" si="590">IF(CU7="","",IF(CU3=MIN(CK6:CX6),(MOD(CU7,1))*24,IF(MAX(CI8:CT8)="",(MOD(CU7,1))*24,(CU7-MAX(CI8:CT8))*24)))</f>
        <v/>
      </c>
      <c r="CV13" s="34"/>
      <c r="CW13" s="34" t="str">
        <f t="shared" ref="CW13" si="591">IF(CW7="","",IF(CW3=MIN(CK6:CX6),(MOD(CW7,1))*24,IF(MAX(CI8:CV8)="",(MOD(CW7,1))*24,(CW7-MAX(CI8:CV8))*24)))</f>
        <v/>
      </c>
      <c r="CX13" s="34"/>
      <c r="CY13" s="34">
        <f t="shared" ref="CY13" si="592">IF(CY7="","",IF(CY3=MIN(CK6:CX6),(MOD(CY7,1))*24,IF(MAX(CI8:CX8)="",(MOD(CY7,1))*24,(CY7-MAX(CI8:CX8))*24)))</f>
        <v>61.5</v>
      </c>
      <c r="CZ13" s="34"/>
      <c r="DA13" s="33">
        <f t="shared" si="532"/>
        <v>60.999999999941792</v>
      </c>
      <c r="DB13" s="33"/>
      <c r="DF13" s="34">
        <f t="shared" ref="DF13" si="593">IF(DF7="","",IF(DF3=MIN(DF6:DS6),(MOD(DF7,1))*24,IF(MAX(DD8:DE8)="",(MOD(DF7,1))*24,(DF7-MAX(DD8:DE8))*24)))</f>
        <v>6.9999999999417923</v>
      </c>
      <c r="DG13" s="34"/>
      <c r="DH13" s="34">
        <f t="shared" ref="DH13" si="594">IF(DH7="","",IF(DH3=MIN(DF6:DS6),(MOD(DH7,1))*24,IF(MAX(DD8:DG8)="",(MOD(DH7,1))*24,(DH7-MAX(DD8:DG8))*24)))</f>
        <v>13.5</v>
      </c>
      <c r="DI13" s="34"/>
      <c r="DJ13" s="34">
        <f t="shared" ref="DJ13" si="595">IF(DJ7="","",IF(DJ3=MIN(DF6:DS6),(MOD(DJ7,1))*24,IF(MAX(DD8:DI8)="",(MOD(DJ7,1))*24,(DJ7-MAX(DD8:DI8))*24)))</f>
        <v>13.5</v>
      </c>
      <c r="DK13" s="34"/>
      <c r="DL13" s="34">
        <f t="shared" ref="DL13" si="596">IF(DL7="","",IF(DL3=MIN(DF6:DS6),(MOD(DL7,1))*24,IF(MAX(DD8:DK8)="",(MOD(DL7,1))*24,(DL7-MAX(DD8:DK8))*24)))</f>
        <v>13.5</v>
      </c>
      <c r="DM13" s="34"/>
      <c r="DN13" s="34">
        <f t="shared" ref="DN13" si="597">IF(DN7="","",IF(DN3=MIN(DF6:DS6),(MOD(DN7,1))*24,IF(MAX(DD8:DM8)="",(MOD(DN7,1))*24,(DN7-MAX(DD8:DM8))*24)))</f>
        <v>13.5</v>
      </c>
      <c r="DO13" s="34"/>
      <c r="DP13" s="34" t="str">
        <f t="shared" ref="DP13" si="598">IF(DP7="","",IF(DP3=MIN(DF6:DS6),(MOD(DP7,1))*24,IF(MAX(DD8:DO8)="",(MOD(DP7,1))*24,(DP7-MAX(DD8:DO8))*24)))</f>
        <v/>
      </c>
      <c r="DQ13" s="34"/>
      <c r="DR13" s="34" t="str">
        <f t="shared" ref="DR13" si="599">IF(DR7="","",IF(DR3=MIN(DF6:DS6),(MOD(DR7,1))*24,IF(MAX(DD8:DQ8)="",(MOD(DR7,1))*24,(DR7-MAX(DD8:DQ8))*24)))</f>
        <v/>
      </c>
      <c r="DS13" s="34"/>
      <c r="DT13" s="34">
        <f t="shared" ref="DT13" si="600">IF(DT7="","",IF(DT3=MIN(DF6:DS6),(MOD(DT7,1))*24,IF(MAX(DD8:DS8)="",(MOD(DT7,1))*24,(DT7-MAX(DD8:DS8))*24)))</f>
        <v>61.5</v>
      </c>
      <c r="DU13" s="34"/>
      <c r="DV13" s="33">
        <f t="shared" si="541"/>
        <v>60.999999999941792</v>
      </c>
      <c r="DW13" s="33"/>
      <c r="EA13" s="34">
        <f t="shared" ref="EA13" si="601">IF(EA7="","",IF(EA3=MIN(EA6:EN6),(MOD(EA7,1))*24,IF(MAX(DY8:DZ8)="",(MOD(EA7,1))*24,(EA7-MAX(DY8:DZ8))*24)))</f>
        <v>6.9999999999417923</v>
      </c>
      <c r="EB13" s="34"/>
      <c r="EC13" s="34">
        <f t="shared" ref="EC13" si="602">IF(EC7="","",IF(EC3=MIN(EA6:EN6),(MOD(EC7,1))*24,IF(MAX(DY8:EB8)="",(MOD(EC7,1))*24,(EC7-MAX(DY8:EB8))*24)))</f>
        <v>13.5</v>
      </c>
      <c r="ED13" s="34"/>
      <c r="EE13" s="34">
        <f t="shared" ref="EE13" si="603">IF(EE7="","",IF(EE3=MIN(EA6:EN6),(MOD(EE7,1))*24,IF(MAX(DY8:ED8)="",(MOD(EE7,1))*24,(EE7-MAX(DY8:ED8))*24)))</f>
        <v>13.5</v>
      </c>
      <c r="EF13" s="34"/>
      <c r="EG13" s="34">
        <f t="shared" ref="EG13" si="604">IF(EG7="","",IF(EG3=MIN(EA6:EN6),(MOD(EG7,1))*24,IF(MAX(DY8:EF8)="",(MOD(EG7,1))*24,(EG7-MAX(DY8:EF8))*24)))</f>
        <v>13.5</v>
      </c>
      <c r="EH13" s="34"/>
      <c r="EI13" s="34">
        <f t="shared" ref="EI13" si="605">IF(EI7="","",IF(EI3=MIN(EA6:EN6),(MOD(EI7,1))*24,IF(MAX(DY8:EH8)="",(MOD(EI7,1))*24,(EI7-MAX(DY8:EH8))*24)))</f>
        <v>13.5</v>
      </c>
      <c r="EJ13" s="34"/>
      <c r="EK13" s="34" t="str">
        <f t="shared" ref="EK13" si="606">IF(EK7="","",IF(EK3=MIN(EA6:EN6),(MOD(EK7,1))*24,IF(MAX(DY8:EJ8)="",(MOD(EK7,1))*24,(EK7-MAX(DY8:EJ8))*24)))</f>
        <v/>
      </c>
      <c r="EL13" s="34"/>
      <c r="EM13" s="34" t="str">
        <f t="shared" ref="EM13" si="607">IF(EM7="","",IF(EM3=MIN(EA6:EN6),(MOD(EM7,1))*24,IF(MAX(DY8:EL8)="",(MOD(EM7,1))*24,(EM7-MAX(DY8:EL8))*24)))</f>
        <v/>
      </c>
      <c r="EN13" s="34"/>
      <c r="EO13" s="34">
        <f t="shared" ref="EO13" si="608">IF(EO7="","",IF(EO3=MIN(EA6:EN6),(MOD(EO7,1))*24,IF(MAX(DY8:EN8)="",(MOD(EO7,1))*24,(EO7-MAX(DY8:EN8))*24)))</f>
        <v>61.5</v>
      </c>
      <c r="EP13" s="34"/>
      <c r="EQ13" s="33">
        <f t="shared" si="543"/>
        <v>60.999999999941792</v>
      </c>
      <c r="ER13" s="33"/>
      <c r="EV13" s="34">
        <f t="shared" ref="EV13" si="609">IF(EV7="","",IF(EV3=MIN(EV6:FI6),(MOD(EV7,1))*24,IF(MAX(ET8:EU8)="",(MOD(EV7,1))*24,(EV7-MAX(ET8:EU8))*24)))</f>
        <v>6.9999999999417923</v>
      </c>
      <c r="EW13" s="34"/>
      <c r="EX13" s="34">
        <f t="shared" ref="EX13" si="610">IF(EX7="","",IF(EX3=MIN(EV6:FI6),(MOD(EX7,1))*24,IF(MAX(ET8:EW8)="",(MOD(EX7,1))*24,(EX7-MAX(ET8:EW8))*24)))</f>
        <v>13.5</v>
      </c>
      <c r="EY13" s="34"/>
      <c r="EZ13" s="34">
        <f t="shared" ref="EZ13" si="611">IF(EZ7="","",IF(EZ3=MIN(EV6:FI6),(MOD(EZ7,1))*24,IF(MAX(ET8:EY8)="",(MOD(EZ7,1))*24,(EZ7-MAX(ET8:EY8))*24)))</f>
        <v>13.5</v>
      </c>
      <c r="FA13" s="34"/>
      <c r="FB13" s="34">
        <f t="shared" ref="FB13" si="612">IF(FB7="","",IF(FB3=MIN(EV6:FI6),(MOD(FB7,1))*24,IF(MAX(ET8:FA8)="",(MOD(FB7,1))*24,(FB7-MAX(ET8:FA8))*24)))</f>
        <v>13.5</v>
      </c>
      <c r="FC13" s="34"/>
      <c r="FD13" s="34">
        <f t="shared" ref="FD13" si="613">IF(FD7="","",IF(FD3=MIN(EV6:FI6),(MOD(FD7,1))*24,IF(MAX(ET8:FC8)="",(MOD(FD7,1))*24,(FD7-MAX(ET8:FC8))*24)))</f>
        <v>13.5</v>
      </c>
      <c r="FE13" s="34"/>
      <c r="FF13" s="34" t="str">
        <f t="shared" ref="FF13" si="614">IF(FF7="","",IF(FF3=MIN(EV6:FI6),(MOD(FF7,1))*24,IF(MAX(ET8:FE8)="",(MOD(FF7,1))*24,(FF7-MAX(ET8:FE8))*24)))</f>
        <v/>
      </c>
      <c r="FG13" s="34"/>
      <c r="FH13" s="34" t="str">
        <f t="shared" ref="FH13" si="615">IF(FH7="","",IF(FH3=MIN(EV6:FI6),(MOD(FH7,1))*24,IF(MAX(ET8:FG8)="",(MOD(FH7,1))*24,(FH7-MAX(ET8:FG8))*24)))</f>
        <v/>
      </c>
      <c r="FI13" s="34"/>
      <c r="FJ13" s="34">
        <f t="shared" ref="FJ13" si="616">IF(FJ7="","",IF(FJ3=MIN(EV6:FI6),(MOD(FJ7,1))*24,IF(MAX(ET8:FI8)="",(MOD(FJ7,1))*24,(FJ7-MAX(ET8:FI8))*24)))</f>
        <v>61.5</v>
      </c>
      <c r="FK13" s="34"/>
      <c r="FL13" s="33">
        <f t="shared" si="545"/>
        <v>60.999999999941792</v>
      </c>
      <c r="FM13" s="33"/>
      <c r="FQ13" s="34">
        <f t="shared" ref="FQ13" si="617">IF(FQ7="","",IF(FQ3=MIN(FQ6:GD6),(MOD(FQ7,1))*24,IF(MAX(FO8:FP8)="",(MOD(FQ7,1))*24,(FQ7-MAX(FO8:FP8))*24)))</f>
        <v>6.9999999999417923</v>
      </c>
      <c r="FR13" s="34"/>
      <c r="FS13" s="34">
        <f t="shared" ref="FS13" si="618">IF(FS7="","",IF(FS3=MIN(FQ6:GD6),(MOD(FS7,1))*24,IF(MAX(FO8:FR8)="",(MOD(FS7,1))*24,(FS7-MAX(FO8:FR8))*24)))</f>
        <v>13.5</v>
      </c>
      <c r="FT13" s="34"/>
      <c r="FU13" s="34">
        <f t="shared" ref="FU13" si="619">IF(FU7="","",IF(FU3=MIN(FQ6:GD6),(MOD(FU7,1))*24,IF(MAX(FO8:FT8)="",(MOD(FU7,1))*24,(FU7-MAX(FO8:FT8))*24)))</f>
        <v>13.5</v>
      </c>
      <c r="FV13" s="34"/>
      <c r="FW13" s="34">
        <f t="shared" ref="FW13" si="620">IF(FW7="","",IF(FW3=MIN(FQ6:GD6),(MOD(FW7,1))*24,IF(MAX(FO8:FV8)="",(MOD(FW7,1))*24,(FW7-MAX(FO8:FV8))*24)))</f>
        <v>13.5</v>
      </c>
      <c r="FX13" s="34"/>
      <c r="FY13" s="34">
        <f t="shared" ref="FY13" si="621">IF(FY7="","",IF(FY3=MIN(FQ6:GD6),(MOD(FY7,1))*24,IF(MAX(FO8:FX8)="",(MOD(FY7,1))*24,(FY7-MAX(FO8:FX8))*24)))</f>
        <v>13.5</v>
      </c>
      <c r="FZ13" s="34"/>
      <c r="GA13" s="34" t="str">
        <f t="shared" ref="GA13" si="622">IF(GA7="","",IF(GA3=MIN(FQ6:GD6),(MOD(GA7,1))*24,IF(MAX(FO8:FZ8)="",(MOD(GA7,1))*24,(GA7-MAX(FO8:FZ8))*24)))</f>
        <v/>
      </c>
      <c r="GB13" s="34"/>
      <c r="GC13" s="34" t="str">
        <f t="shared" ref="GC13" si="623">IF(GC7="","",IF(GC3=MIN(FQ6:GD6),(MOD(GC7,1))*24,IF(MAX(FO8:GB8)="",(MOD(GC7,1))*24,(GC7-MAX(FO8:GB8))*24)))</f>
        <v/>
      </c>
      <c r="GD13" s="34"/>
      <c r="GE13" s="34">
        <f t="shared" ref="GE13" si="624">IF(GE7="","",IF(GE3=MIN(FQ6:GD6),(MOD(GE7,1))*24,IF(MAX(FO8:GD8)="",(MOD(GE7,1))*24,(GE7-MAX(FO8:GD8))*24)))</f>
        <v>61.5</v>
      </c>
      <c r="GF13" s="34"/>
      <c r="GG13" s="33">
        <f t="shared" si="547"/>
        <v>60.999999999941792</v>
      </c>
      <c r="GH13" s="33"/>
      <c r="GL13" s="34">
        <f t="shared" ref="GL13" si="625">IF(GL7="","",IF(GL3=MIN(GL6:GY6),(MOD(GL7,1))*24,IF(MAX(GJ8:GK8)="",(MOD(GL7,1))*24,(GL7-MAX(GJ8:GK8))*24)))</f>
        <v>6.9999999999417923</v>
      </c>
      <c r="GM13" s="34"/>
      <c r="GN13" s="34">
        <f t="shared" ref="GN13" si="626">IF(GN7="","",IF(GN3=MIN(GL6:GY6),(MOD(GN7,1))*24,IF(MAX(GJ8:GM8)="",(MOD(GN7,1))*24,(GN7-MAX(GJ8:GM8))*24)))</f>
        <v>13.5</v>
      </c>
      <c r="GO13" s="34"/>
      <c r="GP13" s="34">
        <f t="shared" ref="GP13" si="627">IF(GP7="","",IF(GP3=MIN(GL6:GY6),(MOD(GP7,1))*24,IF(MAX(GJ8:GO8)="",(MOD(GP7,1))*24,(GP7-MAX(GJ8:GO8))*24)))</f>
        <v>13.5</v>
      </c>
      <c r="GQ13" s="34"/>
      <c r="GR13" s="34">
        <f t="shared" ref="GR13" si="628">IF(GR7="","",IF(GR3=MIN(GL6:GY6),(MOD(GR7,1))*24,IF(MAX(GJ8:GQ8)="",(MOD(GR7,1))*24,(GR7-MAX(GJ8:GQ8))*24)))</f>
        <v>13.5</v>
      </c>
      <c r="GS13" s="34"/>
      <c r="GT13" s="34">
        <f t="shared" ref="GT13" si="629">IF(GT7="","",IF(GT3=MIN(GL6:GY6),(MOD(GT7,1))*24,IF(MAX(GJ8:GS8)="",(MOD(GT7,1))*24,(GT7-MAX(GJ8:GS8))*24)))</f>
        <v>13.5</v>
      </c>
      <c r="GU13" s="34"/>
      <c r="GV13" s="34" t="str">
        <f t="shared" ref="GV13" si="630">IF(GV7="","",IF(GV3=MIN(GL6:GY6),(MOD(GV7,1))*24,IF(MAX(GJ8:GU8)="",(MOD(GV7,1))*24,(GV7-MAX(GJ8:GU8))*24)))</f>
        <v/>
      </c>
      <c r="GW13" s="34"/>
      <c r="GX13" s="34" t="str">
        <f t="shared" ref="GX13" si="631">IF(GX7="","",IF(GX3=MIN(GL6:GY6),(MOD(GX7,1))*24,IF(MAX(GJ8:GW8)="",(MOD(GX7,1))*24,(GX7-MAX(GJ8:GW8))*24)))</f>
        <v/>
      </c>
      <c r="GY13" s="34"/>
      <c r="GZ13" s="34">
        <f t="shared" ref="GZ13" si="632">IF(GZ7="","",IF(GZ3=MIN(GL6:GY6),(MOD(GZ7,1))*24,IF(MAX(GJ8:GY8)="",(MOD(GZ7,1))*24,(GZ7-MAX(GJ8:GY8))*24)))</f>
        <v>61.5</v>
      </c>
      <c r="HA13" s="34"/>
      <c r="HB13" s="33">
        <f t="shared" si="556"/>
        <v>60.999999999941792</v>
      </c>
      <c r="HC13" s="33"/>
      <c r="HG13" s="34">
        <f t="shared" ref="HG13" si="633">IF(HG7="","",IF(HG3=MIN(HG6:HT6),(MOD(HG7,1))*24,IF(MAX(HE8:HF8)="",(MOD(HG7,1))*24,(HG7-MAX(HE8:HF8))*24)))</f>
        <v>6.9999999999417923</v>
      </c>
      <c r="HH13" s="34"/>
      <c r="HI13" s="34">
        <f t="shared" ref="HI13" si="634">IF(HI7="","",IF(HI3=MIN(HG6:HT6),(MOD(HI7,1))*24,IF(MAX(HE8:HH8)="",(MOD(HI7,1))*24,(HI7-MAX(HE8:HH8))*24)))</f>
        <v>13.5</v>
      </c>
      <c r="HJ13" s="34"/>
      <c r="HK13" s="34">
        <f t="shared" ref="HK13" si="635">IF(HK7="","",IF(HK3=MIN(HG6:HT6),(MOD(HK7,1))*24,IF(MAX(HE8:HJ8)="",(MOD(HK7,1))*24,(HK7-MAX(HE8:HJ8))*24)))</f>
        <v>13.5</v>
      </c>
      <c r="HL13" s="34"/>
      <c r="HM13" s="34">
        <f t="shared" ref="HM13" si="636">IF(HM7="","",IF(HM3=MIN(HG6:HT6),(MOD(HM7,1))*24,IF(MAX(HE8:HL8)="",(MOD(HM7,1))*24,(HM7-MAX(HE8:HL8))*24)))</f>
        <v>13.5</v>
      </c>
      <c r="HN13" s="34"/>
      <c r="HO13" s="34">
        <f t="shared" ref="HO13" si="637">IF(HO7="","",IF(HO3=MIN(HG6:HT6),(MOD(HO7,1))*24,IF(MAX(HE8:HN8)="",(MOD(HO7,1))*24,(HO7-MAX(HE8:HN8))*24)))</f>
        <v>13.5</v>
      </c>
      <c r="HP13" s="34"/>
      <c r="HQ13" s="34" t="str">
        <f t="shared" ref="HQ13" si="638">IF(HQ7="","",IF(HQ3=MIN(HG6:HT6),(MOD(HQ7,1))*24,IF(MAX(HE8:HP8)="",(MOD(HQ7,1))*24,(HQ7-MAX(HE8:HP8))*24)))</f>
        <v/>
      </c>
      <c r="HR13" s="34"/>
      <c r="HS13" s="34" t="str">
        <f t="shared" ref="HS13" si="639">IF(HS7="","",IF(HS3=MIN(HG6:HT6),(MOD(HS7,1))*24,IF(MAX(HE8:HR8)="",(MOD(HS7,1))*24,(HS7-MAX(HE8:HR8))*24)))</f>
        <v/>
      </c>
      <c r="HT13" s="34"/>
      <c r="HU13" s="34">
        <f t="shared" ref="HU13" si="640">IF(HU7="","",IF(HU3=MIN(HG6:HT6),(MOD(HU7,1))*24,IF(MAX(HE8:HT8)="",(MOD(HU7,1))*24,(HU7-MAX(HE8:HT8))*24)))</f>
        <v>61.5</v>
      </c>
      <c r="HV13" s="34"/>
      <c r="HW13" s="33">
        <f t="shared" si="558"/>
        <v>60.999999999941792</v>
      </c>
      <c r="HX13" s="33"/>
      <c r="IB13" s="34">
        <f t="shared" ref="IB13" si="641">IF(IB7="","",IF(IB3=MIN(IB6:IO6),(MOD(IB7,1))*24,IF(MAX(HZ8:IA8)="",(MOD(IB7,1))*24,(IB7-MAX(HZ8:IA8))*24)))</f>
        <v>6.9999999999417923</v>
      </c>
      <c r="IC13" s="34"/>
      <c r="ID13" s="34">
        <f t="shared" ref="ID13" si="642">IF(ID7="","",IF(ID3=MIN(IB6:IO6),(MOD(ID7,1))*24,IF(MAX(HZ8:IC8)="",(MOD(ID7,1))*24,(ID7-MAX(HZ8:IC8))*24)))</f>
        <v>13.5</v>
      </c>
      <c r="IE13" s="34"/>
      <c r="IF13" s="34">
        <f t="shared" ref="IF13" si="643">IF(IF7="","",IF(IF3=MIN(IB6:IO6),(MOD(IF7,1))*24,IF(MAX(HZ8:IE8)="",(MOD(IF7,1))*24,(IF7-MAX(HZ8:IE8))*24)))</f>
        <v>13.5</v>
      </c>
      <c r="IG13" s="34"/>
      <c r="IH13" s="34">
        <f t="shared" ref="IH13" si="644">IF(IH7="","",IF(IH3=MIN(IB6:IO6),(MOD(IH7,1))*24,IF(MAX(HZ8:IG8)="",(MOD(IH7,1))*24,(IH7-MAX(HZ8:IG8))*24)))</f>
        <v>13.5</v>
      </c>
      <c r="II13" s="34"/>
      <c r="IJ13" s="34">
        <f t="shared" ref="IJ13" si="645">IF(IJ7="","",IF(IJ3=MIN(IB6:IO6),(MOD(IJ7,1))*24,IF(MAX(HZ8:II8)="",(MOD(IJ7,1))*24,(IJ7-MAX(HZ8:II8))*24)))</f>
        <v>13.5</v>
      </c>
      <c r="IK13" s="34"/>
      <c r="IL13" s="34" t="str">
        <f t="shared" ref="IL13" si="646">IF(IL7="","",IF(IL3=MIN(IB6:IO6),(MOD(IL7,1))*24,IF(MAX(HZ8:IK8)="",(MOD(IL7,1))*24,(IL7-MAX(HZ8:IK8))*24)))</f>
        <v/>
      </c>
      <c r="IM13" s="34"/>
      <c r="IN13" s="34" t="str">
        <f t="shared" ref="IN13" si="647">IF(IN7="","",IF(IN3=MIN(IB6:IO6),(MOD(IN7,1))*24,IF(MAX(HZ8:IM8)="",(MOD(IN7,1))*24,(IN7-MAX(HZ8:IM8))*24)))</f>
        <v/>
      </c>
      <c r="IO13" s="34"/>
      <c r="IP13" s="34">
        <f t="shared" ref="IP13" si="648">IF(IP7="","",IF(IP3=MIN(IB6:IO6),(MOD(IP7,1))*24,IF(MAX(HZ8:IO8)="",(MOD(IP7,1))*24,(IP7-MAX(HZ8:IO8))*24)))</f>
        <v>61.5</v>
      </c>
      <c r="IQ13" s="34"/>
      <c r="IR13" s="33">
        <f t="shared" si="560"/>
        <v>60.999999999941792</v>
      </c>
      <c r="IS13" s="33"/>
    </row>
    <row r="14" spans="2:253" ht="22.5" customHeight="1" x14ac:dyDescent="0.25">
      <c r="B14" s="28" t="s">
        <v>14</v>
      </c>
      <c r="E14" s="32">
        <f>IF(S13="","",S13)</f>
        <v>61.5</v>
      </c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/>
      <c r="T14" s="33"/>
      <c r="U14" s="33">
        <f>SUM(E14:R14)</f>
        <v>61.5</v>
      </c>
      <c r="V14" s="33"/>
      <c r="Z14" s="32">
        <f t="shared" ref="Z14" si="649">IF(AN13="","",AN13)</f>
        <v>61.5</v>
      </c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3"/>
      <c r="AO14" s="33"/>
      <c r="AP14" s="33">
        <f t="shared" si="526"/>
        <v>61.5</v>
      </c>
      <c r="AQ14" s="33"/>
      <c r="AU14" s="32">
        <f t="shared" ref="AU14" si="650">IF(BI13="","",BI13)</f>
        <v>61.5</v>
      </c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3"/>
      <c r="BJ14" s="33"/>
      <c r="BK14" s="33">
        <f t="shared" si="528"/>
        <v>61.5</v>
      </c>
      <c r="BL14" s="33"/>
      <c r="BP14" s="32">
        <f t="shared" ref="BP14" si="651">IF(CD13="","",CD13)</f>
        <v>61.5</v>
      </c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3"/>
      <c r="CE14" s="33"/>
      <c r="CF14" s="33">
        <f t="shared" si="530"/>
        <v>61.5</v>
      </c>
      <c r="CG14" s="33"/>
      <c r="CK14" s="32">
        <f t="shared" ref="CK14" si="652">IF(CY13="","",CY13)</f>
        <v>61.5</v>
      </c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3"/>
      <c r="CZ14" s="33"/>
      <c r="DA14" s="33">
        <f t="shared" si="532"/>
        <v>61.5</v>
      </c>
      <c r="DB14" s="33"/>
      <c r="DF14" s="32">
        <f t="shared" ref="DF14" si="653">IF(DT13="","",DT13)</f>
        <v>61.5</v>
      </c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3"/>
      <c r="DU14" s="33"/>
      <c r="DV14" s="33">
        <f t="shared" si="541"/>
        <v>61.5</v>
      </c>
      <c r="DW14" s="33"/>
      <c r="EA14" s="32">
        <f t="shared" ref="EA14" si="654">IF(EO13="","",EO13)</f>
        <v>61.5</v>
      </c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3"/>
      <c r="EP14" s="33"/>
      <c r="EQ14" s="33">
        <f t="shared" si="543"/>
        <v>61.5</v>
      </c>
      <c r="ER14" s="33"/>
      <c r="EV14" s="32">
        <f t="shared" ref="EV14" si="655">IF(FJ13="","",FJ13)</f>
        <v>61.5</v>
      </c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3"/>
      <c r="FK14" s="33"/>
      <c r="FL14" s="33">
        <f t="shared" si="545"/>
        <v>61.5</v>
      </c>
      <c r="FM14" s="33"/>
      <c r="FQ14" s="32">
        <f t="shared" ref="FQ14" si="656">IF(GE13="","",GE13)</f>
        <v>61.5</v>
      </c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3"/>
      <c r="GF14" s="33"/>
      <c r="GG14" s="33">
        <f t="shared" si="547"/>
        <v>61.5</v>
      </c>
      <c r="GH14" s="33"/>
      <c r="GL14" s="32">
        <f t="shared" ref="GL14" si="657">IF(GZ13="","",GZ13)</f>
        <v>61.5</v>
      </c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3"/>
      <c r="HA14" s="33"/>
      <c r="HB14" s="33">
        <f t="shared" si="556"/>
        <v>61.5</v>
      </c>
      <c r="HC14" s="33"/>
      <c r="HG14" s="32">
        <f t="shared" ref="HG14" si="658">IF(HU13="","",HU13)</f>
        <v>61.5</v>
      </c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3"/>
      <c r="HV14" s="33"/>
      <c r="HW14" s="33">
        <f t="shared" si="558"/>
        <v>61.5</v>
      </c>
      <c r="HX14" s="33"/>
      <c r="IB14" s="32">
        <f t="shared" ref="IB14" si="659">IF(IP13="","",IP13)</f>
        <v>61.5</v>
      </c>
      <c r="IC14" s="32"/>
      <c r="ID14" s="32"/>
      <c r="IE14" s="32"/>
      <c r="IF14" s="32"/>
      <c r="IG14" s="32"/>
      <c r="IH14" s="32"/>
      <c r="II14" s="32"/>
      <c r="IJ14" s="32"/>
      <c r="IK14" s="32"/>
      <c r="IL14" s="32"/>
      <c r="IM14" s="32"/>
      <c r="IN14" s="32"/>
      <c r="IO14" s="32"/>
      <c r="IP14" s="33"/>
      <c r="IQ14" s="33"/>
      <c r="IR14" s="33">
        <f t="shared" si="560"/>
        <v>61.5</v>
      </c>
      <c r="IS14" s="33"/>
    </row>
  </sheetData>
  <mergeCells count="828">
    <mergeCell ref="AH2:AJ2"/>
    <mergeCell ref="AL2:AM2"/>
    <mergeCell ref="AU2:AV2"/>
    <mergeCell ref="AX2:BA2"/>
    <mergeCell ref="BC2:BE2"/>
    <mergeCell ref="BG2:BH2"/>
    <mergeCell ref="E2:F2"/>
    <mergeCell ref="H2:K2"/>
    <mergeCell ref="M2:O2"/>
    <mergeCell ref="Q2:R2"/>
    <mergeCell ref="Z2:AA2"/>
    <mergeCell ref="AC2:AF2"/>
    <mergeCell ref="CS2:CU2"/>
    <mergeCell ref="CW2:CX2"/>
    <mergeCell ref="DF2:DG2"/>
    <mergeCell ref="DI2:DL2"/>
    <mergeCell ref="DN2:DP2"/>
    <mergeCell ref="DR2:DS2"/>
    <mergeCell ref="BP2:BQ2"/>
    <mergeCell ref="BS2:BV2"/>
    <mergeCell ref="BX2:BZ2"/>
    <mergeCell ref="CB2:CC2"/>
    <mergeCell ref="CK2:CL2"/>
    <mergeCell ref="CN2:CQ2"/>
    <mergeCell ref="FD2:FF2"/>
    <mergeCell ref="FH2:FI2"/>
    <mergeCell ref="FQ2:FR2"/>
    <mergeCell ref="FT2:FW2"/>
    <mergeCell ref="FY2:GA2"/>
    <mergeCell ref="GC2:GD2"/>
    <mergeCell ref="EA2:EB2"/>
    <mergeCell ref="ED2:EG2"/>
    <mergeCell ref="EI2:EK2"/>
    <mergeCell ref="EM2:EN2"/>
    <mergeCell ref="EV2:EW2"/>
    <mergeCell ref="EY2:FB2"/>
    <mergeCell ref="HO2:HQ2"/>
    <mergeCell ref="HS2:HT2"/>
    <mergeCell ref="IB2:IC2"/>
    <mergeCell ref="IE2:IH2"/>
    <mergeCell ref="IJ2:IL2"/>
    <mergeCell ref="IN2:IO2"/>
    <mergeCell ref="GL2:GM2"/>
    <mergeCell ref="GO2:GR2"/>
    <mergeCell ref="GT2:GV2"/>
    <mergeCell ref="GX2:GY2"/>
    <mergeCell ref="HG2:HH2"/>
    <mergeCell ref="HJ2:HM2"/>
    <mergeCell ref="Q3:R3"/>
    <mergeCell ref="S3:T3"/>
    <mergeCell ref="U3:V3"/>
    <mergeCell ref="Z3:AA3"/>
    <mergeCell ref="AB3:AC3"/>
    <mergeCell ref="AD3:AE3"/>
    <mergeCell ref="E3:F3"/>
    <mergeCell ref="G3:H3"/>
    <mergeCell ref="I3:J3"/>
    <mergeCell ref="K3:L3"/>
    <mergeCell ref="M3:N3"/>
    <mergeCell ref="O3:P3"/>
    <mergeCell ref="AU3:AV3"/>
    <mergeCell ref="AW3:AX3"/>
    <mergeCell ref="AY3:AZ3"/>
    <mergeCell ref="BA3:BB3"/>
    <mergeCell ref="BC3:BD3"/>
    <mergeCell ref="BE3:BF3"/>
    <mergeCell ref="AF3:AG3"/>
    <mergeCell ref="AH3:AI3"/>
    <mergeCell ref="AJ3:AK3"/>
    <mergeCell ref="AL3:AM3"/>
    <mergeCell ref="AN3:AO3"/>
    <mergeCell ref="AP3:AQ3"/>
    <mergeCell ref="BV3:BW3"/>
    <mergeCell ref="BX3:BY3"/>
    <mergeCell ref="BZ3:CA3"/>
    <mergeCell ref="CB3:CC3"/>
    <mergeCell ref="CD3:CE3"/>
    <mergeCell ref="CF3:CG3"/>
    <mergeCell ref="BG3:BH3"/>
    <mergeCell ref="BI3:BJ3"/>
    <mergeCell ref="BK3:BL3"/>
    <mergeCell ref="BP3:BQ3"/>
    <mergeCell ref="BR3:BS3"/>
    <mergeCell ref="BT3:BU3"/>
    <mergeCell ref="CW3:CX3"/>
    <mergeCell ref="CY3:CZ3"/>
    <mergeCell ref="DA3:DB3"/>
    <mergeCell ref="DF3:DG3"/>
    <mergeCell ref="DH3:DI3"/>
    <mergeCell ref="DJ3:DK3"/>
    <mergeCell ref="CK3:CL3"/>
    <mergeCell ref="CM3:CN3"/>
    <mergeCell ref="CO3:CP3"/>
    <mergeCell ref="CQ3:CR3"/>
    <mergeCell ref="CS3:CT3"/>
    <mergeCell ref="CU3:CV3"/>
    <mergeCell ref="EA3:EB3"/>
    <mergeCell ref="EC3:ED3"/>
    <mergeCell ref="EE3:EF3"/>
    <mergeCell ref="EG3:EH3"/>
    <mergeCell ref="EI3:EJ3"/>
    <mergeCell ref="EK3:EL3"/>
    <mergeCell ref="DL3:DM3"/>
    <mergeCell ref="DN3:DO3"/>
    <mergeCell ref="DP3:DQ3"/>
    <mergeCell ref="DR3:DS3"/>
    <mergeCell ref="DT3:DU3"/>
    <mergeCell ref="DV3:DW3"/>
    <mergeCell ref="FB3:FC3"/>
    <mergeCell ref="FD3:FE3"/>
    <mergeCell ref="FF3:FG3"/>
    <mergeCell ref="FH3:FI3"/>
    <mergeCell ref="FJ3:FK3"/>
    <mergeCell ref="FL3:FM3"/>
    <mergeCell ref="EM3:EN3"/>
    <mergeCell ref="EO3:EP3"/>
    <mergeCell ref="EQ3:ER3"/>
    <mergeCell ref="EV3:EW3"/>
    <mergeCell ref="EX3:EY3"/>
    <mergeCell ref="EZ3:FA3"/>
    <mergeCell ref="GC3:GD3"/>
    <mergeCell ref="GE3:GF3"/>
    <mergeCell ref="GG3:GH3"/>
    <mergeCell ref="GL3:GM3"/>
    <mergeCell ref="GN3:GO3"/>
    <mergeCell ref="GP3:GQ3"/>
    <mergeCell ref="FQ3:FR3"/>
    <mergeCell ref="FS3:FT3"/>
    <mergeCell ref="FU3:FV3"/>
    <mergeCell ref="FW3:FX3"/>
    <mergeCell ref="FY3:FZ3"/>
    <mergeCell ref="GA3:GB3"/>
    <mergeCell ref="HG3:HH3"/>
    <mergeCell ref="HI3:HJ3"/>
    <mergeCell ref="HK3:HL3"/>
    <mergeCell ref="HM3:HN3"/>
    <mergeCell ref="HO3:HP3"/>
    <mergeCell ref="HQ3:HR3"/>
    <mergeCell ref="GR3:GS3"/>
    <mergeCell ref="GT3:GU3"/>
    <mergeCell ref="GV3:GW3"/>
    <mergeCell ref="GX3:GY3"/>
    <mergeCell ref="GZ3:HA3"/>
    <mergeCell ref="HB3:HC3"/>
    <mergeCell ref="IH3:II3"/>
    <mergeCell ref="IJ3:IK3"/>
    <mergeCell ref="IL3:IM3"/>
    <mergeCell ref="IN3:IO3"/>
    <mergeCell ref="IP3:IQ3"/>
    <mergeCell ref="IR3:IS3"/>
    <mergeCell ref="HS3:HT3"/>
    <mergeCell ref="HU3:HV3"/>
    <mergeCell ref="HW3:HX3"/>
    <mergeCell ref="IB3:IC3"/>
    <mergeCell ref="ID3:IE3"/>
    <mergeCell ref="IF3:IG3"/>
    <mergeCell ref="Q7:R7"/>
    <mergeCell ref="S7:T7"/>
    <mergeCell ref="Z7:AA7"/>
    <mergeCell ref="AB7:AC7"/>
    <mergeCell ref="AD7:AE7"/>
    <mergeCell ref="AF7:AG7"/>
    <mergeCell ref="E7:F7"/>
    <mergeCell ref="G7:H7"/>
    <mergeCell ref="I7:J7"/>
    <mergeCell ref="K7:L7"/>
    <mergeCell ref="M7:N7"/>
    <mergeCell ref="O7:P7"/>
    <mergeCell ref="AY7:AZ7"/>
    <mergeCell ref="BA7:BB7"/>
    <mergeCell ref="BC7:BD7"/>
    <mergeCell ref="BE7:BF7"/>
    <mergeCell ref="BG7:BH7"/>
    <mergeCell ref="BI7:BJ7"/>
    <mergeCell ref="AH7:AI7"/>
    <mergeCell ref="AJ7:AK7"/>
    <mergeCell ref="AL7:AM7"/>
    <mergeCell ref="AN7:AO7"/>
    <mergeCell ref="AU7:AV7"/>
    <mergeCell ref="AW7:AX7"/>
    <mergeCell ref="CB7:CC7"/>
    <mergeCell ref="CD7:CE7"/>
    <mergeCell ref="CK7:CL7"/>
    <mergeCell ref="CM7:CN7"/>
    <mergeCell ref="CO7:CP7"/>
    <mergeCell ref="CQ7:CR7"/>
    <mergeCell ref="BP7:BQ7"/>
    <mergeCell ref="BR7:BS7"/>
    <mergeCell ref="BT7:BU7"/>
    <mergeCell ref="BV7:BW7"/>
    <mergeCell ref="BX7:BY7"/>
    <mergeCell ref="BZ7:CA7"/>
    <mergeCell ref="DJ7:DK7"/>
    <mergeCell ref="DL7:DM7"/>
    <mergeCell ref="DN7:DO7"/>
    <mergeCell ref="DP7:DQ7"/>
    <mergeCell ref="DR7:DS7"/>
    <mergeCell ref="DT7:DU7"/>
    <mergeCell ref="CS7:CT7"/>
    <mergeCell ref="CU7:CV7"/>
    <mergeCell ref="CW7:CX7"/>
    <mergeCell ref="CY7:CZ7"/>
    <mergeCell ref="DF7:DG7"/>
    <mergeCell ref="DH7:DI7"/>
    <mergeCell ref="EM7:EN7"/>
    <mergeCell ref="EO7:EP7"/>
    <mergeCell ref="EV7:EW7"/>
    <mergeCell ref="EX7:EY7"/>
    <mergeCell ref="EZ7:FA7"/>
    <mergeCell ref="FB7:FC7"/>
    <mergeCell ref="EA7:EB7"/>
    <mergeCell ref="EC7:ED7"/>
    <mergeCell ref="EE7:EF7"/>
    <mergeCell ref="EG7:EH7"/>
    <mergeCell ref="EI7:EJ7"/>
    <mergeCell ref="EK7:EL7"/>
    <mergeCell ref="FU7:FV7"/>
    <mergeCell ref="FW7:FX7"/>
    <mergeCell ref="FY7:FZ7"/>
    <mergeCell ref="GA7:GB7"/>
    <mergeCell ref="GC7:GD7"/>
    <mergeCell ref="GE7:GF7"/>
    <mergeCell ref="FD7:FE7"/>
    <mergeCell ref="FF7:FG7"/>
    <mergeCell ref="FH7:FI7"/>
    <mergeCell ref="FJ7:FK7"/>
    <mergeCell ref="FQ7:FR7"/>
    <mergeCell ref="FS7:FT7"/>
    <mergeCell ref="GX7:GY7"/>
    <mergeCell ref="GZ7:HA7"/>
    <mergeCell ref="HG7:HH7"/>
    <mergeCell ref="HI7:HJ7"/>
    <mergeCell ref="HK7:HL7"/>
    <mergeCell ref="HM7:HN7"/>
    <mergeCell ref="GL7:GM7"/>
    <mergeCell ref="GN7:GO7"/>
    <mergeCell ref="GP7:GQ7"/>
    <mergeCell ref="GR7:GS7"/>
    <mergeCell ref="GT7:GU7"/>
    <mergeCell ref="GV7:GW7"/>
    <mergeCell ref="IF7:IG7"/>
    <mergeCell ref="IH7:II7"/>
    <mergeCell ref="IJ7:IK7"/>
    <mergeCell ref="IL7:IM7"/>
    <mergeCell ref="IN7:IO7"/>
    <mergeCell ref="IP7:IQ7"/>
    <mergeCell ref="HO7:HP7"/>
    <mergeCell ref="HQ7:HR7"/>
    <mergeCell ref="HS7:HT7"/>
    <mergeCell ref="HU7:HV7"/>
    <mergeCell ref="IB7:IC7"/>
    <mergeCell ref="ID7:IE7"/>
    <mergeCell ref="O8:P8"/>
    <mergeCell ref="Q8:R8"/>
    <mergeCell ref="S8:T8"/>
    <mergeCell ref="X8:Y8"/>
    <mergeCell ref="Z8:AA8"/>
    <mergeCell ref="AB8:AC8"/>
    <mergeCell ref="C8:D8"/>
    <mergeCell ref="E8:F8"/>
    <mergeCell ref="G8:H8"/>
    <mergeCell ref="I8:J8"/>
    <mergeCell ref="K8:L8"/>
    <mergeCell ref="M8:N8"/>
    <mergeCell ref="AS8:AT8"/>
    <mergeCell ref="AU8:AV8"/>
    <mergeCell ref="AW8:AX8"/>
    <mergeCell ref="AY8:AZ8"/>
    <mergeCell ref="BA8:BB8"/>
    <mergeCell ref="BC8:BD8"/>
    <mergeCell ref="AD8:AE8"/>
    <mergeCell ref="AF8:AG8"/>
    <mergeCell ref="AH8:AI8"/>
    <mergeCell ref="AJ8:AK8"/>
    <mergeCell ref="AL8:AM8"/>
    <mergeCell ref="AN8:AO8"/>
    <mergeCell ref="BT8:BU8"/>
    <mergeCell ref="BV8:BW8"/>
    <mergeCell ref="BX8:BY8"/>
    <mergeCell ref="BZ8:CA8"/>
    <mergeCell ref="CB8:CC8"/>
    <mergeCell ref="CD8:CE8"/>
    <mergeCell ref="BE8:BF8"/>
    <mergeCell ref="BG8:BH8"/>
    <mergeCell ref="BI8:BJ8"/>
    <mergeCell ref="BN8:BO8"/>
    <mergeCell ref="BP8:BQ8"/>
    <mergeCell ref="BR8:BS8"/>
    <mergeCell ref="CU8:CV8"/>
    <mergeCell ref="CW8:CX8"/>
    <mergeCell ref="CY8:CZ8"/>
    <mergeCell ref="DD8:DE8"/>
    <mergeCell ref="DF8:DG8"/>
    <mergeCell ref="DH8:DI8"/>
    <mergeCell ref="CI8:CJ8"/>
    <mergeCell ref="CK8:CL8"/>
    <mergeCell ref="CM8:CN8"/>
    <mergeCell ref="CO8:CP8"/>
    <mergeCell ref="CQ8:CR8"/>
    <mergeCell ref="CS8:CT8"/>
    <mergeCell ref="DY8:DZ8"/>
    <mergeCell ref="EA8:EB8"/>
    <mergeCell ref="EC8:ED8"/>
    <mergeCell ref="EE8:EF8"/>
    <mergeCell ref="EG8:EH8"/>
    <mergeCell ref="EI8:EJ8"/>
    <mergeCell ref="DJ8:DK8"/>
    <mergeCell ref="DL8:DM8"/>
    <mergeCell ref="DN8:DO8"/>
    <mergeCell ref="DP8:DQ8"/>
    <mergeCell ref="DR8:DS8"/>
    <mergeCell ref="DT8:DU8"/>
    <mergeCell ref="EZ8:FA8"/>
    <mergeCell ref="FB8:FC8"/>
    <mergeCell ref="FD8:FE8"/>
    <mergeCell ref="FF8:FG8"/>
    <mergeCell ref="FH8:FI8"/>
    <mergeCell ref="FJ8:FK8"/>
    <mergeCell ref="EK8:EL8"/>
    <mergeCell ref="EM8:EN8"/>
    <mergeCell ref="EO8:EP8"/>
    <mergeCell ref="ET8:EU8"/>
    <mergeCell ref="EV8:EW8"/>
    <mergeCell ref="EX8:EY8"/>
    <mergeCell ref="GA8:GB8"/>
    <mergeCell ref="GC8:GD8"/>
    <mergeCell ref="GE8:GF8"/>
    <mergeCell ref="GJ8:GK8"/>
    <mergeCell ref="GL8:GM8"/>
    <mergeCell ref="GN8:GO8"/>
    <mergeCell ref="FO8:FP8"/>
    <mergeCell ref="FQ8:FR8"/>
    <mergeCell ref="FS8:FT8"/>
    <mergeCell ref="FU8:FV8"/>
    <mergeCell ref="FW8:FX8"/>
    <mergeCell ref="FY8:FZ8"/>
    <mergeCell ref="HE8:HF8"/>
    <mergeCell ref="HG8:HH8"/>
    <mergeCell ref="HI8:HJ8"/>
    <mergeCell ref="HK8:HL8"/>
    <mergeCell ref="HM8:HN8"/>
    <mergeCell ref="HO8:HP8"/>
    <mergeCell ref="GP8:GQ8"/>
    <mergeCell ref="GR8:GS8"/>
    <mergeCell ref="GT8:GU8"/>
    <mergeCell ref="GV8:GW8"/>
    <mergeCell ref="GX8:GY8"/>
    <mergeCell ref="GZ8:HA8"/>
    <mergeCell ref="IF8:IG8"/>
    <mergeCell ref="IH8:II8"/>
    <mergeCell ref="IJ8:IK8"/>
    <mergeCell ref="IL8:IM8"/>
    <mergeCell ref="IN8:IO8"/>
    <mergeCell ref="IP8:IQ8"/>
    <mergeCell ref="HQ8:HR8"/>
    <mergeCell ref="HS8:HT8"/>
    <mergeCell ref="HU8:HV8"/>
    <mergeCell ref="HZ8:IA8"/>
    <mergeCell ref="IB8:IC8"/>
    <mergeCell ref="ID8:IE8"/>
    <mergeCell ref="Q9:R9"/>
    <mergeCell ref="S9:T9"/>
    <mergeCell ref="U9:V9"/>
    <mergeCell ref="Z9:AA9"/>
    <mergeCell ref="AB9:AC9"/>
    <mergeCell ref="AD9:AE9"/>
    <mergeCell ref="E9:F9"/>
    <mergeCell ref="G9:H9"/>
    <mergeCell ref="I9:J9"/>
    <mergeCell ref="K9:L9"/>
    <mergeCell ref="M9:N9"/>
    <mergeCell ref="O9:P9"/>
    <mergeCell ref="AU9:AV9"/>
    <mergeCell ref="AW9:AX9"/>
    <mergeCell ref="AY9:AZ9"/>
    <mergeCell ref="BA9:BB9"/>
    <mergeCell ref="BC9:BD9"/>
    <mergeCell ref="BE9:BF9"/>
    <mergeCell ref="AF9:AG9"/>
    <mergeCell ref="AH9:AI9"/>
    <mergeCell ref="AJ9:AK9"/>
    <mergeCell ref="AL9:AM9"/>
    <mergeCell ref="AN9:AO9"/>
    <mergeCell ref="AP9:AQ9"/>
    <mergeCell ref="BV9:BW9"/>
    <mergeCell ref="BX9:BY9"/>
    <mergeCell ref="BZ9:CA9"/>
    <mergeCell ref="CB9:CC9"/>
    <mergeCell ref="CD9:CE9"/>
    <mergeCell ref="CF9:CG9"/>
    <mergeCell ref="BG9:BH9"/>
    <mergeCell ref="BI9:BJ9"/>
    <mergeCell ref="BK9:BL9"/>
    <mergeCell ref="BP9:BQ9"/>
    <mergeCell ref="BR9:BS9"/>
    <mergeCell ref="BT9:BU9"/>
    <mergeCell ref="CW9:CX9"/>
    <mergeCell ref="CY9:CZ9"/>
    <mergeCell ref="DA9:DB9"/>
    <mergeCell ref="DF9:DG9"/>
    <mergeCell ref="DH9:DI9"/>
    <mergeCell ref="DJ9:DK9"/>
    <mergeCell ref="CK9:CL9"/>
    <mergeCell ref="CM9:CN9"/>
    <mergeCell ref="CO9:CP9"/>
    <mergeCell ref="CQ9:CR9"/>
    <mergeCell ref="CS9:CT9"/>
    <mergeCell ref="CU9:CV9"/>
    <mergeCell ref="EA9:EB9"/>
    <mergeCell ref="EC9:ED9"/>
    <mergeCell ref="EE9:EF9"/>
    <mergeCell ref="EG9:EH9"/>
    <mergeCell ref="EI9:EJ9"/>
    <mergeCell ref="EK9:EL9"/>
    <mergeCell ref="DL9:DM9"/>
    <mergeCell ref="DN9:DO9"/>
    <mergeCell ref="DP9:DQ9"/>
    <mergeCell ref="DR9:DS9"/>
    <mergeCell ref="DT9:DU9"/>
    <mergeCell ref="DV9:DW9"/>
    <mergeCell ref="FB9:FC9"/>
    <mergeCell ref="FD9:FE9"/>
    <mergeCell ref="FF9:FG9"/>
    <mergeCell ref="FH9:FI9"/>
    <mergeCell ref="FJ9:FK9"/>
    <mergeCell ref="FL9:FM9"/>
    <mergeCell ref="EM9:EN9"/>
    <mergeCell ref="EO9:EP9"/>
    <mergeCell ref="EQ9:ER9"/>
    <mergeCell ref="EV9:EW9"/>
    <mergeCell ref="EX9:EY9"/>
    <mergeCell ref="EZ9:FA9"/>
    <mergeCell ref="GC9:GD9"/>
    <mergeCell ref="GE9:GF9"/>
    <mergeCell ref="GG9:GH9"/>
    <mergeCell ref="GL9:GM9"/>
    <mergeCell ref="GN9:GO9"/>
    <mergeCell ref="GP9:GQ9"/>
    <mergeCell ref="FQ9:FR9"/>
    <mergeCell ref="FS9:FT9"/>
    <mergeCell ref="FU9:FV9"/>
    <mergeCell ref="FW9:FX9"/>
    <mergeCell ref="FY9:FZ9"/>
    <mergeCell ref="GA9:GB9"/>
    <mergeCell ref="HG9:HH9"/>
    <mergeCell ref="HI9:HJ9"/>
    <mergeCell ref="HK9:HL9"/>
    <mergeCell ref="HM9:HN9"/>
    <mergeCell ref="HO9:HP9"/>
    <mergeCell ref="HQ9:HR9"/>
    <mergeCell ref="GR9:GS9"/>
    <mergeCell ref="GT9:GU9"/>
    <mergeCell ref="GV9:GW9"/>
    <mergeCell ref="GX9:GY9"/>
    <mergeCell ref="GZ9:HA9"/>
    <mergeCell ref="HB9:HC9"/>
    <mergeCell ref="IH9:II9"/>
    <mergeCell ref="IJ9:IK9"/>
    <mergeCell ref="IL9:IM9"/>
    <mergeCell ref="IN9:IO9"/>
    <mergeCell ref="IP9:IQ9"/>
    <mergeCell ref="IR9:IS9"/>
    <mergeCell ref="HS9:HT9"/>
    <mergeCell ref="HU9:HV9"/>
    <mergeCell ref="HW9:HX9"/>
    <mergeCell ref="IB9:IC9"/>
    <mergeCell ref="ID9:IE9"/>
    <mergeCell ref="IF9:IG9"/>
    <mergeCell ref="Q11:R11"/>
    <mergeCell ref="S11:T11"/>
    <mergeCell ref="U11:V11"/>
    <mergeCell ref="Z11:AA11"/>
    <mergeCell ref="AB11:AC11"/>
    <mergeCell ref="AD11:AE11"/>
    <mergeCell ref="E11:F11"/>
    <mergeCell ref="G11:H11"/>
    <mergeCell ref="I11:J11"/>
    <mergeCell ref="K11:L11"/>
    <mergeCell ref="M11:N11"/>
    <mergeCell ref="O11:P11"/>
    <mergeCell ref="AU11:AV11"/>
    <mergeCell ref="AW11:AX11"/>
    <mergeCell ref="AY11:AZ11"/>
    <mergeCell ref="BA11:BB11"/>
    <mergeCell ref="BC11:BD11"/>
    <mergeCell ref="BE11:BF11"/>
    <mergeCell ref="AF11:AG11"/>
    <mergeCell ref="AH11:AI11"/>
    <mergeCell ref="AJ11:AK11"/>
    <mergeCell ref="AL11:AM11"/>
    <mergeCell ref="AN11:AO11"/>
    <mergeCell ref="AP11:AQ11"/>
    <mergeCell ref="BV11:BW11"/>
    <mergeCell ref="BX11:BY11"/>
    <mergeCell ref="BZ11:CA11"/>
    <mergeCell ref="CB11:CC11"/>
    <mergeCell ref="CD11:CE11"/>
    <mergeCell ref="CF11:CG11"/>
    <mergeCell ref="BG11:BH11"/>
    <mergeCell ref="BI11:BJ11"/>
    <mergeCell ref="BK11:BL11"/>
    <mergeCell ref="BP11:BQ11"/>
    <mergeCell ref="BR11:BS11"/>
    <mergeCell ref="BT11:BU11"/>
    <mergeCell ref="CW11:CX11"/>
    <mergeCell ref="CY11:CZ11"/>
    <mergeCell ref="DA11:DB11"/>
    <mergeCell ref="DF11:DG11"/>
    <mergeCell ref="DH11:DI11"/>
    <mergeCell ref="DJ11:DK11"/>
    <mergeCell ref="CK11:CL11"/>
    <mergeCell ref="CM11:CN11"/>
    <mergeCell ref="CO11:CP11"/>
    <mergeCell ref="CQ11:CR11"/>
    <mergeCell ref="CS11:CT11"/>
    <mergeCell ref="CU11:CV11"/>
    <mergeCell ref="EA11:EB11"/>
    <mergeCell ref="EC11:ED11"/>
    <mergeCell ref="EE11:EF11"/>
    <mergeCell ref="EG11:EH11"/>
    <mergeCell ref="EI11:EJ11"/>
    <mergeCell ref="EK11:EL11"/>
    <mergeCell ref="DL11:DM11"/>
    <mergeCell ref="DN11:DO11"/>
    <mergeCell ref="DP11:DQ11"/>
    <mergeCell ref="DR11:DS11"/>
    <mergeCell ref="DT11:DU11"/>
    <mergeCell ref="DV11:DW11"/>
    <mergeCell ref="FB11:FC11"/>
    <mergeCell ref="FD11:FE11"/>
    <mergeCell ref="FF11:FG11"/>
    <mergeCell ref="FH11:FI11"/>
    <mergeCell ref="FJ11:FK11"/>
    <mergeCell ref="FL11:FM11"/>
    <mergeCell ref="EM11:EN11"/>
    <mergeCell ref="EO11:EP11"/>
    <mergeCell ref="EQ11:ER11"/>
    <mergeCell ref="EV11:EW11"/>
    <mergeCell ref="EX11:EY11"/>
    <mergeCell ref="EZ11:FA11"/>
    <mergeCell ref="GC11:GD11"/>
    <mergeCell ref="GE11:GF11"/>
    <mergeCell ref="GG11:GH11"/>
    <mergeCell ref="GL11:GM11"/>
    <mergeCell ref="GN11:GO11"/>
    <mergeCell ref="GP11:GQ11"/>
    <mergeCell ref="FQ11:FR11"/>
    <mergeCell ref="FS11:FT11"/>
    <mergeCell ref="FU11:FV11"/>
    <mergeCell ref="FW11:FX11"/>
    <mergeCell ref="FY11:FZ11"/>
    <mergeCell ref="GA11:GB11"/>
    <mergeCell ref="HG11:HH11"/>
    <mergeCell ref="HI11:HJ11"/>
    <mergeCell ref="HK11:HL11"/>
    <mergeCell ref="HM11:HN11"/>
    <mergeCell ref="HO11:HP11"/>
    <mergeCell ref="HQ11:HR11"/>
    <mergeCell ref="GR11:GS11"/>
    <mergeCell ref="GT11:GU11"/>
    <mergeCell ref="GV11:GW11"/>
    <mergeCell ref="GX11:GY11"/>
    <mergeCell ref="GZ11:HA11"/>
    <mergeCell ref="HB11:HC11"/>
    <mergeCell ref="IH11:II11"/>
    <mergeCell ref="IJ11:IK11"/>
    <mergeCell ref="IL11:IM11"/>
    <mergeCell ref="IN11:IO11"/>
    <mergeCell ref="IP11:IQ11"/>
    <mergeCell ref="IR11:IS11"/>
    <mergeCell ref="HS11:HT11"/>
    <mergeCell ref="HU11:HV11"/>
    <mergeCell ref="HW11:HX11"/>
    <mergeCell ref="IB11:IC11"/>
    <mergeCell ref="ID11:IE11"/>
    <mergeCell ref="IF11:IG11"/>
    <mergeCell ref="Q12:R12"/>
    <mergeCell ref="S12:T12"/>
    <mergeCell ref="U12:V12"/>
    <mergeCell ref="Z12:AA12"/>
    <mergeCell ref="AB12:AC12"/>
    <mergeCell ref="AD12:AE12"/>
    <mergeCell ref="E12:F12"/>
    <mergeCell ref="G12:H12"/>
    <mergeCell ref="I12:J12"/>
    <mergeCell ref="K12:L12"/>
    <mergeCell ref="M12:N12"/>
    <mergeCell ref="O12:P12"/>
    <mergeCell ref="AU12:AV12"/>
    <mergeCell ref="AW12:AX12"/>
    <mergeCell ref="AY12:AZ12"/>
    <mergeCell ref="BA12:BB12"/>
    <mergeCell ref="BC12:BD12"/>
    <mergeCell ref="BE12:BF12"/>
    <mergeCell ref="AF12:AG12"/>
    <mergeCell ref="AH12:AI12"/>
    <mergeCell ref="AJ12:AK12"/>
    <mergeCell ref="AL12:AM12"/>
    <mergeCell ref="AN12:AO12"/>
    <mergeCell ref="AP12:AQ12"/>
    <mergeCell ref="BV12:BW12"/>
    <mergeCell ref="BX12:BY12"/>
    <mergeCell ref="BZ12:CA12"/>
    <mergeCell ref="CB12:CC12"/>
    <mergeCell ref="CD12:CE12"/>
    <mergeCell ref="CF12:CG12"/>
    <mergeCell ref="BG12:BH12"/>
    <mergeCell ref="BI12:BJ12"/>
    <mergeCell ref="BK12:BL12"/>
    <mergeCell ref="BP12:BQ12"/>
    <mergeCell ref="BR12:BS12"/>
    <mergeCell ref="BT12:BU12"/>
    <mergeCell ref="CW12:CX12"/>
    <mergeCell ref="CY12:CZ12"/>
    <mergeCell ref="DA12:DB12"/>
    <mergeCell ref="DF12:DG12"/>
    <mergeCell ref="DH12:DI12"/>
    <mergeCell ref="DJ12:DK12"/>
    <mergeCell ref="CK12:CL12"/>
    <mergeCell ref="CM12:CN12"/>
    <mergeCell ref="CO12:CP12"/>
    <mergeCell ref="CQ12:CR12"/>
    <mergeCell ref="CS12:CT12"/>
    <mergeCell ref="CU12:CV12"/>
    <mergeCell ref="EA12:EB12"/>
    <mergeCell ref="EC12:ED12"/>
    <mergeCell ref="EE12:EF12"/>
    <mergeCell ref="EG12:EH12"/>
    <mergeCell ref="EI12:EJ12"/>
    <mergeCell ref="EK12:EL12"/>
    <mergeCell ref="DL12:DM12"/>
    <mergeCell ref="DN12:DO12"/>
    <mergeCell ref="DP12:DQ12"/>
    <mergeCell ref="DR12:DS12"/>
    <mergeCell ref="DT12:DU12"/>
    <mergeCell ref="DV12:DW12"/>
    <mergeCell ref="FB12:FC12"/>
    <mergeCell ref="FD12:FE12"/>
    <mergeCell ref="FF12:FG12"/>
    <mergeCell ref="FH12:FI12"/>
    <mergeCell ref="FJ12:FK12"/>
    <mergeCell ref="FL12:FM12"/>
    <mergeCell ref="EM12:EN12"/>
    <mergeCell ref="EO12:EP12"/>
    <mergeCell ref="EQ12:ER12"/>
    <mergeCell ref="EV12:EW12"/>
    <mergeCell ref="EX12:EY12"/>
    <mergeCell ref="EZ12:FA12"/>
    <mergeCell ref="GC12:GD12"/>
    <mergeCell ref="GE12:GF12"/>
    <mergeCell ref="GG12:GH12"/>
    <mergeCell ref="GL12:GM12"/>
    <mergeCell ref="GN12:GO12"/>
    <mergeCell ref="GP12:GQ12"/>
    <mergeCell ref="FQ12:FR12"/>
    <mergeCell ref="FS12:FT12"/>
    <mergeCell ref="FU12:FV12"/>
    <mergeCell ref="FW12:FX12"/>
    <mergeCell ref="FY12:FZ12"/>
    <mergeCell ref="GA12:GB12"/>
    <mergeCell ref="HG12:HH12"/>
    <mergeCell ref="HI12:HJ12"/>
    <mergeCell ref="HK12:HL12"/>
    <mergeCell ref="HM12:HN12"/>
    <mergeCell ref="HO12:HP12"/>
    <mergeCell ref="HQ12:HR12"/>
    <mergeCell ref="GR12:GS12"/>
    <mergeCell ref="GT12:GU12"/>
    <mergeCell ref="GV12:GW12"/>
    <mergeCell ref="GX12:GY12"/>
    <mergeCell ref="GZ12:HA12"/>
    <mergeCell ref="HB12:HC12"/>
    <mergeCell ref="IH12:II12"/>
    <mergeCell ref="IJ12:IK12"/>
    <mergeCell ref="IL12:IM12"/>
    <mergeCell ref="IN12:IO12"/>
    <mergeCell ref="IP12:IQ12"/>
    <mergeCell ref="IR12:IS12"/>
    <mergeCell ref="HS12:HT12"/>
    <mergeCell ref="HU12:HV12"/>
    <mergeCell ref="HW12:HX12"/>
    <mergeCell ref="IB12:IC12"/>
    <mergeCell ref="ID12:IE12"/>
    <mergeCell ref="IF12:IG12"/>
    <mergeCell ref="Q13:R13"/>
    <mergeCell ref="S13:T13"/>
    <mergeCell ref="U13:V13"/>
    <mergeCell ref="Z13:AA13"/>
    <mergeCell ref="AB13:AC13"/>
    <mergeCell ref="AD13:AE13"/>
    <mergeCell ref="E13:F13"/>
    <mergeCell ref="G13:H13"/>
    <mergeCell ref="I13:J13"/>
    <mergeCell ref="K13:L13"/>
    <mergeCell ref="M13:N13"/>
    <mergeCell ref="O13:P13"/>
    <mergeCell ref="AU13:AV13"/>
    <mergeCell ref="AW13:AX13"/>
    <mergeCell ref="AY13:AZ13"/>
    <mergeCell ref="BA13:BB13"/>
    <mergeCell ref="BC13:BD13"/>
    <mergeCell ref="BE13:BF13"/>
    <mergeCell ref="AF13:AG13"/>
    <mergeCell ref="AH13:AI13"/>
    <mergeCell ref="AJ13:AK13"/>
    <mergeCell ref="AL13:AM13"/>
    <mergeCell ref="AN13:AO13"/>
    <mergeCell ref="AP13:AQ13"/>
    <mergeCell ref="BV13:BW13"/>
    <mergeCell ref="BX13:BY13"/>
    <mergeCell ref="BZ13:CA13"/>
    <mergeCell ref="CB13:CC13"/>
    <mergeCell ref="CD13:CE13"/>
    <mergeCell ref="CF13:CG13"/>
    <mergeCell ref="BG13:BH13"/>
    <mergeCell ref="BI13:BJ13"/>
    <mergeCell ref="BK13:BL13"/>
    <mergeCell ref="BP13:BQ13"/>
    <mergeCell ref="BR13:BS13"/>
    <mergeCell ref="BT13:BU13"/>
    <mergeCell ref="CW13:CX13"/>
    <mergeCell ref="CY13:CZ13"/>
    <mergeCell ref="DA13:DB13"/>
    <mergeCell ref="DF13:DG13"/>
    <mergeCell ref="DH13:DI13"/>
    <mergeCell ref="DJ13:DK13"/>
    <mergeCell ref="CK13:CL13"/>
    <mergeCell ref="CM13:CN13"/>
    <mergeCell ref="CO13:CP13"/>
    <mergeCell ref="CQ13:CR13"/>
    <mergeCell ref="CS13:CT13"/>
    <mergeCell ref="CU13:CV13"/>
    <mergeCell ref="EA13:EB13"/>
    <mergeCell ref="EC13:ED13"/>
    <mergeCell ref="EE13:EF13"/>
    <mergeCell ref="EG13:EH13"/>
    <mergeCell ref="EI13:EJ13"/>
    <mergeCell ref="EK13:EL13"/>
    <mergeCell ref="DL13:DM13"/>
    <mergeCell ref="DN13:DO13"/>
    <mergeCell ref="DP13:DQ13"/>
    <mergeCell ref="DR13:DS13"/>
    <mergeCell ref="DT13:DU13"/>
    <mergeCell ref="DV13:DW13"/>
    <mergeCell ref="FB13:FC13"/>
    <mergeCell ref="FD13:FE13"/>
    <mergeCell ref="FF13:FG13"/>
    <mergeCell ref="FH13:FI13"/>
    <mergeCell ref="FJ13:FK13"/>
    <mergeCell ref="FL13:FM13"/>
    <mergeCell ref="EM13:EN13"/>
    <mergeCell ref="EO13:EP13"/>
    <mergeCell ref="EQ13:ER13"/>
    <mergeCell ref="EV13:EW13"/>
    <mergeCell ref="EX13:EY13"/>
    <mergeCell ref="EZ13:FA13"/>
    <mergeCell ref="GC13:GD13"/>
    <mergeCell ref="GE13:GF13"/>
    <mergeCell ref="GG13:GH13"/>
    <mergeCell ref="GL13:GM13"/>
    <mergeCell ref="GN13:GO13"/>
    <mergeCell ref="GP13:GQ13"/>
    <mergeCell ref="FQ13:FR13"/>
    <mergeCell ref="FS13:FT13"/>
    <mergeCell ref="FU13:FV13"/>
    <mergeCell ref="FW13:FX13"/>
    <mergeCell ref="FY13:FZ13"/>
    <mergeCell ref="GA13:GB13"/>
    <mergeCell ref="HG13:HH13"/>
    <mergeCell ref="HI13:HJ13"/>
    <mergeCell ref="HK13:HL13"/>
    <mergeCell ref="HM13:HN13"/>
    <mergeCell ref="HO13:HP13"/>
    <mergeCell ref="HQ13:HR13"/>
    <mergeCell ref="GR13:GS13"/>
    <mergeCell ref="GT13:GU13"/>
    <mergeCell ref="GV13:GW13"/>
    <mergeCell ref="GX13:GY13"/>
    <mergeCell ref="GZ13:HA13"/>
    <mergeCell ref="HB13:HC13"/>
    <mergeCell ref="IH13:II13"/>
    <mergeCell ref="IJ13:IK13"/>
    <mergeCell ref="IL13:IM13"/>
    <mergeCell ref="IN13:IO13"/>
    <mergeCell ref="IP13:IQ13"/>
    <mergeCell ref="IR13:IS13"/>
    <mergeCell ref="HS13:HT13"/>
    <mergeCell ref="HU13:HV13"/>
    <mergeCell ref="HW13:HX13"/>
    <mergeCell ref="IB13:IC13"/>
    <mergeCell ref="ID13:IE13"/>
    <mergeCell ref="IF13:IG13"/>
    <mergeCell ref="AU14:BH14"/>
    <mergeCell ref="BI14:BJ14"/>
    <mergeCell ref="BK14:BL14"/>
    <mergeCell ref="BP14:CC14"/>
    <mergeCell ref="CD14:CE14"/>
    <mergeCell ref="CF14:CG14"/>
    <mergeCell ref="E14:R14"/>
    <mergeCell ref="S14:T14"/>
    <mergeCell ref="U14:V14"/>
    <mergeCell ref="Z14:AM14"/>
    <mergeCell ref="AN14:AO14"/>
    <mergeCell ref="AP14:AQ14"/>
    <mergeCell ref="EA14:EN14"/>
    <mergeCell ref="EO14:EP14"/>
    <mergeCell ref="EQ14:ER14"/>
    <mergeCell ref="EV14:FI14"/>
    <mergeCell ref="FJ14:FK14"/>
    <mergeCell ref="FL14:FM14"/>
    <mergeCell ref="CK14:CX14"/>
    <mergeCell ref="CY14:CZ14"/>
    <mergeCell ref="DA14:DB14"/>
    <mergeCell ref="DF14:DS14"/>
    <mergeCell ref="DT14:DU14"/>
    <mergeCell ref="DV14:DW14"/>
    <mergeCell ref="HG14:HT14"/>
    <mergeCell ref="HU14:HV14"/>
    <mergeCell ref="HW14:HX14"/>
    <mergeCell ref="IB14:IO14"/>
    <mergeCell ref="IP14:IQ14"/>
    <mergeCell ref="IR14:IS14"/>
    <mergeCell ref="FQ14:GD14"/>
    <mergeCell ref="GE14:GF14"/>
    <mergeCell ref="GG14:GH14"/>
    <mergeCell ref="GL14:GY14"/>
    <mergeCell ref="GZ14:HA14"/>
    <mergeCell ref="HB14:HC14"/>
  </mergeCells>
  <dataValidations count="4">
    <dataValidation type="list" allowBlank="1" showInputMessage="1" showErrorMessage="1" sqref="U4:V4 AP4:AQ4 BK4:BL4 CF4:CG4 DA4:DB4 DV4:DW4 EQ4:ER4 FL4:FM4 GG4:GH4 HB4:HC4 HW4:HX4 IR4:IS4">
      <formula1>PLAGEHORAIRE</formula1>
    </dataValidation>
    <dataValidation type="list" showInputMessage="1" showErrorMessage="1" sqref="E2 IB2 Z2 AU2 BP2 CK2 DF2 EA2 EV2 FQ2 GL2 HG2">
      <formula1>ANNEE</formula1>
    </dataValidation>
    <dataValidation type="list" allowBlank="1" showInputMessage="1" showErrorMessage="1" sqref="E5:T6 Z5:AO6 AU5:BJ6 BP5:CE6 CK5:CZ6 DF5:DU6 EA5:EP6 EV5:FK6 FQ5:GF6 GL5:HA6 HG5:HV6 IB5:IQ6">
      <formula1>HORAIRE</formula1>
    </dataValidation>
    <dataValidation type="list" showInputMessage="1" showErrorMessage="1" sqref="G2 AB2 AW2 BR2 CM2 DH2 EC2 EX2 FS2 GN2 HI2 ID2">
      <formula1>MOISCHIFFRE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Paramètres</vt:lpstr>
      <vt:lpstr>Horaires de service</vt:lpstr>
      <vt:lpstr>ANNEE</vt:lpstr>
      <vt:lpstr>HORAIRE</vt:lpstr>
      <vt:lpstr>MaPlage</vt:lpstr>
      <vt:lpstr>MOISCHIFFRE</vt:lpstr>
      <vt:lpstr>MOISLETTRE</vt:lpstr>
      <vt:lpstr>PLAGEHORAIRE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Néant</dc:creator>
  <cp:lastModifiedBy>Pierre LEVRARD</cp:lastModifiedBy>
  <dcterms:created xsi:type="dcterms:W3CDTF">2019-01-24T10:01:29Z</dcterms:created>
  <dcterms:modified xsi:type="dcterms:W3CDTF">2019-01-24T10:47:22Z</dcterms:modified>
</cp:coreProperties>
</file>