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384" yWindow="456" windowWidth="28044" windowHeight="16260" activeTab="1"/>
  </bookViews>
  <sheets>
    <sheet name="Listing" sheetId="1" r:id="rId1"/>
    <sheet name="VisuelContrat" sheetId="2" r:id="rId2"/>
  </sheets>
  <definedNames>
    <definedName name="_xlnm.Print_Area" localSheetId="1">VisuelContrat!$A$1:$A$67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5" i="2" l="1"/>
  <c r="A33" i="2"/>
  <c r="A30" i="2"/>
  <c r="A26" i="2"/>
  <c r="A25" i="2"/>
  <c r="A24" i="2"/>
  <c r="A18" i="2"/>
  <c r="A17" i="2"/>
</calcChain>
</file>

<file path=xl/sharedStrings.xml><?xml version="1.0" encoding="utf-8"?>
<sst xmlns="http://schemas.openxmlformats.org/spreadsheetml/2006/main" count="61" uniqueCount="61">
  <si>
    <t>Propriétaire</t>
  </si>
  <si>
    <t>Adresse</t>
  </si>
  <si>
    <t>Type de bien</t>
  </si>
  <si>
    <t>Adresse du bien</t>
  </si>
  <si>
    <t>Nb de nuits</t>
  </si>
  <si>
    <t>Date arrivée</t>
  </si>
  <si>
    <t>Date départ</t>
  </si>
  <si>
    <t>Montant</t>
  </si>
  <si>
    <t>Date virement</t>
  </si>
  <si>
    <t>Date contrat</t>
  </si>
  <si>
    <t>M. Dupont</t>
  </si>
  <si>
    <t>19 rue des Etats-Unis 06400 Cannes</t>
  </si>
  <si>
    <t>Appartement 4 chambres</t>
  </si>
  <si>
    <t>9 rue Teisseire 06400 Cannes</t>
  </si>
  <si>
    <t>CONTRAT DE LOCATION ET SOUS-LOCATION SAISONNIERE MEUBLE</t>
  </si>
  <si>
    <t>ENTRE LES SOUSSIGNES :</t>
  </si>
  <si>
    <t xml:space="preserve">Ci-après dénommée LE BAILLEUR </t>
  </si>
  <si>
    <t>ET</t>
  </si>
  <si>
    <t xml:space="preserve">LA XXX; </t>
  </si>
  <si>
    <t>Représentée par Mr G. XXX – Gérant</t>
  </si>
  <si>
    <t>Ci-après dénommé LE LOCATAIRE</t>
  </si>
  <si>
    <t>IL A ETE CONVENU CE QU’IL SUIT :</t>
  </si>
  <si>
    <t>Art. 1 – Bail d’habitation – Location saisonnière.</t>
  </si>
  <si>
    <t>Le bailleur donne à bail, à titre de location saisonnière, au locataire, qui accepte, les locaux meubles et équipements dont la désignation suit. La présente location est régie par les dispositions des présentes et celles des articles 1713 et suivants du code civil.</t>
  </si>
  <si>
    <t>Art. 2 – Désignation.</t>
  </si>
  <si>
    <t>Equipements, meubles, objets mobiliers selon inventaire établi contradictoirement entre les parties et joint au présent contrat. La désignation des locaux loués est à usage d’habitation et commercial dans le cadre des congrès à Cannes. Un usage de type évènementiel (25 invités et +) ne peut avoir lieu uniquement suite à un accord express écrit du bailleur principal.</t>
  </si>
  <si>
    <t xml:space="preserve">Cependant la Société XXX s’engage à communiquer cette mention au sous-locataire. </t>
  </si>
  <si>
    <t>DUREE DE LA LOCATION</t>
  </si>
  <si>
    <t>Lorsque la société XXX est missionnée pour remettre en état la propriété après le départ des sous-locataires et que celle-ci n’est pas relouée immédiatement après le départ, le bailleur principal donne un délai supplémentaire de 3 jours ouvrés pour la remise en état du bien loué. En aucune manière la location ne pourra être reconduite sans l’accord préalable et écrit du bailleur.</t>
  </si>
  <si>
    <t xml:space="preserve">LOYER ET CHARGES </t>
  </si>
  <si>
    <t xml:space="preserve">Dans le cadre d’une sous-location et en cas d’annulation pour quelque cause que ce soit, le bailleur principal ne pourra prétendre qu’au paiement de la somme de 30% maximum du loyer principal, le point de départ du présent contrat étant subordonné au versement du dit acompte. </t>
  </si>
  <si>
    <t xml:space="preserve">Le bailleur s’interdit par anticipation d’exercer tout recours à l’encontre du locataire principal en paiement de l’intégralité du loyer. </t>
  </si>
  <si>
    <t>DEPOT DE GARANTIE</t>
  </si>
  <si>
    <t>Un dépôt de garantie d’un montant fixé par XXX est exigible du sous-locataire lors de l’entrée dans les lieux. Ce dépôt de garantie reste en possession de XXX pendant toute la durée du présent contrat et sera remis immédiatement au sous-locataire lors de son départ si l’état des lieux de sortie ne constate aucun problème, ou dans un délai maximal de dix jours après le départ si la restitution immédiate est impossible.</t>
  </si>
  <si>
    <t>SERVICES</t>
  </si>
  <si>
    <t>Dans le cadre de cette sous-location, le locataire pourra accomplir les actes de gestion particuliers ci-dessous : accueil, nettoyage, fourniture de linge de maison, états des lieux et rédaction de bail.</t>
  </si>
  <si>
    <t>SOUS LOCATION</t>
  </si>
  <si>
    <t>Le bailleur autorise expressément le locataire à sous louer tout ou partie du bien objet du présent contrat. En conséquence le locataire est autorisé à conclure tout contrat de sous location aux termes et conditions définies avec le sous locataire. Le locataire principal restera tenu du paiement du loyer principal à l’égard du bailleur. Toutefois, le bailleur disposera d’une action directe à l’encontre du sous locataire défaillant dans les limites du sous loyer.</t>
  </si>
  <si>
    <t>ETAT DES LIEUX ET INVENTAIRE</t>
  </si>
  <si>
    <t>Un état des lieux et un inventaire sont établis contradictoirement par les parties lors de la remise et de la restitution des clés et ces documents servent de référence en cas de litige sur la restitution du dépôt de garantie. Cet état précise également l’état du ou des véhicules attachés à l’immeuble et laissés à la libre disposition du locataire durant le temps de son occupation.</t>
  </si>
  <si>
    <t>Pour l’exécution de toutes les obligations résultant de ce présent contrat il y aura solidarité et indivisibilité entre les parties dessus désignées sous le nom de locataire, entre les héritiers ou représentants des locataires en cas de décès (sous réserve de l’article 802 du code civil) les parties signataires font élection de domicile, le bailleur en sa demeure, et le locataire dans les lieux loués.</t>
  </si>
  <si>
    <t>OBLIGATIONS</t>
  </si>
  <si>
    <t>Le bailleur s’engage :</t>
  </si>
  <si>
    <t>A défaut d’une des conditions ci-dessus, le locataire pourra demander versement d’indemnités équivalent au préjudice subi.</t>
  </si>
  <si>
    <t>Le bailleur déclare que le bien objet du présent contrat est assuré en multirisques habitation avec extension de garantie propriétaire loueur en meublé portant clause de renonciation à recours, de telle sorte que XXX ne soit jamais recherché en responsabilité à ce sujet.</t>
  </si>
  <si>
    <t>Le bailleur autorise le locataire à commercialiser le bien en France et à l’étranger par tous moyens, ainsi que de procéder à la publication de photos et d’une description complète du bien objet du présent contrat.</t>
  </si>
  <si>
    <t>Fait et signé à Cannes le 01.12.2019</t>
  </si>
  <si>
    <t>En deux originaux dont l’un a été remis au bailleur qui le reconnaît et dont l’autre est conservé par le locataire par dérogation aux dispositions de l’article 2004 du Code Civil.</t>
  </si>
  <si>
    <t>ID_unique</t>
  </si>
  <si>
    <t>ID :</t>
  </si>
  <si>
    <t xml:space="preserve">                                       LE LOCATAIRE                                                          LE BAILLEUR</t>
  </si>
  <si>
    <t>M. Martin</t>
  </si>
  <si>
    <t>1 Rue de la Gare 06400 Cannes</t>
  </si>
  <si>
    <t>Appartement 2 chambres</t>
  </si>
  <si>
    <t>24 Rue de Machin 06400 Cannes</t>
  </si>
  <si>
    <t xml:space="preserve">Locaux dont le locataire a la jouissance exclusive :  </t>
  </si>
  <si>
    <r>
      <t>-</t>
    </r>
    <r>
      <rPr>
        <sz val="7"/>
        <rFont val="Times New Roman"/>
        <family val="1"/>
      </rPr>
      <t xml:space="preserve">         </t>
    </r>
    <r>
      <rPr>
        <sz val="9"/>
        <rFont val="Arial"/>
        <family val="2"/>
      </rPr>
      <t>à ne pas louer personnellement le bien, objet du présent bail pendant toute la durée indiquée ci-dessus. A défaut, il sera responsable des conséquences pécuniaires du non-respect de cet engagement et répondra à des éventuels dommages et intérêts réclamés par le sous locataire évincé ;</t>
    </r>
  </si>
  <si>
    <r>
      <t>-</t>
    </r>
    <r>
      <rPr>
        <sz val="7"/>
        <rFont val="Times New Roman"/>
        <family val="1"/>
      </rPr>
      <t xml:space="preserve">         </t>
    </r>
    <r>
      <rPr>
        <b/>
        <sz val="9"/>
        <rFont val="Arial"/>
        <family val="2"/>
      </rPr>
      <t>à ne pas établir une relation commerciale avec le sous-locataire et ainsi louer directement le bien objet de ce contrat ou toute autre propriété.</t>
    </r>
  </si>
  <si>
    <r>
      <t>-</t>
    </r>
    <r>
      <rPr>
        <sz val="7"/>
        <rFont val="Times New Roman"/>
        <family val="1"/>
      </rPr>
      <t xml:space="preserve">         </t>
    </r>
    <r>
      <rPr>
        <sz val="9"/>
        <rFont val="Arial"/>
        <family val="2"/>
      </rPr>
      <t>Dans le cadre d’une annulation de la location à l’initiative du bailleur, le bailleur sera redevable à XXX de l’acompte versé + une pénalité de 30% de la somme totale du loyer.</t>
    </r>
  </si>
  <si>
    <r>
      <t>-</t>
    </r>
    <r>
      <rPr>
        <sz val="7"/>
        <rFont val="Times New Roman"/>
        <family val="1"/>
      </rPr>
      <t xml:space="preserve">         </t>
    </r>
    <r>
      <rPr>
        <sz val="9"/>
        <rFont val="Arial"/>
        <family val="2"/>
      </rPr>
      <t>A ne pas modifier le descriptif et l’inventaire établis avec le locataire.</t>
    </r>
  </si>
  <si>
    <r>
      <t>-</t>
    </r>
    <r>
      <rPr>
        <sz val="7"/>
        <rFont val="Times New Roman"/>
        <family val="1"/>
      </rPr>
      <t xml:space="preserve">         </t>
    </r>
    <r>
      <rPr>
        <b/>
        <sz val="9"/>
        <rFont val="Arial"/>
        <family val="2"/>
      </rPr>
      <t>A ne pas accéder à la propriété louée pendant la période de location (sauf autorisation expresse du locataire) et avant la remise officielle des clés par un représentant de la société XXX. Le non-respect de cette condition annule le recours à la caution en cas de dégradation ou vol dans la propriété.</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</si>
</sst>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b/>
      <sz val="9"/>
      <color rgb="FF292929"/>
      <name val="Arial"/>
      <family val="2"/>
    </font>
    <font>
      <b/>
      <sz val="9"/>
      <color rgb="FFFF0000"/>
      <name val="Arial"/>
      <family val="2"/>
    </font>
    <font>
      <b/>
      <sz val="12"/>
      <color theme="1"/>
      <name val="Calibri"/>
      <family val="2"/>
      <scheme val="minor"/>
    </font>
    <font>
      <b/>
      <sz val="14"/>
      <name val="Arial"/>
      <family val="2"/>
    </font>
    <font>
      <sz val="11"/>
      <name val="Arial"/>
      <family val="2"/>
    </font>
    <font>
      <sz val="10"/>
      <name val="Arial"/>
      <family val="2"/>
    </font>
    <font>
      <b/>
      <sz val="9"/>
      <name val="Arial"/>
      <family val="2"/>
    </font>
    <font>
      <sz val="9"/>
      <name val="Arial"/>
      <family val="2"/>
    </font>
    <font>
      <b/>
      <i/>
      <sz val="9"/>
      <name val="Arial"/>
      <family val="2"/>
    </font>
    <font>
      <sz val="12"/>
      <name val="Calibri"/>
      <family val="2"/>
      <scheme val="minor"/>
    </font>
    <font>
      <sz val="7"/>
      <name val="Times New Roman"/>
      <family val="1"/>
    </font>
    <font>
      <sz val="12"/>
      <color rgb="FFFF000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8">
    <xf numFmtId="0" fontId="0" fillId="0" borderId="0" xfId="0"/>
    <xf numFmtId="0" fontId="1" fillId="0" borderId="0" xfId="0" applyFont="1" applyAlignment="1">
      <alignment horizontal="justify" vertical="center"/>
    </xf>
    <xf numFmtId="0" fontId="2" fillId="0" borderId="0" xfId="0" applyFont="1" applyAlignment="1">
      <alignment horizontal="justify" vertical="center"/>
    </xf>
    <xf numFmtId="0" fontId="2" fillId="0" borderId="0" xfId="0" applyFont="1" applyAlignment="1">
      <alignment horizontal="justify" vertical="center" wrapText="1"/>
    </xf>
    <xf numFmtId="0" fontId="0" fillId="0" borderId="0" xfId="0" applyAlignment="1">
      <alignment horizontal="center"/>
    </xf>
    <xf numFmtId="0" fontId="3" fillId="0" borderId="0" xfId="0" applyFont="1" applyBorder="1" applyAlignment="1">
      <alignment horizontal="center"/>
    </xf>
    <xf numFmtId="0" fontId="0" fillId="0" borderId="0" xfId="0" applyBorder="1" applyAlignment="1">
      <alignment horizontal="center"/>
    </xf>
    <xf numFmtId="14" fontId="0" fillId="0" borderId="0" xfId="0" applyNumberFormat="1" applyBorder="1" applyAlignment="1">
      <alignment horizontal="center"/>
    </xf>
    <xf numFmtId="14" fontId="0" fillId="0" borderId="0" xfId="0" applyNumberFormat="1" applyAlignment="1">
      <alignment horizontal="center"/>
    </xf>
    <xf numFmtId="0" fontId="4" fillId="0" borderId="0" xfId="0" applyFont="1" applyAlignment="1">
      <alignment horizontal="center" vertical="center"/>
    </xf>
    <xf numFmtId="0" fontId="5" fillId="0" borderId="0" xfId="0" applyFont="1" applyAlignment="1">
      <alignment horizontal="justify" vertical="center"/>
    </xf>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justify" vertical="center"/>
    </xf>
    <xf numFmtId="0" fontId="8" fillId="0" borderId="0" xfId="0" applyFont="1" applyAlignment="1">
      <alignment horizontal="justify" vertical="center" wrapText="1"/>
    </xf>
    <xf numFmtId="0" fontId="10" fillId="0" borderId="0" xfId="0" applyFont="1"/>
    <xf numFmtId="0" fontId="12" fillId="2" borderId="0" xfId="0" applyFont="1" applyFill="1" applyAlignment="1">
      <alignment horizontal="center"/>
    </xf>
  </cellXfs>
  <cellStyles count="1">
    <cellStyle name="Normal" xfId="0" builtinId="0"/>
  </cellStyles>
  <dxfs count="13">
    <dxf>
      <numFmt numFmtId="19" formatCode="dd/mm/yyyy"/>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2"/>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342900</xdr:colOff>
      <xdr:row>63</xdr:row>
      <xdr:rowOff>53340</xdr:rowOff>
    </xdr:from>
    <xdr:to>
      <xdr:col>0</xdr:col>
      <xdr:colOff>1851660</xdr:colOff>
      <xdr:row>66</xdr:row>
      <xdr:rowOff>60960</xdr:rowOff>
    </xdr:to>
    <xdr:pic>
      <xdr:nvPicPr>
        <xdr:cNvPr id="2" name="Image 1" descr="Signature 4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8531840"/>
          <a:ext cx="1508760" cy="601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76200</xdr:colOff>
      <xdr:row>34</xdr:row>
      <xdr:rowOff>99060</xdr:rowOff>
    </xdr:from>
    <xdr:to>
      <xdr:col>0</xdr:col>
      <xdr:colOff>1363980</xdr:colOff>
      <xdr:row>37</xdr:row>
      <xdr:rowOff>106680</xdr:rowOff>
    </xdr:to>
    <xdr:pic>
      <xdr:nvPicPr>
        <xdr:cNvPr id="3" name="Image 2" descr="Signature 4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8625840"/>
          <a:ext cx="1287780" cy="601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eau1" displayName="Tableau1" ref="A1:K3" totalsRowShown="0" headerRowDxfId="11" dataDxfId="12">
  <autoFilter ref="A1:K3"/>
  <tableColumns count="11">
    <tableColumn id="1" name="ID_unique" dataDxfId="10"/>
    <tableColumn id="2" name="Propriétaire" dataDxfId="9"/>
    <tableColumn id="3" name="Adresse" dataDxfId="8"/>
    <tableColumn id="4" name="Type de bien" dataDxfId="7"/>
    <tableColumn id="5" name="Adresse du bien" dataDxfId="6"/>
    <tableColumn id="6" name="Nb de nuits" dataDxfId="5"/>
    <tableColumn id="7" name="Date arrivée" dataDxfId="4"/>
    <tableColumn id="8" name="Date départ" dataDxfId="3"/>
    <tableColumn id="9" name="Montant" dataDxfId="2"/>
    <tableColumn id="10" name="Date virement" dataDxfId="1"/>
    <tableColumn id="11" name="Date contra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workbookViewId="0">
      <selection activeCell="B33" sqref="B33"/>
    </sheetView>
  </sheetViews>
  <sheetFormatPr baseColWidth="10" defaultRowHeight="15.6" x14ac:dyDescent="0.3"/>
  <cols>
    <col min="1" max="1" width="11.296875" style="4" customWidth="1"/>
    <col min="2" max="2" width="12.69921875" style="4" customWidth="1"/>
    <col min="3" max="3" width="25.296875" style="4" bestFit="1" customWidth="1"/>
    <col min="4" max="4" width="22.296875" style="4" bestFit="1" customWidth="1"/>
    <col min="5" max="5" width="31" style="4" bestFit="1" customWidth="1"/>
    <col min="6" max="6" width="12.296875" style="4" customWidth="1"/>
    <col min="7" max="7" width="12.8984375" style="4" customWidth="1"/>
    <col min="8" max="8" width="12.69921875" style="4" customWidth="1"/>
    <col min="9" max="9" width="10" style="4" customWidth="1"/>
    <col min="10" max="10" width="14.59765625" style="4" customWidth="1"/>
    <col min="11" max="11" width="13.19921875" style="4" customWidth="1"/>
    <col min="12" max="16384" width="11.19921875" style="4"/>
  </cols>
  <sheetData>
    <row r="1" spans="1:11" x14ac:dyDescent="0.3">
      <c r="A1" s="5" t="s">
        <v>48</v>
      </c>
      <c r="B1" s="5" t="s">
        <v>0</v>
      </c>
      <c r="C1" s="5" t="s">
        <v>1</v>
      </c>
      <c r="D1" s="5" t="s">
        <v>2</v>
      </c>
      <c r="E1" s="5" t="s">
        <v>3</v>
      </c>
      <c r="F1" s="5" t="s">
        <v>4</v>
      </c>
      <c r="G1" s="5" t="s">
        <v>5</v>
      </c>
      <c r="H1" s="5" t="s">
        <v>6</v>
      </c>
      <c r="I1" s="5" t="s">
        <v>7</v>
      </c>
      <c r="J1" s="5" t="s">
        <v>8</v>
      </c>
      <c r="K1" s="5" t="s">
        <v>9</v>
      </c>
    </row>
    <row r="2" spans="1:11" x14ac:dyDescent="0.3">
      <c r="A2" s="6">
        <v>1</v>
      </c>
      <c r="B2" s="6" t="s">
        <v>10</v>
      </c>
      <c r="C2" s="6" t="s">
        <v>13</v>
      </c>
      <c r="D2" s="6" t="s">
        <v>12</v>
      </c>
      <c r="E2" s="6" t="s">
        <v>11</v>
      </c>
      <c r="F2" s="6">
        <v>10</v>
      </c>
      <c r="G2" s="7">
        <v>43831</v>
      </c>
      <c r="H2" s="7">
        <v>43840</v>
      </c>
      <c r="I2" s="6">
        <v>1000</v>
      </c>
      <c r="J2" s="7">
        <v>43814</v>
      </c>
      <c r="K2" s="7">
        <v>43800</v>
      </c>
    </row>
    <row r="3" spans="1:11" x14ac:dyDescent="0.3">
      <c r="A3" s="4">
        <v>2</v>
      </c>
      <c r="B3" s="4" t="s">
        <v>51</v>
      </c>
      <c r="C3" s="4" t="s">
        <v>52</v>
      </c>
      <c r="D3" s="4" t="s">
        <v>53</v>
      </c>
      <c r="E3" s="6" t="s">
        <v>54</v>
      </c>
      <c r="F3" s="4">
        <v>7</v>
      </c>
      <c r="G3" s="8">
        <v>43866</v>
      </c>
      <c r="H3" s="8">
        <v>43873</v>
      </c>
      <c r="I3" s="4">
        <v>480</v>
      </c>
      <c r="J3" s="8">
        <v>43832</v>
      </c>
      <c r="K3" s="7">
        <v>43814</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abSelected="1" workbookViewId="0">
      <selection activeCell="F11" sqref="F11"/>
    </sheetView>
  </sheetViews>
  <sheetFormatPr baseColWidth="10" defaultRowHeight="15.6" x14ac:dyDescent="0.3"/>
  <cols>
    <col min="1" max="1" width="79.3984375" style="16" customWidth="1"/>
  </cols>
  <sheetData>
    <row r="1" spans="1:6" ht="17.399999999999999" x14ac:dyDescent="0.3">
      <c r="A1" s="9" t="s">
        <v>14</v>
      </c>
    </row>
    <row r="2" spans="1:6" x14ac:dyDescent="0.3">
      <c r="A2" s="10"/>
      <c r="E2" s="17" t="s">
        <v>49</v>
      </c>
      <c r="F2" s="17">
        <v>2</v>
      </c>
    </row>
    <row r="3" spans="1:6" x14ac:dyDescent="0.3">
      <c r="A3" s="11"/>
    </row>
    <row r="4" spans="1:6" x14ac:dyDescent="0.3">
      <c r="A4" s="12" t="s">
        <v>15</v>
      </c>
    </row>
    <row r="5" spans="1:6" x14ac:dyDescent="0.3">
      <c r="A5" s="12" t="str">
        <f>INDEX(Tableau1[Propriétaire],MATCH($F$2,Tableau1[ID_unique],0))&amp;" - "&amp;INDEX(Tableau1[Adresse],MATCH($F$2,Tableau1[ID_unique],0))</f>
        <v>M. Martin - 1 Rue de la Gare 06400 Cannes</v>
      </c>
    </row>
    <row r="6" spans="1:6" x14ac:dyDescent="0.3">
      <c r="A6" s="13" t="s">
        <v>16</v>
      </c>
    </row>
    <row r="7" spans="1:6" x14ac:dyDescent="0.3">
      <c r="A7" s="13" t="s">
        <v>17</v>
      </c>
    </row>
    <row r="8" spans="1:6" x14ac:dyDescent="0.3">
      <c r="A8" s="13" t="s">
        <v>18</v>
      </c>
    </row>
    <row r="9" spans="1:6" x14ac:dyDescent="0.3">
      <c r="A9" s="13" t="s">
        <v>19</v>
      </c>
    </row>
    <row r="10" spans="1:6" x14ac:dyDescent="0.3">
      <c r="A10" s="13" t="s">
        <v>20</v>
      </c>
    </row>
    <row r="11" spans="1:6" x14ac:dyDescent="0.3">
      <c r="A11" s="13"/>
    </row>
    <row r="12" spans="1:6" x14ac:dyDescent="0.3">
      <c r="A12" s="12" t="s">
        <v>21</v>
      </c>
    </row>
    <row r="13" spans="1:6" x14ac:dyDescent="0.3">
      <c r="A13" s="14" t="s">
        <v>22</v>
      </c>
    </row>
    <row r="14" spans="1:6" ht="34.200000000000003" x14ac:dyDescent="0.3">
      <c r="A14" s="13" t="s">
        <v>23</v>
      </c>
    </row>
    <row r="15" spans="1:6" x14ac:dyDescent="0.3">
      <c r="A15" s="14" t="s">
        <v>24</v>
      </c>
    </row>
    <row r="16" spans="1:6" x14ac:dyDescent="0.3">
      <c r="A16" s="13" t="s">
        <v>55</v>
      </c>
    </row>
    <row r="17" spans="1:3" x14ac:dyDescent="0.3">
      <c r="A17" s="13" t="str">
        <f>"-         Type de bien : "&amp;INDEX(Tableau1[Type de bien],MATCH($F$2,Tableau1[ID_unique],0))</f>
        <v>-         Type de bien : Appartement 2 chambres</v>
      </c>
      <c r="B17" s="2"/>
    </row>
    <row r="18" spans="1:3" x14ac:dyDescent="0.3">
      <c r="A18" s="13" t="str">
        <f>"-         Adresse : "&amp;INDEX(Tableau1[Adresse du bien],MATCH($F$2,Tableau1[ID_unique],0))</f>
        <v>-         Adresse : 24 Rue de Machin 06400 Cannes</v>
      </c>
      <c r="C18" s="2"/>
    </row>
    <row r="19" spans="1:3" x14ac:dyDescent="0.3">
      <c r="A19" s="13"/>
    </row>
    <row r="20" spans="1:3" ht="45.6" x14ac:dyDescent="0.3">
      <c r="A20" s="13" t="s">
        <v>25</v>
      </c>
    </row>
    <row r="21" spans="1:3" x14ac:dyDescent="0.3">
      <c r="A21" s="13" t="s">
        <v>26</v>
      </c>
    </row>
    <row r="22" spans="1:3" x14ac:dyDescent="0.3">
      <c r="A22" s="13"/>
    </row>
    <row r="23" spans="1:3" x14ac:dyDescent="0.3">
      <c r="A23" s="12" t="s">
        <v>27</v>
      </c>
    </row>
    <row r="24" spans="1:3" x14ac:dyDescent="0.3">
      <c r="A24" s="13" t="str">
        <f>"La présente location est consentie pour une durée de "&amp;INDEX(Tableau1[Nb de nuits],MATCH($F$2,Tableau1[ID_unique],0))&amp;" nuit(s)."</f>
        <v>La présente location est consentie pour une durée de 7 nuit(s).</v>
      </c>
    </row>
    <row r="25" spans="1:3" x14ac:dyDescent="0.3">
      <c r="A25" s="15" t="str">
        <f>"L’arrivée des sous-locataires aura lieu le "&amp;TEXT(INDEX(Tableau1[Date arrivée],MATCH($F$2,Tableau1[ID_unique],0)),"JJ.MM.AAAA")</f>
        <v>L’arrivée des sous-locataires aura lieu le 05.02.2020</v>
      </c>
      <c r="B25" s="3"/>
    </row>
    <row r="26" spans="1:3" x14ac:dyDescent="0.3">
      <c r="A26" s="15" t="str">
        <f>"Le départ des sous-locataires aura lieu le "&amp;TEXT(INDEX(Tableau1[Date arrivée],MATCH($F$2,Tableau1[ID_unique],0)),"JJ.MM.AAAA")</f>
        <v>Le départ des sous-locataires aura lieu le 05.02.2020</v>
      </c>
      <c r="B26" s="3"/>
    </row>
    <row r="27" spans="1:3" x14ac:dyDescent="0.3">
      <c r="A27" s="13"/>
    </row>
    <row r="28" spans="1:3" ht="45.6" x14ac:dyDescent="0.3">
      <c r="A28" s="13" t="s">
        <v>28</v>
      </c>
    </row>
    <row r="29" spans="1:3" x14ac:dyDescent="0.3">
      <c r="A29" s="12" t="s">
        <v>29</v>
      </c>
    </row>
    <row r="30" spans="1:3" x14ac:dyDescent="0.3">
      <c r="A30" s="13" t="str">
        <f>"La présente location saisonnière est consentie et acceptée moyennant la somme de "&amp;INDEX(Tableau1[Montant],MATCH($F$2,Tableau1[ID_unique],0))&amp;" euros net propriétaire."</f>
        <v>La présente location saisonnière est consentie et acceptée moyennant la somme de 480 euros net propriétaire.</v>
      </c>
    </row>
    <row r="31" spans="1:3" ht="34.200000000000003" x14ac:dyDescent="0.3">
      <c r="A31" s="13" t="s">
        <v>30</v>
      </c>
    </row>
    <row r="32" spans="1:3" ht="22.8" x14ac:dyDescent="0.3">
      <c r="A32" s="13" t="s">
        <v>31</v>
      </c>
    </row>
    <row r="33" spans="1:1" ht="34.200000000000003" x14ac:dyDescent="0.3">
      <c r="A33" s="13" t="str">
        <f>"Le locataire verse au bailleur qui le reconnaît et lui en consent bonne et valable quittance d’autant, la somme non productive d’intérêts de la totalité le "&amp;TEXT(INDEX(Tableau1[Date virement],MATCH($F$2,Tableau1[ID_unique],0)),"JJ.MM.AAAA")&amp;" par virement bancaire. Le montant du loyer consenti est toutes charges comprises."</f>
        <v>Le locataire verse au bailleur qui le reconnaît et lui en consent bonne et valable quittance d’autant, la somme non productive d’intérêts de la totalité le 02.01.2020 par virement bancaire. Le montant du loyer consenti est toutes charges comprises.</v>
      </c>
    </row>
    <row r="34" spans="1:1" x14ac:dyDescent="0.3">
      <c r="A34" s="13"/>
    </row>
    <row r="35" spans="1:1" x14ac:dyDescent="0.3">
      <c r="A35" s="13"/>
    </row>
    <row r="37" spans="1:1" x14ac:dyDescent="0.3">
      <c r="A37" s="12"/>
    </row>
    <row r="38" spans="1:1" x14ac:dyDescent="0.3">
      <c r="A38" s="12"/>
    </row>
    <row r="39" spans="1:1" x14ac:dyDescent="0.3">
      <c r="A39" s="12" t="s">
        <v>32</v>
      </c>
    </row>
    <row r="40" spans="1:1" ht="45.6" x14ac:dyDescent="0.3">
      <c r="A40" s="13" t="s">
        <v>33</v>
      </c>
    </row>
    <row r="41" spans="1:1" x14ac:dyDescent="0.3">
      <c r="A41" s="12" t="s">
        <v>34</v>
      </c>
    </row>
    <row r="42" spans="1:1" ht="22.8" x14ac:dyDescent="0.3">
      <c r="A42" s="13" t="s">
        <v>35</v>
      </c>
    </row>
    <row r="43" spans="1:1" x14ac:dyDescent="0.3">
      <c r="A43" s="12" t="s">
        <v>36</v>
      </c>
    </row>
    <row r="44" spans="1:1" ht="45.6" x14ac:dyDescent="0.3">
      <c r="A44" s="13" t="s">
        <v>37</v>
      </c>
    </row>
    <row r="45" spans="1:1" x14ac:dyDescent="0.3">
      <c r="A45" s="12" t="s">
        <v>38</v>
      </c>
    </row>
    <row r="46" spans="1:1" ht="45.6" x14ac:dyDescent="0.3">
      <c r="A46" s="13" t="s">
        <v>39</v>
      </c>
    </row>
    <row r="47" spans="1:1" ht="45.6" x14ac:dyDescent="0.3">
      <c r="A47" s="13" t="s">
        <v>40</v>
      </c>
    </row>
    <row r="48" spans="1:1" x14ac:dyDescent="0.3">
      <c r="A48" s="12" t="s">
        <v>41</v>
      </c>
    </row>
    <row r="49" spans="1:8" x14ac:dyDescent="0.3">
      <c r="A49" s="13" t="s">
        <v>42</v>
      </c>
    </row>
    <row r="50" spans="1:8" ht="34.200000000000003" x14ac:dyDescent="0.3">
      <c r="A50" s="13" t="s">
        <v>56</v>
      </c>
    </row>
    <row r="51" spans="1:8" ht="24" x14ac:dyDescent="0.3">
      <c r="A51" s="13" t="s">
        <v>57</v>
      </c>
    </row>
    <row r="52" spans="1:8" ht="22.8" x14ac:dyDescent="0.3">
      <c r="A52" s="13" t="s">
        <v>58</v>
      </c>
    </row>
    <row r="53" spans="1:8" x14ac:dyDescent="0.3">
      <c r="A53" s="13" t="s">
        <v>59</v>
      </c>
    </row>
    <row r="54" spans="1:8" ht="36" x14ac:dyDescent="0.3">
      <c r="A54" s="13" t="s">
        <v>60</v>
      </c>
    </row>
    <row r="55" spans="1:8" x14ac:dyDescent="0.3">
      <c r="A55" s="13"/>
    </row>
    <row r="56" spans="1:8" ht="22.8" x14ac:dyDescent="0.3">
      <c r="A56" s="13" t="s">
        <v>43</v>
      </c>
    </row>
    <row r="57" spans="1:8" ht="34.200000000000003" x14ac:dyDescent="0.3">
      <c r="A57" s="13" t="s">
        <v>44</v>
      </c>
    </row>
    <row r="58" spans="1:8" ht="22.8" x14ac:dyDescent="0.3">
      <c r="A58" s="13" t="s">
        <v>45</v>
      </c>
    </row>
    <row r="59" spans="1:8" x14ac:dyDescent="0.3">
      <c r="A59" s="13"/>
    </row>
    <row r="60" spans="1:8" x14ac:dyDescent="0.3">
      <c r="A60" s="13" t="s">
        <v>46</v>
      </c>
    </row>
    <row r="61" spans="1:8" ht="22.8" x14ac:dyDescent="0.3">
      <c r="A61" s="13" t="s">
        <v>47</v>
      </c>
    </row>
    <row r="62" spans="1:8" x14ac:dyDescent="0.3">
      <c r="A62" s="13"/>
    </row>
    <row r="63" spans="1:8" x14ac:dyDescent="0.3">
      <c r="A63" s="12" t="s">
        <v>50</v>
      </c>
      <c r="C63" s="1"/>
      <c r="H63" s="1"/>
    </row>
    <row r="65" spans="1:1" x14ac:dyDescent="0.3">
      <c r="A65" s="13"/>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Listing!$A$2:$A$3</xm:f>
          </x14:formula1>
          <xm:sqref>F2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Listing</vt:lpstr>
      <vt:lpstr>VisuelContrat</vt:lpstr>
      <vt:lpstr>VisuelContrat!Zone_d_impression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Inconnu</cp:lastModifiedBy>
  <cp:lastPrinted>2020-01-08T14:42:16Z</cp:lastPrinted>
  <dcterms:created xsi:type="dcterms:W3CDTF">2020-01-07T14:22:26Z</dcterms:created>
  <dcterms:modified xsi:type="dcterms:W3CDTF">2020-01-08T14:42:45Z</dcterms:modified>
</cp:coreProperties>
</file>