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060" activeTab="3"/>
  </bookViews>
  <sheets>
    <sheet name="Feuil1" sheetId="1" r:id="rId1"/>
    <sheet name="Feuil2" sheetId="4" r:id="rId2"/>
    <sheet name="donnée moyenne" sheetId="2" r:id="rId3"/>
    <sheet name="donnée groupe" sheetId="3" r:id="rId4"/>
  </sheets>
  <calcPr calcId="145621"/>
  <pivotCaches>
    <pivotCache cacheId="2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G8" i="2"/>
  <c r="G9" i="2"/>
  <c r="G10" i="2"/>
  <c r="G11" i="2"/>
  <c r="G2" i="2"/>
  <c r="D2" i="2" l="1"/>
  <c r="E2" i="2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C4" i="2"/>
  <c r="C2" i="2"/>
  <c r="C3" i="2"/>
  <c r="C5" i="2"/>
  <c r="F5" i="2" s="1"/>
  <c r="C6" i="2"/>
  <c r="C7" i="2"/>
  <c r="C8" i="2"/>
  <c r="C9" i="2"/>
  <c r="F9" i="2" s="1"/>
  <c r="C10" i="2"/>
  <c r="C11" i="2"/>
  <c r="F2" i="2" l="1"/>
  <c r="F10" i="2"/>
  <c r="F8" i="2"/>
  <c r="F6" i="2"/>
  <c r="F4" i="2"/>
  <c r="F3" i="2"/>
  <c r="B4" i="1" s="1"/>
  <c r="F11" i="2"/>
  <c r="F7" i="2"/>
  <c r="B3" i="1" l="1"/>
</calcChain>
</file>

<file path=xl/sharedStrings.xml><?xml version="1.0" encoding="utf-8"?>
<sst xmlns="http://schemas.openxmlformats.org/spreadsheetml/2006/main" count="47" uniqueCount="24">
  <si>
    <t>Moyenne par groupe de TD</t>
  </si>
  <si>
    <t>TD 1</t>
  </si>
  <si>
    <t>TD 2</t>
  </si>
  <si>
    <t>nom</t>
  </si>
  <si>
    <t>moyenne1</t>
  </si>
  <si>
    <t>moyenne2</t>
  </si>
  <si>
    <t>moyenne3</t>
  </si>
  <si>
    <t>moyenne4</t>
  </si>
  <si>
    <t>moyenne generale</t>
  </si>
  <si>
    <t>Etudiant 1</t>
  </si>
  <si>
    <t>Etudiant 2</t>
  </si>
  <si>
    <t>Etudiant 3</t>
  </si>
  <si>
    <t>Etudiant 4</t>
  </si>
  <si>
    <t>Etudiant 5</t>
  </si>
  <si>
    <t>Etudiant 6</t>
  </si>
  <si>
    <t>Etudiant 7</t>
  </si>
  <si>
    <t>Etudiant 8</t>
  </si>
  <si>
    <t>Etudiant 9</t>
  </si>
  <si>
    <t>Etudiant 10</t>
  </si>
  <si>
    <t>Groupe</t>
  </si>
  <si>
    <t>Groupe TD</t>
  </si>
  <si>
    <t>Étiquettes de lignes</t>
  </si>
  <si>
    <t>Total général</t>
  </si>
  <si>
    <t>Moyenne de moyenne 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</si>
</sst>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LEVRARD" refreshedDate="43528.428275347222" createdVersion="4" refreshedVersion="4" minRefreshableVersion="3" recordCount="10">
  <cacheSource type="worksheet">
    <worksheetSource ref="A1:G11" sheet="donnée moyenne"/>
  </cacheSource>
  <cacheFields count="7">
    <cacheField name="nom" numFmtId="0">
      <sharedItems/>
    </cacheField>
    <cacheField name="moyenne1" numFmtId="0">
      <sharedItems containsSemiMixedTypes="0" containsString="0" containsNumber="1" containsInteger="1" minValue="4" maxValue="20"/>
    </cacheField>
    <cacheField name="moyenne2" numFmtId="1">
      <sharedItems containsSemiMixedTypes="0" containsString="0" containsNumber="1" minValue="2.6368601287028204" maxValue="19.396000767585836"/>
    </cacheField>
    <cacheField name="moyenne3" numFmtId="1">
      <sharedItems containsSemiMixedTypes="0" containsString="0" containsNumber="1" minValue="1.8759512059278467" maxValue="22.024922438928773"/>
    </cacheField>
    <cacheField name="moyenne4" numFmtId="1">
      <sharedItems containsSemiMixedTypes="0" containsString="0" containsNumber="1" minValue="5.1290761703939216" maxValue="18.805057711834856"/>
    </cacheField>
    <cacheField name="moyenne generale" numFmtId="164">
      <sharedItems containsSemiMixedTypes="0" containsString="0" containsNumber="1" minValue="3.410471876256147" maxValue="19.903627810388414"/>
    </cacheField>
    <cacheField name="Groupe TD" numFmtId="164">
      <sharedItems count="2">
        <s v="TD 1"/>
        <s v="TD 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Etudiant 1"/>
    <n v="15"/>
    <n v="12.032608159426722"/>
    <n v="12.795286438373974"/>
    <n v="14.918419919166105"/>
    <n v="13.6865786292417"/>
    <x v="0"/>
  </r>
  <r>
    <s v="Etudiant 2"/>
    <n v="20"/>
    <n v="19.396000767585836"/>
    <n v="22.024922438928773"/>
    <n v="18.19358803503906"/>
    <n v="19.903627810388414"/>
    <x v="1"/>
  </r>
  <r>
    <s v="Etudiant 3"/>
    <n v="18"/>
    <n v="18.750889472342184"/>
    <n v="16.399213674334089"/>
    <n v="18.805057711834856"/>
    <n v="17.988790214627784"/>
    <x v="0"/>
  </r>
  <r>
    <s v="Etudiant 4"/>
    <n v="15"/>
    <n v="16.503136113672944"/>
    <n v="17.400008316643309"/>
    <n v="12.911029012527941"/>
    <n v="15.453543360711048"/>
    <x v="1"/>
  </r>
  <r>
    <s v="Etudiant 5"/>
    <n v="9"/>
    <n v="10.532868538046571"/>
    <n v="7.4125589986041032"/>
    <n v="7.1634762798717659"/>
    <n v="8.5272259541306106"/>
    <x v="0"/>
  </r>
  <r>
    <s v="Etudiant 6"/>
    <n v="11"/>
    <n v="13.127613667183796"/>
    <n v="9.2137719266767064"/>
    <n v="13.677845001354784"/>
    <n v="11.754807648803821"/>
    <x v="1"/>
  </r>
  <r>
    <s v="Etudiant 7"/>
    <n v="8"/>
    <n v="9.3524009091044267"/>
    <n v="7.3160847973449679"/>
    <n v="10.616696733133498"/>
    <n v="8.8212956098957225"/>
    <x v="0"/>
  </r>
  <r>
    <s v="Etudiant 8"/>
    <n v="4"/>
    <n v="2.6368601287028204"/>
    <n v="1.8759512059278467"/>
    <n v="5.1290761703939216"/>
    <n v="3.410471876256147"/>
    <x v="1"/>
  </r>
  <r>
    <s v="Etudiant 9"/>
    <n v="5"/>
    <n v="5.0617323676147636"/>
    <n v="5.738294166898525"/>
    <n v="5.8190387197543973"/>
    <n v="5.4047663135669213"/>
    <x v="0"/>
  </r>
  <r>
    <s v="Etudiant 10"/>
    <n v="17"/>
    <n v="16.107735046844862"/>
    <n v="14.014119276953005"/>
    <n v="15.758193023327953"/>
    <n v="15.72001183678145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7">
    <pivotField showAll="0"/>
    <pivotField showAll="0"/>
    <pivotField numFmtId="1" showAll="0"/>
    <pivotField numFmtId="1" showAll="0"/>
    <pivotField numFmtId="1" showAll="0"/>
    <pivotField dataField="1" numFmtId="164" showAll="0"/>
    <pivotField axis="axisRow" showAll="0">
      <items count="3">
        <item x="0"/>
        <item x="1"/>
        <item t="default"/>
      </items>
    </pivotField>
  </pivotFields>
  <rowFields count="1">
    <field x="6"/>
  </rowFields>
  <rowItems count="3">
    <i>
      <x/>
    </i>
    <i>
      <x v="1"/>
    </i>
    <i t="grand">
      <x/>
    </i>
  </rowItems>
  <colItems count="1">
    <i/>
  </colItems>
  <dataFields count="1">
    <dataField name="Moyenne de moyenne generale" fld="5" subtotal="average" baseField="6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"/>
  <sheetViews>
    <sheetView workbookViewId="0">
      <selection activeCell="E10" sqref="E10"/>
    </sheetView>
  </sheetViews>
  <sheetFormatPr baseColWidth="10" defaultRowHeight="15" x14ac:dyDescent="0.25"/>
  <sheetData>
    <row r="2" spans="1:2" x14ac:dyDescent="0.25">
      <c r="A2" s="6" t="s">
        <v>0</v>
      </c>
      <c r="B2" s="6"/>
    </row>
    <row r="3" spans="1:2" x14ac:dyDescent="0.25">
      <c r="A3" s="3" t="s">
        <v>1</v>
      </c>
      <c r="B3" s="15">
        <f ca="1">AVERAGEIF('donnée moyenne'!$G$2:$G$11,$A3,'donnée moyenne'!$F$2:$F$11)</f>
        <v>10.422338295163973</v>
      </c>
    </row>
    <row r="4" spans="1:2" x14ac:dyDescent="0.25">
      <c r="A4" s="3" t="s">
        <v>2</v>
      </c>
      <c r="B4" s="15">
        <f ca="1">AVERAGEIF('donnée moyenne'!$G$2:$G$11,$A4,'donnée moyenne'!$F$2:$F$11)</f>
        <v>13.364027695459583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B6"/>
  <sheetViews>
    <sheetView workbookViewId="0">
      <selection activeCell="E5" sqref="E5"/>
    </sheetView>
  </sheetViews>
  <sheetFormatPr baseColWidth="10" defaultRowHeight="15" x14ac:dyDescent="0.25"/>
  <cols>
    <col min="1" max="1" width="21" bestFit="1" customWidth="1"/>
    <col min="2" max="2" width="29.85546875" bestFit="1" customWidth="1"/>
  </cols>
  <sheetData>
    <row r="3" spans="1:2" x14ac:dyDescent="0.25">
      <c r="A3" s="13" t="s">
        <v>21</v>
      </c>
      <c r="B3" t="s">
        <v>23</v>
      </c>
    </row>
    <row r="4" spans="1:2" x14ac:dyDescent="0.25">
      <c r="A4" s="14" t="s">
        <v>1</v>
      </c>
      <c r="B4" s="1">
        <v>10.885731344292548</v>
      </c>
    </row>
    <row r="5" spans="1:2" x14ac:dyDescent="0.25">
      <c r="A5" s="14" t="s">
        <v>2</v>
      </c>
      <c r="B5" s="1">
        <v>13.248492506588178</v>
      </c>
    </row>
    <row r="6" spans="1:2" x14ac:dyDescent="0.25">
      <c r="A6" s="14" t="s">
        <v>22</v>
      </c>
      <c r="B6" s="1">
        <v>12.067111925440361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sqref="A1:G11"/>
    </sheetView>
  </sheetViews>
  <sheetFormatPr baseColWidth="10" defaultRowHeight="15" x14ac:dyDescent="0.25"/>
  <cols>
    <col min="1" max="1" width="11.5703125" style="4"/>
    <col min="6" max="6" width="16.5703125" customWidth="1"/>
  </cols>
  <sheetData>
    <row r="1" spans="1:7" s="4" customFormat="1" x14ac:dyDescent="0.3">
      <c r="A1" s="7" t="s">
        <v>3</v>
      </c>
      <c r="B1" s="7" t="s">
        <v>4</v>
      </c>
      <c r="C1" s="7" t="s">
        <v>5</v>
      </c>
      <c r="D1" s="7" t="s">
        <v>6</v>
      </c>
      <c r="E1" s="7" t="s">
        <v>7</v>
      </c>
      <c r="F1" s="8" t="s">
        <v>8</v>
      </c>
      <c r="G1" s="11" t="s">
        <v>20</v>
      </c>
    </row>
    <row r="2" spans="1:7" x14ac:dyDescent="0.3">
      <c r="A2" s="7" t="s">
        <v>9</v>
      </c>
      <c r="B2" s="2">
        <v>15</v>
      </c>
      <c r="C2" s="9">
        <f t="shared" ref="C2:E11" ca="1" si="0">(($B2+3)-($B2-3))*RAND()+($B2-3)</f>
        <v>12.964605810218238</v>
      </c>
      <c r="D2" s="9">
        <f t="shared" ca="1" si="0"/>
        <v>12.004570390896006</v>
      </c>
      <c r="E2" s="9">
        <f t="shared" ca="1" si="0"/>
        <v>15.732434986254907</v>
      </c>
      <c r="F2" s="10">
        <f ca="1">AVERAGE(B2:E2)</f>
        <v>13.925402796842288</v>
      </c>
      <c r="G2" s="12" t="str">
        <f>VLOOKUP($A2,'donnée groupe'!$A$2:$B$11,2,0)</f>
        <v>TD 1</v>
      </c>
    </row>
    <row r="3" spans="1:7" x14ac:dyDescent="0.3">
      <c r="A3" s="7" t="s">
        <v>10</v>
      </c>
      <c r="B3" s="2">
        <v>20</v>
      </c>
      <c r="C3" s="9">
        <f t="shared" ca="1" si="0"/>
        <v>17.656593681311492</v>
      </c>
      <c r="D3" s="9">
        <f t="shared" ca="1" si="0"/>
        <v>17.107941490060405</v>
      </c>
      <c r="E3" s="9">
        <f t="shared" ca="1" si="0"/>
        <v>17.217257815772658</v>
      </c>
      <c r="F3" s="10">
        <f t="shared" ref="F3:F11" ca="1" si="1">AVERAGE(B3:E3)</f>
        <v>17.99544824678614</v>
      </c>
      <c r="G3" s="12" t="str">
        <f>VLOOKUP($A3,'donnée groupe'!$A$2:$B$11,2,0)</f>
        <v>TD 2</v>
      </c>
    </row>
    <row r="4" spans="1:7" x14ac:dyDescent="0.3">
      <c r="A4" s="7" t="s">
        <v>11</v>
      </c>
      <c r="B4" s="2">
        <v>18</v>
      </c>
      <c r="C4" s="9">
        <f ca="1">(($B4+2)-($B4-3))*RAND()+($B4-3)</f>
        <v>19.136022971224115</v>
      </c>
      <c r="D4" s="9">
        <f t="shared" ref="D4:E4" ca="1" si="2">(($B4+2)-($B4-3))*RAND()+($B4-3)</f>
        <v>15.568852359552604</v>
      </c>
      <c r="E4" s="9">
        <f t="shared" ca="1" si="2"/>
        <v>15.472511346618042</v>
      </c>
      <c r="F4" s="10">
        <f t="shared" ca="1" si="1"/>
        <v>17.044346669348691</v>
      </c>
      <c r="G4" s="12" t="str">
        <f>VLOOKUP($A4,'donnée groupe'!$A$2:$B$11,2,0)</f>
        <v>TD 1</v>
      </c>
    </row>
    <row r="5" spans="1:7" x14ac:dyDescent="0.3">
      <c r="A5" s="7" t="s">
        <v>12</v>
      </c>
      <c r="B5" s="2">
        <v>15</v>
      </c>
      <c r="C5" s="9">
        <f t="shared" ca="1" si="0"/>
        <v>13.83219561901735</v>
      </c>
      <c r="D5" s="9">
        <f t="shared" ca="1" si="0"/>
        <v>17.595321788931212</v>
      </c>
      <c r="E5" s="9">
        <f t="shared" ca="1" si="0"/>
        <v>17.405389387083666</v>
      </c>
      <c r="F5" s="10">
        <f t="shared" ca="1" si="1"/>
        <v>15.958226698758056</v>
      </c>
      <c r="G5" s="12" t="str">
        <f>VLOOKUP($A5,'donnée groupe'!$A$2:$B$11,2,0)</f>
        <v>TD 2</v>
      </c>
    </row>
    <row r="6" spans="1:7" x14ac:dyDescent="0.3">
      <c r="A6" s="7" t="s">
        <v>13</v>
      </c>
      <c r="B6" s="2">
        <v>9</v>
      </c>
      <c r="C6" s="9">
        <f t="shared" ca="1" si="0"/>
        <v>9.7729288469623512</v>
      </c>
      <c r="D6" s="9">
        <f t="shared" ca="1" si="0"/>
        <v>8.5983797844128613</v>
      </c>
      <c r="E6" s="9">
        <f t="shared" ca="1" si="0"/>
        <v>9.5178403426540807</v>
      </c>
      <c r="F6" s="10">
        <f t="shared" ca="1" si="1"/>
        <v>9.2222872435073242</v>
      </c>
      <c r="G6" s="12" t="str">
        <f>VLOOKUP($A6,'donnée groupe'!$A$2:$B$11,2,0)</f>
        <v>TD 1</v>
      </c>
    </row>
    <row r="7" spans="1:7" x14ac:dyDescent="0.3">
      <c r="A7" s="7" t="s">
        <v>14</v>
      </c>
      <c r="B7" s="2">
        <v>11</v>
      </c>
      <c r="C7" s="9">
        <f t="shared" ca="1" si="0"/>
        <v>8.2450606901893941</v>
      </c>
      <c r="D7" s="9">
        <f t="shared" ca="1" si="0"/>
        <v>11.288347732792491</v>
      </c>
      <c r="E7" s="9">
        <f t="shared" ca="1" si="0"/>
        <v>11.97165331301437</v>
      </c>
      <c r="F7" s="10">
        <f t="shared" ca="1" si="1"/>
        <v>10.626265433999064</v>
      </c>
      <c r="G7" s="12" t="str">
        <f>VLOOKUP($A7,'donnée groupe'!$A$2:$B$11,2,0)</f>
        <v>TD 2</v>
      </c>
    </row>
    <row r="8" spans="1:7" x14ac:dyDescent="0.3">
      <c r="A8" s="7" t="s">
        <v>15</v>
      </c>
      <c r="B8" s="2">
        <v>8</v>
      </c>
      <c r="C8" s="9">
        <f t="shared" ca="1" si="0"/>
        <v>10.365163461509365</v>
      </c>
      <c r="D8" s="9">
        <f t="shared" ca="1" si="0"/>
        <v>5.2959468507213332</v>
      </c>
      <c r="E8" s="9">
        <f t="shared" ca="1" si="0"/>
        <v>5.0463222621315271</v>
      </c>
      <c r="F8" s="10">
        <f t="shared" ca="1" si="1"/>
        <v>7.1768581435905556</v>
      </c>
      <c r="G8" s="12" t="str">
        <f>VLOOKUP($A8,'donnée groupe'!$A$2:$B$11,2,0)</f>
        <v>TD 1</v>
      </c>
    </row>
    <row r="9" spans="1:7" x14ac:dyDescent="0.3">
      <c r="A9" s="7" t="s">
        <v>16</v>
      </c>
      <c r="B9" s="9">
        <v>4</v>
      </c>
      <c r="C9" s="9">
        <f t="shared" ca="1" si="0"/>
        <v>6.3687616601012476</v>
      </c>
      <c r="D9" s="9">
        <f t="shared" ca="1" si="0"/>
        <v>2.4992818928209446</v>
      </c>
      <c r="E9" s="9">
        <f t="shared" ca="1" si="0"/>
        <v>5.2401500420760945</v>
      </c>
      <c r="F9" s="10">
        <f t="shared" ca="1" si="1"/>
        <v>4.5270483987495718</v>
      </c>
      <c r="G9" s="12" t="str">
        <f>VLOOKUP($A9,'donnée groupe'!$A$2:$B$11,2,0)</f>
        <v>TD 2</v>
      </c>
    </row>
    <row r="10" spans="1:7" x14ac:dyDescent="0.3">
      <c r="A10" s="7" t="s">
        <v>17</v>
      </c>
      <c r="B10" s="2">
        <v>5</v>
      </c>
      <c r="C10" s="9">
        <f t="shared" ca="1" si="0"/>
        <v>6.2609676351136336</v>
      </c>
      <c r="D10" s="9">
        <f t="shared" ca="1" si="0"/>
        <v>2.563189145101358</v>
      </c>
      <c r="E10" s="9">
        <f t="shared" ca="1" si="0"/>
        <v>5.1470297099090354</v>
      </c>
      <c r="F10" s="10">
        <f t="shared" ca="1" si="1"/>
        <v>4.7427966225310065</v>
      </c>
      <c r="G10" s="12" t="str">
        <f>VLOOKUP($A10,'donnée groupe'!$A$2:$B$11,2,0)</f>
        <v>TD 1</v>
      </c>
    </row>
    <row r="11" spans="1:7" x14ac:dyDescent="0.3">
      <c r="A11" s="7" t="s">
        <v>18</v>
      </c>
      <c r="B11" s="2">
        <v>17</v>
      </c>
      <c r="C11" s="9">
        <f t="shared" ca="1" si="0"/>
        <v>16.437053818378963</v>
      </c>
      <c r="D11" s="9">
        <f t="shared" ca="1" si="0"/>
        <v>19.056553969807112</v>
      </c>
      <c r="E11" s="9">
        <f t="shared" ca="1" si="0"/>
        <v>18.35899100783428</v>
      </c>
      <c r="F11" s="10">
        <f t="shared" ca="1" si="1"/>
        <v>17.71314969900509</v>
      </c>
      <c r="G11" s="12" t="str">
        <f>VLOOKUP($A11,'donnée groupe'!$A$2:$B$11,2,0)</f>
        <v>TD 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D36" sqref="D36"/>
    </sheetView>
  </sheetViews>
  <sheetFormatPr baseColWidth="10" defaultRowHeight="15" x14ac:dyDescent="0.25"/>
  <cols>
    <col min="1" max="1" width="11.5703125" style="4"/>
  </cols>
  <sheetData>
    <row r="1" spans="1:2" s="4" customFormat="1" x14ac:dyDescent="0.3">
      <c r="A1" s="5" t="s">
        <v>3</v>
      </c>
      <c r="B1" s="5" t="s">
        <v>19</v>
      </c>
    </row>
    <row r="2" spans="1:2" x14ac:dyDescent="0.3">
      <c r="A2" s="5" t="s">
        <v>9</v>
      </c>
      <c r="B2" s="3" t="s">
        <v>1</v>
      </c>
    </row>
    <row r="3" spans="1:2" x14ac:dyDescent="0.3">
      <c r="A3" s="5" t="s">
        <v>10</v>
      </c>
      <c r="B3" s="3" t="s">
        <v>2</v>
      </c>
    </row>
    <row r="4" spans="1:2" x14ac:dyDescent="0.3">
      <c r="A4" s="5" t="s">
        <v>11</v>
      </c>
      <c r="B4" s="3" t="s">
        <v>1</v>
      </c>
    </row>
    <row r="5" spans="1:2" x14ac:dyDescent="0.3">
      <c r="A5" s="5" t="s">
        <v>12</v>
      </c>
      <c r="B5" s="3" t="s">
        <v>2</v>
      </c>
    </row>
    <row r="6" spans="1:2" x14ac:dyDescent="0.3">
      <c r="A6" s="5" t="s">
        <v>13</v>
      </c>
      <c r="B6" s="3" t="s">
        <v>1</v>
      </c>
    </row>
    <row r="7" spans="1:2" x14ac:dyDescent="0.3">
      <c r="A7" s="5" t="s">
        <v>14</v>
      </c>
      <c r="B7" s="3" t="s">
        <v>2</v>
      </c>
    </row>
    <row r="8" spans="1:2" x14ac:dyDescent="0.3">
      <c r="A8" s="5" t="s">
        <v>15</v>
      </c>
      <c r="B8" s="3" t="s">
        <v>1</v>
      </c>
    </row>
    <row r="9" spans="1:2" x14ac:dyDescent="0.3">
      <c r="A9" s="5" t="s">
        <v>16</v>
      </c>
      <c r="B9" s="3" t="s">
        <v>2</v>
      </c>
    </row>
    <row r="10" spans="1:2" x14ac:dyDescent="0.3">
      <c r="A10" s="5" t="s">
        <v>17</v>
      </c>
      <c r="B10" s="3" t="s">
        <v>1</v>
      </c>
    </row>
    <row r="11" spans="1:2" x14ac:dyDescent="0.3">
      <c r="A11" s="5" t="s">
        <v>18</v>
      </c>
      <c r="B11" s="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donnée moyenne</vt:lpstr>
      <vt:lpstr>donnée groupe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Pierre LEVRARD</cp:lastModifiedBy>
  <dcterms:created xsi:type="dcterms:W3CDTF">2019-03-04T08:04:55Z</dcterms:created>
  <dcterms:modified xsi:type="dcterms:W3CDTF">2019-03-04T09:18:34Z</dcterms:modified>
</cp:coreProperties>
</file>