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6990"/>
  </bookViews>
  <sheets>
    <sheet name="Béton" sheetId="1" r:id="rId1"/>
    <sheet name="Préfa" sheetId="4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J18" i="1" l="1"/>
  <c r="J17" i="1"/>
  <c r="J8" i="1"/>
  <c r="J9" i="1"/>
  <c r="J10" i="1"/>
  <c r="J11" i="1"/>
  <c r="J12" i="1"/>
  <c r="J13" i="1"/>
  <c r="J14" i="1"/>
  <c r="J15" i="1"/>
  <c r="J16" i="1"/>
  <c r="J7" i="1"/>
  <c r="H18" i="1"/>
  <c r="H8" i="1"/>
  <c r="H9" i="1"/>
  <c r="H10" i="1"/>
  <c r="H11" i="1"/>
  <c r="H12" i="1"/>
  <c r="H13" i="1"/>
  <c r="H14" i="1"/>
  <c r="H15" i="1"/>
  <c r="H16" i="1"/>
  <c r="H17" i="1"/>
  <c r="H7" i="1"/>
  <c r="F18" i="1"/>
  <c r="F8" i="1"/>
  <c r="F9" i="1"/>
  <c r="F10" i="1"/>
  <c r="F11" i="1"/>
  <c r="F12" i="1"/>
  <c r="F13" i="1"/>
  <c r="F14" i="1"/>
  <c r="F15" i="1"/>
  <c r="F16" i="1"/>
  <c r="F17" i="1"/>
  <c r="F7" i="1"/>
  <c r="B17" i="1"/>
  <c r="B11" i="4" l="1"/>
  <c r="A2" i="4" l="1"/>
  <c r="F11" i="4" l="1"/>
  <c r="D11" i="4"/>
  <c r="A3" i="1"/>
</calcChain>
</file>

<file path=xl/sharedStrings.xml><?xml version="1.0" encoding="utf-8"?>
<sst xmlns="http://schemas.openxmlformats.org/spreadsheetml/2006/main" count="29" uniqueCount="21">
  <si>
    <t>Déboursé :</t>
  </si>
  <si>
    <t>Prix Unitaire : (€)</t>
  </si>
  <si>
    <t>Montant : (€)</t>
  </si>
  <si>
    <t>Quantité</t>
  </si>
  <si>
    <t>EXTENSION DE LA STEP DE CASTETS DES LANDES 
Réalisé par NG le :</t>
  </si>
  <si>
    <t xml:space="preserve">Poste de Recirculation des Boues </t>
  </si>
  <si>
    <t xml:space="preserve">Fosse à Sable </t>
  </si>
  <si>
    <t xml:space="preserve">Fosse à Graisse </t>
  </si>
  <si>
    <t>Dégazeur</t>
  </si>
  <si>
    <t xml:space="preserve">Fosse à écumes </t>
  </si>
  <si>
    <t xml:space="preserve">Regard By Pass </t>
  </si>
  <si>
    <t>Déboursé</t>
  </si>
  <si>
    <t>Ouvrage :</t>
  </si>
  <si>
    <t>PAJOT :</t>
  </si>
  <si>
    <t>PVE :</t>
  </si>
  <si>
    <t>Montant HT : (€)</t>
  </si>
  <si>
    <t>Montant TTC : (€)</t>
  </si>
  <si>
    <t>TOUS EN S4</t>
  </si>
  <si>
    <t xml:space="preserve"> S4 Pvalue = 3,2€/m³</t>
  </si>
  <si>
    <t>S4 Pvalue = 5€/m³</t>
  </si>
  <si>
    <t xml:space="preserve"> 
Réalisé par NG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</si>
</sst>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rgb="FFC00000"/>
      <name val="Calibri"/>
      <family val="2"/>
      <scheme val="minor"/>
    </font>
    <font>
      <sz val="11"/>
      <name val="Calibri"/>
      <family val="2"/>
      <scheme val="minor"/>
    </font>
    <font>
      <b/>
      <u val="double"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165" fontId="0" fillId="0" borderId="2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/>
    <xf numFmtId="164" fontId="0" fillId="0" borderId="1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2" fontId="0" fillId="0" borderId="12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</cellXfs>
  <cellStyles count="1">
    <cellStyle name="Normal" xfId="0" builtinId="0"/>
  </cellStyles>
  <dxfs count="18"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3F0FE"/>
      <color rgb="FFEBF8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42957</xdr:rowOff>
    </xdr:from>
    <xdr:to>
      <xdr:col>4</xdr:col>
      <xdr:colOff>944</xdr:colOff>
      <xdr:row>3</xdr:row>
      <xdr:rowOff>70171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2052" y="42957"/>
          <a:ext cx="1513531" cy="598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42957</xdr:rowOff>
    </xdr:from>
    <xdr:to>
      <xdr:col>2</xdr:col>
      <xdr:colOff>944</xdr:colOff>
      <xdr:row>3</xdr:row>
      <xdr:rowOff>79696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53350" y="42957"/>
          <a:ext cx="944" cy="1170214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0</xdr:row>
      <xdr:rowOff>47625</xdr:rowOff>
    </xdr:from>
    <xdr:to>
      <xdr:col>3</xdr:col>
      <xdr:colOff>505509</xdr:colOff>
      <xdr:row>0</xdr:row>
      <xdr:rowOff>649366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87" t="19960" r="4478" b="15168"/>
        <a:stretch/>
      </xdr:blipFill>
      <xdr:spPr>
        <a:xfrm>
          <a:off x="3724275" y="47625"/>
          <a:ext cx="1553259" cy="601741"/>
        </a:xfrm>
        <a:prstGeom prst="rect">
          <a:avLst/>
        </a:prstGeom>
      </xdr:spPr>
    </xdr:pic>
    <xdr:clientData/>
  </xdr:twoCellAnchor>
  <xdr:twoCellAnchor editAs="oneCell">
    <xdr:from>
      <xdr:col>3</xdr:col>
      <xdr:colOff>781050</xdr:colOff>
      <xdr:row>0</xdr:row>
      <xdr:rowOff>48248</xdr:rowOff>
    </xdr:from>
    <xdr:to>
      <xdr:col>5</xdr:col>
      <xdr:colOff>418156</xdr:colOff>
      <xdr:row>0</xdr:row>
      <xdr:rowOff>646962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3075" y="48248"/>
          <a:ext cx="1513531" cy="598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A27" sqref="A27"/>
    </sheetView>
  </sheetViews>
  <sheetFormatPr baseColWidth="10" defaultRowHeight="15" x14ac:dyDescent="0.25"/>
  <cols>
    <col min="1" max="1" width="49.85546875" customWidth="1"/>
    <col min="2" max="2" width="8.85546875" bestFit="1" customWidth="1"/>
    <col min="3" max="3" width="15.85546875" customWidth="1"/>
    <col min="4" max="4" width="12.42578125" bestFit="1" customWidth="1"/>
    <col min="5" max="5" width="15.85546875" bestFit="1" customWidth="1"/>
    <col min="6" max="6" width="13" bestFit="1" customWidth="1"/>
    <col min="7" max="7" width="16.42578125" bestFit="1" customWidth="1"/>
    <col min="8" max="8" width="14.140625" bestFit="1" customWidth="1"/>
    <col min="9" max="9" width="15.85546875" bestFit="1" customWidth="1"/>
    <col min="10" max="10" width="15.7109375" bestFit="1" customWidth="1"/>
  </cols>
  <sheetData>
    <row r="1" spans="1:10" ht="57" customHeight="1" thickBot="1" x14ac:dyDescent="0.3">
      <c r="A1" s="4" t="s">
        <v>20</v>
      </c>
      <c r="B1" s="60"/>
      <c r="C1" s="61"/>
      <c r="D1" s="61"/>
      <c r="E1" s="62"/>
      <c r="F1" s="5"/>
      <c r="G1" s="3"/>
    </row>
    <row r="2" spans="1:10" ht="16.5" thickBot="1" x14ac:dyDescent="0.3">
      <c r="A2" s="1"/>
      <c r="B2" s="1"/>
      <c r="C2" s="1"/>
      <c r="D2" s="1"/>
      <c r="E2" s="5"/>
      <c r="F2" s="5"/>
      <c r="G2" s="3"/>
    </row>
    <row r="3" spans="1:10" ht="16.5" thickBot="1" x14ac:dyDescent="0.3">
      <c r="A3" s="11">
        <f ca="1">TODAY()</f>
        <v>43875</v>
      </c>
      <c r="B3" s="1"/>
      <c r="C3" s="2"/>
      <c r="D3" s="2"/>
      <c r="E3" s="65" t="s">
        <v>17</v>
      </c>
      <c r="F3" s="66"/>
      <c r="G3" s="63" t="s">
        <v>19</v>
      </c>
      <c r="H3" s="64"/>
      <c r="I3" s="63" t="s">
        <v>18</v>
      </c>
      <c r="J3" s="64"/>
    </row>
    <row r="4" spans="1:10" ht="15.75" thickBot="1" x14ac:dyDescent="0.3">
      <c r="B4" s="72" t="s">
        <v>0</v>
      </c>
      <c r="C4" s="73"/>
      <c r="D4" s="74"/>
      <c r="E4" s="71"/>
      <c r="F4" s="70"/>
      <c r="G4" s="69"/>
      <c r="H4" s="70"/>
      <c r="I4" s="69"/>
      <c r="J4" s="75"/>
    </row>
    <row r="5" spans="1:10" ht="15.75" thickBot="1" x14ac:dyDescent="0.3">
      <c r="A5" s="32"/>
      <c r="B5" s="51" t="s">
        <v>3</v>
      </c>
      <c r="C5" s="52" t="s">
        <v>1</v>
      </c>
      <c r="D5" s="55" t="s">
        <v>2</v>
      </c>
      <c r="E5" s="53" t="s">
        <v>1</v>
      </c>
      <c r="F5" s="54" t="s">
        <v>2</v>
      </c>
      <c r="G5" s="51" t="s">
        <v>1</v>
      </c>
      <c r="H5" s="55" t="s">
        <v>2</v>
      </c>
      <c r="I5" s="53" t="s">
        <v>1</v>
      </c>
      <c r="J5" s="55" t="s">
        <v>2</v>
      </c>
    </row>
    <row r="6" spans="1:10" ht="17.100000000000001" customHeight="1" x14ac:dyDescent="0.25">
      <c r="A6" s="28"/>
      <c r="B6" s="46">
        <v>137.82400000000001</v>
      </c>
      <c r="C6" s="47"/>
      <c r="D6" s="50"/>
      <c r="E6" s="48"/>
      <c r="F6" s="49"/>
      <c r="G6" s="46"/>
      <c r="H6" s="50"/>
      <c r="I6" s="48"/>
      <c r="J6" s="50"/>
    </row>
    <row r="7" spans="1:10" ht="17.100000000000001" customHeight="1" x14ac:dyDescent="0.25">
      <c r="A7" s="29"/>
      <c r="B7" s="36">
        <v>5.08</v>
      </c>
      <c r="C7" s="33"/>
      <c r="D7" s="37"/>
      <c r="E7" s="34">
        <v>61</v>
      </c>
      <c r="F7" s="35">
        <f>E7*B7</f>
        <v>309.88</v>
      </c>
      <c r="G7" s="36">
        <v>59.5</v>
      </c>
      <c r="H7" s="37">
        <f>G7*B7</f>
        <v>302.26</v>
      </c>
      <c r="I7" s="34">
        <v>57</v>
      </c>
      <c r="J7" s="37">
        <f>I7*B7</f>
        <v>289.56</v>
      </c>
    </row>
    <row r="8" spans="1:10" ht="17.100000000000001" customHeight="1" x14ac:dyDescent="0.25">
      <c r="A8" s="29"/>
      <c r="B8" s="36">
        <v>220.953</v>
      </c>
      <c r="C8" s="33"/>
      <c r="D8" s="37"/>
      <c r="E8" s="34">
        <v>90</v>
      </c>
      <c r="F8" s="35">
        <f t="shared" ref="F8:F17" si="0">E8*B8</f>
        <v>19885.77</v>
      </c>
      <c r="G8" s="36">
        <v>96.5</v>
      </c>
      <c r="H8" s="37">
        <f t="shared" ref="H8:H17" si="1">G8*B8</f>
        <v>21321.964500000002</v>
      </c>
      <c r="I8" s="34">
        <v>101.60000000000001</v>
      </c>
      <c r="J8" s="37">
        <f t="shared" ref="J8:J16" si="2">I8*B8</f>
        <v>22448.824800000002</v>
      </c>
    </row>
    <row r="9" spans="1:10" ht="17.100000000000001" customHeight="1" x14ac:dyDescent="0.25">
      <c r="A9" s="29"/>
      <c r="B9" s="36">
        <v>42.798999999999999</v>
      </c>
      <c r="C9" s="33"/>
      <c r="D9" s="37"/>
      <c r="E9" s="58">
        <v>65</v>
      </c>
      <c r="F9" s="35">
        <f t="shared" si="0"/>
        <v>2781.9349999999999</v>
      </c>
      <c r="G9" s="36">
        <v>63</v>
      </c>
      <c r="H9" s="37">
        <f t="shared" si="1"/>
        <v>2696.337</v>
      </c>
      <c r="I9" s="58">
        <v>63</v>
      </c>
      <c r="J9" s="37">
        <f t="shared" si="2"/>
        <v>2696.337</v>
      </c>
    </row>
    <row r="10" spans="1:10" ht="17.100000000000001" customHeight="1" x14ac:dyDescent="0.25">
      <c r="A10" s="29"/>
      <c r="B10" s="36">
        <v>3.0049999999999999</v>
      </c>
      <c r="C10" s="33"/>
      <c r="D10" s="37"/>
      <c r="E10" s="34">
        <v>65</v>
      </c>
      <c r="F10" s="35">
        <f t="shared" si="0"/>
        <v>195.32499999999999</v>
      </c>
      <c r="G10" s="56">
        <v>64</v>
      </c>
      <c r="H10" s="37">
        <f t="shared" si="1"/>
        <v>192.32</v>
      </c>
      <c r="I10" s="34">
        <v>63.8</v>
      </c>
      <c r="J10" s="37">
        <f t="shared" si="2"/>
        <v>191.71899999999999</v>
      </c>
    </row>
    <row r="11" spans="1:10" ht="17.100000000000001" customHeight="1" x14ac:dyDescent="0.25">
      <c r="A11" s="29"/>
      <c r="B11" s="36">
        <v>16.884</v>
      </c>
      <c r="C11" s="33"/>
      <c r="D11" s="37"/>
      <c r="E11" s="34">
        <v>65</v>
      </c>
      <c r="F11" s="35">
        <f t="shared" si="0"/>
        <v>1097.46</v>
      </c>
      <c r="G11" s="56">
        <v>64</v>
      </c>
      <c r="H11" s="37">
        <f t="shared" si="1"/>
        <v>1080.576</v>
      </c>
      <c r="I11" s="34">
        <v>63</v>
      </c>
      <c r="J11" s="37">
        <f t="shared" si="2"/>
        <v>1063.692</v>
      </c>
    </row>
    <row r="12" spans="1:10" ht="17.100000000000001" customHeight="1" x14ac:dyDescent="0.25">
      <c r="A12" s="29"/>
      <c r="B12" s="36">
        <v>0.32600000000000001</v>
      </c>
      <c r="C12" s="33"/>
      <c r="D12" s="37"/>
      <c r="E12" s="34">
        <v>65</v>
      </c>
      <c r="F12" s="35">
        <f t="shared" si="0"/>
        <v>21.19</v>
      </c>
      <c r="G12" s="56">
        <v>64</v>
      </c>
      <c r="H12" s="37">
        <f t="shared" si="1"/>
        <v>20.864000000000001</v>
      </c>
      <c r="I12" s="34">
        <v>63.8</v>
      </c>
      <c r="J12" s="37">
        <f t="shared" si="2"/>
        <v>20.7988</v>
      </c>
    </row>
    <row r="13" spans="1:10" ht="17.100000000000001" customHeight="1" x14ac:dyDescent="0.25">
      <c r="A13" s="29"/>
      <c r="B13" s="36">
        <v>17.710999999999999</v>
      </c>
      <c r="C13" s="33"/>
      <c r="D13" s="37"/>
      <c r="E13" s="58">
        <v>65</v>
      </c>
      <c r="F13" s="35">
        <f t="shared" si="0"/>
        <v>1151.2149999999999</v>
      </c>
      <c r="G13" s="59">
        <v>64</v>
      </c>
      <c r="H13" s="37">
        <f t="shared" si="1"/>
        <v>1133.5039999999999</v>
      </c>
      <c r="I13" s="58">
        <v>63</v>
      </c>
      <c r="J13" s="37">
        <f t="shared" si="2"/>
        <v>1115.7929999999999</v>
      </c>
    </row>
    <row r="14" spans="1:10" ht="17.100000000000001" customHeight="1" x14ac:dyDescent="0.25">
      <c r="A14" s="29"/>
      <c r="B14" s="36">
        <v>12.348000000000001</v>
      </c>
      <c r="C14" s="33"/>
      <c r="D14" s="37"/>
      <c r="E14" s="57">
        <v>68</v>
      </c>
      <c r="F14" s="35">
        <f t="shared" si="0"/>
        <v>839.6640000000001</v>
      </c>
      <c r="G14" s="56">
        <v>67.5</v>
      </c>
      <c r="H14" s="37">
        <f t="shared" si="1"/>
        <v>833.49</v>
      </c>
      <c r="I14" s="34">
        <v>65.3</v>
      </c>
      <c r="J14" s="37">
        <f t="shared" si="2"/>
        <v>806.32439999999997</v>
      </c>
    </row>
    <row r="15" spans="1:10" ht="17.100000000000001" customHeight="1" x14ac:dyDescent="0.25">
      <c r="A15" s="30"/>
      <c r="B15" s="36">
        <v>7.0640000000000001</v>
      </c>
      <c r="C15" s="33"/>
      <c r="D15" s="37"/>
      <c r="E15" s="57">
        <v>68</v>
      </c>
      <c r="F15" s="35">
        <f t="shared" si="0"/>
        <v>480.35199999999998</v>
      </c>
      <c r="G15" s="56">
        <v>67.5</v>
      </c>
      <c r="H15" s="37">
        <f t="shared" si="1"/>
        <v>476.82</v>
      </c>
      <c r="I15" s="34">
        <v>65.3</v>
      </c>
      <c r="J15" s="37">
        <f t="shared" si="2"/>
        <v>461.2792</v>
      </c>
    </row>
    <row r="16" spans="1:10" ht="17.100000000000001" customHeight="1" x14ac:dyDescent="0.25">
      <c r="A16" s="31"/>
      <c r="B16" s="36">
        <v>5.3449999999999998</v>
      </c>
      <c r="C16" s="33"/>
      <c r="D16" s="37"/>
      <c r="E16" s="57">
        <v>68</v>
      </c>
      <c r="F16" s="35">
        <f t="shared" si="0"/>
        <v>363.46</v>
      </c>
      <c r="G16" s="36">
        <v>72.5</v>
      </c>
      <c r="H16" s="37">
        <f t="shared" si="1"/>
        <v>387.51249999999999</v>
      </c>
      <c r="I16" s="34">
        <v>69.600000000000009</v>
      </c>
      <c r="J16" s="37">
        <f t="shared" si="2"/>
        <v>372.012</v>
      </c>
    </row>
    <row r="17" spans="1:10" ht="17.100000000000001" customHeight="1" x14ac:dyDescent="0.25">
      <c r="A17" s="43"/>
      <c r="B17" s="67">
        <f>SUM(B6:B16)</f>
        <v>469.33900000000011</v>
      </c>
      <c r="C17" s="33"/>
      <c r="D17" s="37"/>
      <c r="E17" s="34">
        <v>2</v>
      </c>
      <c r="F17" s="35">
        <f t="shared" si="0"/>
        <v>938.67800000000022</v>
      </c>
      <c r="G17" s="36">
        <v>2</v>
      </c>
      <c r="H17" s="37">
        <f t="shared" si="1"/>
        <v>938.67800000000022</v>
      </c>
      <c r="I17" s="34">
        <v>2</v>
      </c>
      <c r="J17" s="37">
        <f>I17*B17</f>
        <v>938.67800000000022</v>
      </c>
    </row>
    <row r="18" spans="1:10" ht="17.100000000000001" customHeight="1" thickBot="1" x14ac:dyDescent="0.3">
      <c r="A18" s="44"/>
      <c r="B18" s="68"/>
      <c r="C18" s="41"/>
      <c r="D18" s="40"/>
      <c r="E18" s="38">
        <v>19.600000000000001</v>
      </c>
      <c r="F18" s="35">
        <f>E18*B17</f>
        <v>9199.0444000000025</v>
      </c>
      <c r="G18" s="39">
        <v>19</v>
      </c>
      <c r="H18" s="40">
        <f>G18*B17</f>
        <v>8917.4410000000025</v>
      </c>
      <c r="I18" s="38">
        <v>19.850000000000001</v>
      </c>
      <c r="J18" s="40">
        <f>I18*B17</f>
        <v>9316.3791500000025</v>
      </c>
    </row>
    <row r="19" spans="1:10" x14ac:dyDescent="0.25">
      <c r="B19" s="42"/>
      <c r="C19" s="42"/>
      <c r="D19" s="45"/>
      <c r="E19" s="42"/>
      <c r="F19" s="42"/>
      <c r="G19" s="42"/>
      <c r="H19" s="42"/>
      <c r="I19" s="42"/>
      <c r="J19" s="42"/>
    </row>
    <row r="21" spans="1:10" x14ac:dyDescent="0.25">
      <c r="I21" s="7"/>
    </row>
    <row r="22" spans="1:10" x14ac:dyDescent="0.25">
      <c r="I22" s="7"/>
    </row>
    <row r="23" spans="1:10" x14ac:dyDescent="0.25">
      <c r="I23" s="7"/>
    </row>
  </sheetData>
  <mergeCells count="9">
    <mergeCell ref="B1:E1"/>
    <mergeCell ref="I3:J3"/>
    <mergeCell ref="G3:H3"/>
    <mergeCell ref="E3:F3"/>
    <mergeCell ref="B17:B18"/>
    <mergeCell ref="G4:H4"/>
    <mergeCell ref="E4:F4"/>
    <mergeCell ref="B4:D4"/>
    <mergeCell ref="I4:J4"/>
  </mergeCells>
  <conditionalFormatting sqref="F19">
    <cfRule type="expression" dxfId="17" priority="11">
      <formula>$F$19&gt;$D$19</formula>
    </cfRule>
    <cfRule type="expression" dxfId="16" priority="12">
      <formula>$F$19&lt;$D$19</formula>
    </cfRule>
  </conditionalFormatting>
  <conditionalFormatting sqref="H19">
    <cfRule type="expression" dxfId="15" priority="9">
      <formula>$H$19&gt;$D$19</formula>
    </cfRule>
    <cfRule type="expression" dxfId="14" priority="10">
      <formula>$H$19&lt;$D$19</formula>
    </cfRule>
  </conditionalFormatting>
  <conditionalFormatting sqref="J19">
    <cfRule type="expression" dxfId="13" priority="7">
      <formula>$J$19&lt;$D$19</formula>
    </cfRule>
    <cfRule type="expression" dxfId="12" priority="8">
      <formula>$J$19&gt;$D$19</formula>
    </cfRule>
  </conditionalFormatting>
  <conditionalFormatting sqref="E7:E18 G7:G18 I7:I18">
    <cfRule type="expression" dxfId="9" priority="3">
      <formula>E7=MIN($E7,$G7,E7)</formula>
    </cfRule>
    <cfRule type="expression" dxfId="10" priority="2">
      <formula>E7=MAX($E7,$G7,E7)</formula>
    </cfRule>
    <cfRule type="expression" dxfId="11" priority="1">
      <formula>AND(E7&lt;&gt;MIN($E7,$G7,$I7),E7&lt;&gt;MAX($E7,$G7,$I7))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G5" sqref="G5"/>
    </sheetView>
  </sheetViews>
  <sheetFormatPr baseColWidth="10" defaultRowHeight="15" x14ac:dyDescent="0.25"/>
  <cols>
    <col min="1" max="1" width="49.85546875" customWidth="1"/>
    <col min="2" max="2" width="12.42578125" bestFit="1" customWidth="1"/>
    <col min="3" max="3" width="9.28515625" bestFit="1" customWidth="1"/>
    <col min="4" max="4" width="15.140625" bestFit="1" customWidth="1"/>
    <col min="5" max="5" width="13" bestFit="1" customWidth="1"/>
    <col min="6" max="6" width="15.140625" bestFit="1" customWidth="1"/>
  </cols>
  <sheetData>
    <row r="1" spans="1:7" ht="57" customHeight="1" thickBot="1" x14ac:dyDescent="0.3">
      <c r="A1" s="10" t="s">
        <v>4</v>
      </c>
      <c r="B1" s="60"/>
      <c r="C1" s="61"/>
      <c r="D1" s="61"/>
      <c r="E1" s="61"/>
      <c r="F1" s="62"/>
    </row>
    <row r="2" spans="1:7" ht="16.5" thickBot="1" x14ac:dyDescent="0.3">
      <c r="A2" s="11">
        <f ca="1">TODAY()</f>
        <v>43875</v>
      </c>
      <c r="B2" s="2"/>
      <c r="D2" s="21" t="b">
        <v>0</v>
      </c>
      <c r="E2" s="21"/>
      <c r="F2" s="20"/>
    </row>
    <row r="3" spans="1:7" ht="15.75" thickBot="1" x14ac:dyDescent="0.3">
      <c r="B3" s="22" t="s">
        <v>11</v>
      </c>
      <c r="D3" s="6" t="s">
        <v>13</v>
      </c>
      <c r="F3" s="76" t="s">
        <v>14</v>
      </c>
      <c r="G3" s="77"/>
    </row>
    <row r="4" spans="1:7" ht="16.5" thickBot="1" x14ac:dyDescent="0.3">
      <c r="A4" s="17" t="s">
        <v>12</v>
      </c>
      <c r="B4" s="6" t="s">
        <v>2</v>
      </c>
      <c r="D4" s="6" t="s">
        <v>15</v>
      </c>
      <c r="F4" s="22" t="s">
        <v>15</v>
      </c>
      <c r="G4" t="s">
        <v>16</v>
      </c>
    </row>
    <row r="5" spans="1:7" ht="15.75" x14ac:dyDescent="0.25">
      <c r="A5" s="15" t="s">
        <v>5</v>
      </c>
      <c r="B5" s="8">
        <v>9560</v>
      </c>
      <c r="D5" s="8">
        <v>9560</v>
      </c>
      <c r="F5" s="23">
        <v>10422.44</v>
      </c>
    </row>
    <row r="6" spans="1:7" ht="15.75" x14ac:dyDescent="0.25">
      <c r="A6" s="16" t="s">
        <v>6</v>
      </c>
      <c r="B6" s="9">
        <v>2200</v>
      </c>
      <c r="D6" s="9">
        <v>2200</v>
      </c>
      <c r="F6" s="24">
        <v>1850.6</v>
      </c>
    </row>
    <row r="7" spans="1:7" ht="15.75" x14ac:dyDescent="0.25">
      <c r="A7" s="16" t="s">
        <v>7</v>
      </c>
      <c r="B7" s="13">
        <v>2485</v>
      </c>
      <c r="D7" s="13">
        <v>2485</v>
      </c>
      <c r="F7" s="25">
        <v>3346.04</v>
      </c>
    </row>
    <row r="8" spans="1:7" ht="15.75" x14ac:dyDescent="0.25">
      <c r="A8" s="16" t="s">
        <v>8</v>
      </c>
      <c r="B8" s="9">
        <v>4285</v>
      </c>
      <c r="D8" s="12">
        <v>4285</v>
      </c>
      <c r="F8" s="24">
        <v>4762.2</v>
      </c>
    </row>
    <row r="9" spans="1:7" ht="15.75" x14ac:dyDescent="0.25">
      <c r="A9" s="16" t="s">
        <v>9</v>
      </c>
      <c r="B9" s="13">
        <v>3260</v>
      </c>
      <c r="D9" s="9">
        <v>3260</v>
      </c>
      <c r="F9" s="24">
        <v>5107.08</v>
      </c>
    </row>
    <row r="10" spans="1:7" ht="16.5" thickBot="1" x14ac:dyDescent="0.3">
      <c r="A10" s="18" t="s">
        <v>10</v>
      </c>
      <c r="B10" s="19">
        <v>3450</v>
      </c>
      <c r="D10" s="14">
        <v>3450</v>
      </c>
      <c r="F10" s="26"/>
    </row>
    <row r="11" spans="1:7" ht="15.75" thickBot="1" x14ac:dyDescent="0.3">
      <c r="B11" s="14">
        <f>SUM(B5:B10)</f>
        <v>25240</v>
      </c>
      <c r="D11" s="27">
        <f>SUM(D5:D10)</f>
        <v>25240</v>
      </c>
      <c r="F11" s="27">
        <f>SUM(F5:F10)</f>
        <v>25488.36</v>
      </c>
    </row>
  </sheetData>
  <mergeCells count="2">
    <mergeCell ref="B1:F1"/>
    <mergeCell ref="F3:G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Béton</vt:lpstr>
      <vt:lpstr>Préfa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Galabert</dc:creator>
  <cp:lastModifiedBy>Inconnu</cp:lastModifiedBy>
  <dcterms:created xsi:type="dcterms:W3CDTF">2020-02-10T13:11:23Z</dcterms:created>
  <dcterms:modified xsi:type="dcterms:W3CDTF">2020-02-14T09:18:45Z</dcterms:modified>
</cp:coreProperties>
</file>