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8" windowWidth="23256" windowHeight="12600"/>
  </bookViews>
  <sheets>
    <sheet name="BDD" sheetId="1" r:id="rId1"/>
    <sheet name="TCD" sheetId="3" r:id="rId2"/>
  </sheets>
  <definedNames>
    <definedName name="_xlnm._FilterDatabase" localSheetId="0" hidden="1">BDD!$A$1:$H$1</definedName>
  </definedNames>
  <calcPr calcId="145621" calcMode="manual"/>
  <pivotCaches>
    <pivotCache cacheId="1" r:id="rId3"/>
  </pivotCaches>
</workbook>
</file>

<file path=xl/calcChain.xml><?xml version="1.0" encoding="utf-8"?>
<calcChain xmlns="http://schemas.openxmlformats.org/spreadsheetml/2006/main">
  <c r="C10" i="1" l="1"/>
  <c r="H10" i="1"/>
  <c r="C11" i="1"/>
  <c r="H11" i="1"/>
  <c r="C12" i="1"/>
  <c r="H12" i="1"/>
  <c r="C147" i="1" l="1"/>
  <c r="C2" i="1"/>
  <c r="C153" i="1"/>
  <c r="C129" i="1"/>
  <c r="C97" i="1"/>
  <c r="C77" i="1"/>
  <c r="C67" i="1"/>
  <c r="C164" i="1"/>
  <c r="C109" i="1"/>
  <c r="C145" i="1"/>
  <c r="C3" i="1"/>
  <c r="C34" i="1"/>
  <c r="C70" i="1"/>
  <c r="C62" i="1"/>
  <c r="C196" i="1"/>
  <c r="C142" i="1"/>
  <c r="C98" i="1"/>
  <c r="C117" i="1"/>
  <c r="C186" i="1"/>
  <c r="C44" i="1"/>
  <c r="C99" i="1"/>
  <c r="C118" i="1"/>
  <c r="C173" i="1"/>
  <c r="C92" i="1"/>
  <c r="C130" i="1"/>
  <c r="C166" i="1"/>
  <c r="C119" i="1"/>
  <c r="C131" i="1"/>
  <c r="C158" i="1"/>
  <c r="C14" i="1"/>
  <c r="C111" i="1"/>
  <c r="C83" i="1"/>
  <c r="C179" i="1"/>
  <c r="C40" i="1"/>
  <c r="C6" i="1"/>
  <c r="C7" i="1"/>
  <c r="C154" i="1"/>
  <c r="C68" i="1"/>
  <c r="C157" i="1"/>
  <c r="C177" i="1"/>
  <c r="C128" i="1"/>
  <c r="C84" i="1"/>
  <c r="C192" i="1"/>
  <c r="C112" i="1"/>
  <c r="C71" i="1"/>
  <c r="C108" i="1"/>
  <c r="C143" i="1"/>
  <c r="C178" i="1"/>
  <c r="C149" i="1"/>
  <c r="C51" i="1"/>
  <c r="C57" i="1"/>
  <c r="C85" i="1"/>
  <c r="C113" i="1"/>
  <c r="C187" i="1"/>
  <c r="C45" i="1"/>
  <c r="C100" i="1"/>
  <c r="C120" i="1"/>
  <c r="C174" i="1"/>
  <c r="C93" i="1"/>
  <c r="C132" i="1"/>
  <c r="C167" i="1"/>
  <c r="C121" i="1"/>
  <c r="C133" i="1"/>
  <c r="C159" i="1"/>
  <c r="C15" i="1"/>
  <c r="C114" i="1"/>
  <c r="C86" i="1"/>
  <c r="C180" i="1"/>
  <c r="C134" i="1"/>
  <c r="C168" i="1"/>
  <c r="C19" i="1"/>
  <c r="C190" i="1"/>
  <c r="C122" i="1"/>
  <c r="C20" i="1"/>
  <c r="C78" i="1"/>
  <c r="C23" i="1"/>
  <c r="C18" i="1"/>
  <c r="C197" i="1"/>
  <c r="C193" i="1"/>
  <c r="C188" i="1"/>
  <c r="C46" i="1"/>
  <c r="C101" i="1"/>
  <c r="C123" i="1"/>
  <c r="C175" i="1"/>
  <c r="C94" i="1"/>
  <c r="C135" i="1"/>
  <c r="C169" i="1"/>
  <c r="C124" i="1"/>
  <c r="C136" i="1"/>
  <c r="C160" i="1"/>
  <c r="C16" i="1"/>
  <c r="C115" i="1"/>
  <c r="C87" i="1"/>
  <c r="C181" i="1"/>
  <c r="C182" i="1"/>
  <c r="C63" i="1"/>
  <c r="C110" i="1"/>
  <c r="C137" i="1"/>
  <c r="C72" i="1"/>
  <c r="C138" i="1"/>
  <c r="C88" i="1"/>
  <c r="C39" i="1"/>
  <c r="C183" i="1"/>
  <c r="C79" i="1"/>
  <c r="C139" i="1"/>
  <c r="C89" i="1"/>
  <c r="C125" i="1"/>
  <c r="C189" i="1"/>
  <c r="C47" i="1"/>
  <c r="C102" i="1"/>
  <c r="C126" i="1"/>
  <c r="C176" i="1"/>
  <c r="C95" i="1"/>
  <c r="C140" i="1"/>
  <c r="C170" i="1"/>
  <c r="C127" i="1"/>
  <c r="C141" i="1"/>
  <c r="C161" i="1"/>
  <c r="C17" i="1"/>
  <c r="C116" i="1"/>
  <c r="C90" i="1"/>
  <c r="C184" i="1"/>
  <c r="C41" i="1"/>
  <c r="C8" i="1"/>
  <c r="C73" i="1"/>
  <c r="C163" i="1"/>
  <c r="C151" i="1"/>
  <c r="C162" i="1"/>
  <c r="C64" i="1"/>
  <c r="C191" i="1"/>
  <c r="C96" i="1"/>
  <c r="C171" i="1"/>
  <c r="C194" i="1"/>
  <c r="C52" i="1"/>
  <c r="C48" i="1"/>
  <c r="C82" i="1"/>
  <c r="C65" i="1"/>
  <c r="C50" i="1"/>
  <c r="C103" i="1"/>
  <c r="C30" i="1"/>
  <c r="C185" i="1"/>
  <c r="C148" i="1"/>
  <c r="C156" i="1"/>
  <c r="C58" i="1"/>
  <c r="C42" i="1"/>
  <c r="C49" i="1"/>
  <c r="C32" i="1"/>
  <c r="C152" i="1"/>
  <c r="C59" i="1"/>
  <c r="C69" i="1"/>
  <c r="C4" i="1"/>
  <c r="C144" i="1"/>
  <c r="C35" i="1"/>
  <c r="C80" i="1"/>
  <c r="C150" i="1"/>
  <c r="C53" i="1"/>
  <c r="C106" i="1"/>
  <c r="C54" i="1"/>
  <c r="C36" i="1"/>
  <c r="C104" i="1"/>
  <c r="C31" i="1"/>
  <c r="C76" i="1"/>
  <c r="C9" i="1"/>
  <c r="C21" i="1"/>
  <c r="C74" i="1"/>
  <c r="C24" i="1"/>
  <c r="C107" i="1"/>
  <c r="C66" i="1"/>
  <c r="C22" i="1"/>
  <c r="C55" i="1"/>
  <c r="C25" i="1"/>
  <c r="C13" i="1"/>
  <c r="C26" i="1"/>
  <c r="C75" i="1"/>
  <c r="C146" i="1"/>
  <c r="C165" i="1"/>
  <c r="C27" i="1"/>
  <c r="C91" i="1"/>
  <c r="C28" i="1"/>
  <c r="C37" i="1"/>
  <c r="C60" i="1"/>
  <c r="C61" i="1"/>
  <c r="C38" i="1"/>
  <c r="C43" i="1"/>
  <c r="C56" i="1"/>
  <c r="C33" i="1"/>
  <c r="C29" i="1"/>
  <c r="C105" i="1"/>
  <c r="C195" i="1"/>
  <c r="C172" i="1"/>
  <c r="C5" i="1"/>
  <c r="C155" i="1"/>
  <c r="C81" i="1"/>
  <c r="H175" i="1"/>
  <c r="H4" i="1"/>
  <c r="H3" i="1"/>
  <c r="H160" i="1"/>
  <c r="H2" i="1"/>
  <c r="H5" i="1"/>
  <c r="H188" i="1"/>
  <c r="H6" i="1"/>
  <c r="H17" i="1"/>
  <c r="H124" i="1"/>
  <c r="H7" i="1"/>
  <c r="H8" i="1"/>
  <c r="H176" i="1"/>
  <c r="H9" i="1"/>
  <c r="H101" i="1"/>
  <c r="H13" i="1"/>
  <c r="H14" i="1"/>
  <c r="H18" i="1"/>
  <c r="H19" i="1"/>
  <c r="H132" i="1"/>
  <c r="H20" i="1"/>
  <c r="H21" i="1"/>
  <c r="H115" i="1"/>
  <c r="H22" i="1"/>
  <c r="H26" i="1"/>
  <c r="H29" i="1"/>
  <c r="H25" i="1"/>
  <c r="H27" i="1"/>
  <c r="H15" i="1"/>
  <c r="H24" i="1"/>
  <c r="H23" i="1"/>
  <c r="H28" i="1"/>
  <c r="H133" i="1"/>
  <c r="H189" i="1"/>
  <c r="H30" i="1"/>
  <c r="H31" i="1"/>
  <c r="H32" i="1"/>
  <c r="H33" i="1"/>
  <c r="H34" i="1"/>
  <c r="H35" i="1"/>
  <c r="H36" i="1"/>
  <c r="H37" i="1"/>
  <c r="H38" i="1"/>
  <c r="H39" i="1"/>
  <c r="H40" i="1"/>
  <c r="H42" i="1"/>
  <c r="H41" i="1"/>
  <c r="H43" i="1"/>
  <c r="H140" i="1"/>
  <c r="H49" i="1"/>
  <c r="H44" i="1"/>
  <c r="H48" i="1"/>
  <c r="H50" i="1"/>
  <c r="H90" i="1"/>
  <c r="H54" i="1"/>
  <c r="H55" i="1"/>
  <c r="H53" i="1"/>
  <c r="H51" i="1"/>
  <c r="H52" i="1"/>
  <c r="H56" i="1"/>
  <c r="H60" i="1"/>
  <c r="H174" i="1"/>
  <c r="H57" i="1"/>
  <c r="H59" i="1"/>
  <c r="H126" i="1"/>
  <c r="H136" i="1"/>
  <c r="H58" i="1"/>
  <c r="H61" i="1"/>
  <c r="H184" i="1"/>
  <c r="H65" i="1"/>
  <c r="H170" i="1"/>
  <c r="H63" i="1"/>
  <c r="H66" i="1"/>
  <c r="H64" i="1"/>
  <c r="H62" i="1"/>
  <c r="H127" i="1"/>
  <c r="H135" i="1"/>
  <c r="H67" i="1"/>
  <c r="H167" i="1"/>
  <c r="H68" i="1"/>
  <c r="H69" i="1"/>
  <c r="H16" i="1"/>
  <c r="H71" i="1"/>
  <c r="H70" i="1"/>
  <c r="H73" i="1"/>
  <c r="H72" i="1"/>
  <c r="H86" i="1"/>
  <c r="H74" i="1"/>
  <c r="H46" i="1"/>
  <c r="H75" i="1"/>
  <c r="H169" i="1"/>
  <c r="H76" i="1"/>
  <c r="H77" i="1"/>
  <c r="H78" i="1"/>
  <c r="H79" i="1"/>
  <c r="H161" i="1"/>
  <c r="H80" i="1"/>
  <c r="H81" i="1"/>
  <c r="H82" i="1"/>
  <c r="H89" i="1"/>
  <c r="H87" i="1"/>
  <c r="H84" i="1"/>
  <c r="H85" i="1"/>
  <c r="H88" i="1"/>
  <c r="H83" i="1"/>
  <c r="H91" i="1"/>
  <c r="H120" i="1"/>
  <c r="H181" i="1"/>
  <c r="H141" i="1"/>
  <c r="H92" i="1"/>
  <c r="H100" i="1"/>
  <c r="H96" i="1"/>
  <c r="H105" i="1"/>
  <c r="H104" i="1"/>
  <c r="H97" i="1"/>
  <c r="H103" i="1"/>
  <c r="H98" i="1"/>
  <c r="H99" i="1"/>
  <c r="H106" i="1"/>
  <c r="H107" i="1"/>
  <c r="H93" i="1"/>
  <c r="H102" i="1"/>
  <c r="H116" i="1"/>
  <c r="H108" i="1"/>
  <c r="H109" i="1"/>
  <c r="H110" i="1"/>
  <c r="H112" i="1"/>
  <c r="H113" i="1"/>
  <c r="H111" i="1"/>
  <c r="H119" i="1"/>
  <c r="H117" i="1"/>
  <c r="H125" i="1"/>
  <c r="H118" i="1"/>
  <c r="H122" i="1"/>
  <c r="H128" i="1"/>
  <c r="H123" i="1"/>
  <c r="H129" i="1"/>
  <c r="H139" i="1"/>
  <c r="H134" i="1"/>
  <c r="H138" i="1"/>
  <c r="H130" i="1"/>
  <c r="H131" i="1"/>
  <c r="H137" i="1"/>
  <c r="H142" i="1"/>
  <c r="H95" i="1"/>
  <c r="H143" i="1"/>
  <c r="H144" i="1"/>
  <c r="H146" i="1"/>
  <c r="H145" i="1"/>
  <c r="H147" i="1"/>
  <c r="H148" i="1"/>
  <c r="H121" i="1"/>
  <c r="H149" i="1"/>
  <c r="H187" i="1"/>
  <c r="H150" i="1"/>
  <c r="H151" i="1"/>
  <c r="H152" i="1"/>
  <c r="H153" i="1"/>
  <c r="H154" i="1"/>
  <c r="H155" i="1"/>
  <c r="H47" i="1"/>
  <c r="H156" i="1"/>
  <c r="H114" i="1"/>
  <c r="H180" i="1"/>
  <c r="H157" i="1"/>
  <c r="H158" i="1"/>
  <c r="H162" i="1"/>
  <c r="H159" i="1"/>
  <c r="H163" i="1"/>
  <c r="H164" i="1"/>
  <c r="H165" i="1"/>
  <c r="H166" i="1"/>
  <c r="H171" i="1"/>
  <c r="H168" i="1"/>
  <c r="H172" i="1"/>
  <c r="H94" i="1"/>
  <c r="H173" i="1"/>
  <c r="H177" i="1"/>
  <c r="H178" i="1"/>
  <c r="H182" i="1"/>
  <c r="H179" i="1"/>
  <c r="H183" i="1"/>
  <c r="H185" i="1"/>
  <c r="H186" i="1"/>
  <c r="H190" i="1"/>
  <c r="H191" i="1"/>
  <c r="H195" i="1"/>
  <c r="H45" i="1"/>
  <c r="H194" i="1"/>
  <c r="H193" i="1"/>
  <c r="H192" i="1"/>
  <c r="H196" i="1"/>
  <c r="H197" i="1"/>
</calcChain>
</file>

<file path=xl/sharedStrings.xml><?xml version="1.0" encoding="utf-8"?>
<sst xmlns="http://schemas.openxmlformats.org/spreadsheetml/2006/main" count="616" uniqueCount="178">
  <si>
    <t>NOM</t>
  </si>
  <si>
    <t>Prénom</t>
  </si>
  <si>
    <t>Nom complet</t>
  </si>
  <si>
    <t>Date commande</t>
  </si>
  <si>
    <t>Article</t>
  </si>
  <si>
    <t>Quantité</t>
  </si>
  <si>
    <t>Valeur totale</t>
  </si>
  <si>
    <t>Valeur unitaire</t>
  </si>
  <si>
    <t>DUBOIS</t>
  </si>
  <si>
    <t>DUPONT</t>
  </si>
  <si>
    <t>DURAND</t>
  </si>
  <si>
    <t>DAVID</t>
  </si>
  <si>
    <t>BONNET</t>
  </si>
  <si>
    <t>GIRARD</t>
  </si>
  <si>
    <t>ANDRE</t>
  </si>
  <si>
    <t>LAURENT</t>
  </si>
  <si>
    <t>LEFEBVRE</t>
  </si>
  <si>
    <t>LEROY</t>
  </si>
  <si>
    <t>MOREL</t>
  </si>
  <si>
    <t>FOURNIER</t>
  </si>
  <si>
    <t>BERTRAND</t>
  </si>
  <si>
    <t>LAMBERT</t>
  </si>
  <si>
    <t>FAURE</t>
  </si>
  <si>
    <t>PETIT</t>
  </si>
  <si>
    <t>RICHARD</t>
  </si>
  <si>
    <t>ROBERT</t>
  </si>
  <si>
    <t>THOMAS</t>
  </si>
  <si>
    <t>ROUSSEAU</t>
  </si>
  <si>
    <t>BLANC</t>
  </si>
  <si>
    <t>MARTIN</t>
  </si>
  <si>
    <t>GUERIN</t>
  </si>
  <si>
    <t>MERCIER</t>
  </si>
  <si>
    <t>GARNIER</t>
  </si>
  <si>
    <t>MICHEL</t>
  </si>
  <si>
    <t>GAUTIER</t>
  </si>
  <si>
    <t>MARIE</t>
  </si>
  <si>
    <t>Antoine</t>
  </si>
  <si>
    <t>Monique</t>
  </si>
  <si>
    <t>Bernard</t>
  </si>
  <si>
    <t>Bertrand</t>
  </si>
  <si>
    <t>Gérard</t>
  </si>
  <si>
    <t>Michel</t>
  </si>
  <si>
    <t>Michelle</t>
  </si>
  <si>
    <t>Anthony</t>
  </si>
  <si>
    <t>Anthonin</t>
  </si>
  <si>
    <t>Jérome</t>
  </si>
  <si>
    <t>Jérémy</t>
  </si>
  <si>
    <t>Loïc</t>
  </si>
  <si>
    <t>Abdel</t>
  </si>
  <si>
    <t>Mickael</t>
  </si>
  <si>
    <t>Baptiste</t>
  </si>
  <si>
    <t>Félix</t>
  </si>
  <si>
    <t>Chloé</t>
  </si>
  <si>
    <t>Clémentine</t>
  </si>
  <si>
    <t>André</t>
  </si>
  <si>
    <t>Odette</t>
  </si>
  <si>
    <t>Didier</t>
  </si>
  <si>
    <t>Mélanie</t>
  </si>
  <si>
    <t>Mathieu</t>
  </si>
  <si>
    <t>Jean</t>
  </si>
  <si>
    <t>Jean-Claude</t>
  </si>
  <si>
    <t>David</t>
  </si>
  <si>
    <t>Marie</t>
  </si>
  <si>
    <t>Yves</t>
  </si>
  <si>
    <t>Laure</t>
  </si>
  <si>
    <t>Laura</t>
  </si>
  <si>
    <t>Léonie</t>
  </si>
  <si>
    <t>José</t>
  </si>
  <si>
    <t>Jules</t>
  </si>
  <si>
    <t>Julie</t>
  </si>
  <si>
    <t>Julien</t>
  </si>
  <si>
    <t>A476B5</t>
  </si>
  <si>
    <t>L292C0</t>
  </si>
  <si>
    <t>R779J4</t>
  </si>
  <si>
    <t>M280B6</t>
  </si>
  <si>
    <t>P041H4</t>
  </si>
  <si>
    <t>S351L4</t>
  </si>
  <si>
    <t>X810Y8</t>
  </si>
  <si>
    <t>R179O1</t>
  </si>
  <si>
    <t>K428X4</t>
  </si>
  <si>
    <t>P831Z9</t>
  </si>
  <si>
    <t>P327M0</t>
  </si>
  <si>
    <t>N674J4</t>
  </si>
  <si>
    <t>X665V0</t>
  </si>
  <si>
    <t>K641Z0</t>
  </si>
  <si>
    <t>A994T4</t>
  </si>
  <si>
    <t>Y455D5</t>
  </si>
  <si>
    <t>Y891O4</t>
  </si>
  <si>
    <t>V944H4</t>
  </si>
  <si>
    <t>Y779T2</t>
  </si>
  <si>
    <t>N812D2</t>
  </si>
  <si>
    <t>H632G8</t>
  </si>
  <si>
    <t>P655W0</t>
  </si>
  <si>
    <t>P225M7</t>
  </si>
  <si>
    <t>H608D7</t>
  </si>
  <si>
    <t>A088M3</t>
  </si>
  <si>
    <t>S063Q9</t>
  </si>
  <si>
    <t>Q513E6</t>
  </si>
  <si>
    <t>Z231A6</t>
  </si>
  <si>
    <t>W789H8</t>
  </si>
  <si>
    <t>D738A3</t>
  </si>
  <si>
    <t>F690H1</t>
  </si>
  <si>
    <t>U558Z4</t>
  </si>
  <si>
    <t>X040V4</t>
  </si>
  <si>
    <t>O803F7</t>
  </si>
  <si>
    <t>B179G1</t>
  </si>
  <si>
    <t>L326D7</t>
  </si>
  <si>
    <t>P600Q7</t>
  </si>
  <si>
    <t>L277C4</t>
  </si>
  <si>
    <t>P168G2</t>
  </si>
  <si>
    <t>O118X3</t>
  </si>
  <si>
    <t>B566Q0</t>
  </si>
  <si>
    <t>G842W6</t>
  </si>
  <si>
    <t>Z482A9</t>
  </si>
  <si>
    <t>Z359L4</t>
  </si>
  <si>
    <t>V153F0</t>
  </si>
  <si>
    <t>J931F5</t>
  </si>
  <si>
    <t>G997K7</t>
  </si>
  <si>
    <t>S305K6</t>
  </si>
  <si>
    <t>D632N8</t>
  </si>
  <si>
    <t>F511E9</t>
  </si>
  <si>
    <t>Z999R3</t>
  </si>
  <si>
    <t>U594I0</t>
  </si>
  <si>
    <t>O545S2</t>
  </si>
  <si>
    <t>I123A7</t>
  </si>
  <si>
    <t>T311R4</t>
  </si>
  <si>
    <t>S728W0</t>
  </si>
  <si>
    <t>L148B3</t>
  </si>
  <si>
    <t>I406E2</t>
  </si>
  <si>
    <t>P137T0</t>
  </si>
  <si>
    <t>O731F5</t>
  </si>
  <si>
    <t>M575E3</t>
  </si>
  <si>
    <t>V400S7</t>
  </si>
  <si>
    <t>X464H5</t>
  </si>
  <si>
    <t>W590Y0</t>
  </si>
  <si>
    <t>Y641X6</t>
  </si>
  <si>
    <t>C590M6</t>
  </si>
  <si>
    <t>M907O7</t>
  </si>
  <si>
    <t>T428K3</t>
  </si>
  <si>
    <t>S534Q2</t>
  </si>
  <si>
    <t>X163L2</t>
  </si>
  <si>
    <t>U007E1</t>
  </si>
  <si>
    <t>X578P9</t>
  </si>
  <si>
    <t>J883H9</t>
  </si>
  <si>
    <t>L822V9</t>
  </si>
  <si>
    <t>C398C3</t>
  </si>
  <si>
    <t>W454C2</t>
  </si>
  <si>
    <t>S391B0</t>
  </si>
  <si>
    <t>J727J4</t>
  </si>
  <si>
    <t>U990O4</t>
  </si>
  <si>
    <t>T088M2</t>
  </si>
  <si>
    <t>F959M3</t>
  </si>
  <si>
    <t>I147T2</t>
  </si>
  <si>
    <t>S424V0</t>
  </si>
  <si>
    <t>J912C0</t>
  </si>
  <si>
    <t>V747R0</t>
  </si>
  <si>
    <t>S712F1</t>
  </si>
  <si>
    <t>D699E2</t>
  </si>
  <si>
    <t>F107Z7</t>
  </si>
  <si>
    <t>Adèle</t>
  </si>
  <si>
    <t>Étiquettes de lignes</t>
  </si>
  <si>
    <t>Total général</t>
  </si>
  <si>
    <t>Étiquettes de colonnes</t>
  </si>
  <si>
    <t>2017</t>
  </si>
  <si>
    <t>2018</t>
  </si>
  <si>
    <t>2019</t>
  </si>
  <si>
    <t>Somme</t>
  </si>
  <si>
    <t>LEROY Julien</t>
  </si>
  <si>
    <t>DAVID Léonie</t>
  </si>
  <si>
    <t>RICHARD Jérémy</t>
  </si>
  <si>
    <t>DAVID Laure</t>
  </si>
  <si>
    <t>THOMAS Marie</t>
  </si>
  <si>
    <t>BERTRAND Julien</t>
  </si>
  <si>
    <t>MOREL Marie</t>
  </si>
  <si>
    <t>ANDRE Jules</t>
  </si>
  <si>
    <t>(Plusieurs éléments)</t>
  </si>
  <si>
    <t>&lt;- nombre de suppression de lignes</t>
  </si>
  <si>
    <t>&lt;- nombre de lignes supprimées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</si>
</sst>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10"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754.475188310185" createdVersion="4" refreshedVersion="4" minRefreshableVersion="3" recordCount="200">
  <cacheSource type="worksheet">
    <worksheetSource name="Tableau1"/>
  </cacheSource>
  <cacheFields count="8">
    <cacheField name="NOM" numFmtId="0">
      <sharedItems count="28">
        <s v="ANDRE"/>
        <s v="BERTRAND"/>
        <s v="MOREL"/>
        <s v="THOMAS"/>
        <s v="DAVID"/>
        <s v="RICHARD"/>
        <s v="LEROY"/>
        <s v="MICHEL"/>
        <s v="GARNIER"/>
        <s v="PETIT"/>
        <s v="LAURENT"/>
        <s v="FOURNIER"/>
        <s v="MERCIER"/>
        <s v="ROBERT"/>
        <s v="FAURE"/>
        <s v="GIRARD"/>
        <s v="LEFEBVRE"/>
        <s v="ROUSSEAU"/>
        <s v="GUERIN"/>
        <s v="BONNET"/>
        <s v="DURAND"/>
        <s v="GAUTIER"/>
        <s v="MARTIN"/>
        <s v="DUPONT"/>
        <s v="MARIE"/>
        <s v="DUBOIS"/>
        <s v="LAMBERT"/>
        <s v="BLANC"/>
      </sharedItems>
    </cacheField>
    <cacheField name="Prénom" numFmtId="0">
      <sharedItems count="37">
        <s v="Jules"/>
        <s v="Julien"/>
        <s v="Marie"/>
        <s v="Laure"/>
        <s v="Léonie"/>
        <s v="Jérémy"/>
        <s v="Julie"/>
        <s v="Laura"/>
        <s v="Anthonin"/>
        <s v="Elodie"/>
        <s v="José"/>
        <s v="Odette"/>
        <s v="Chloé"/>
        <s v="Jean"/>
        <s v="Mathieu"/>
        <s v="Yves"/>
        <s v="Mélanie"/>
        <s v="Loïc"/>
        <s v="Michelle"/>
        <s v="Félix"/>
        <s v="Bertrand"/>
        <s v="Anthony"/>
        <s v="Clémentine"/>
        <s v="Antoine"/>
        <s v="Mickael"/>
        <s v="Gérard"/>
        <s v="Jérome"/>
        <s v="David"/>
        <s v="Bernard"/>
        <s v="Monique"/>
        <s v="Didier"/>
        <s v="Jean-Claude"/>
        <s v="Abdel"/>
        <s v="André"/>
        <s v="Michel"/>
        <s v="Adèle"/>
        <s v="Baptiste"/>
      </sharedItems>
    </cacheField>
    <cacheField name="Nom complet" numFmtId="0">
      <sharedItems count="177">
        <s v="ANDRE Jules"/>
        <s v="BERTRAND Julien"/>
        <s v="MOREL Marie"/>
        <s v="THOMAS Marie"/>
        <s v="DAVID Laure"/>
        <s v="DAVID Léonie"/>
        <s v="RICHARD Jérémy"/>
        <s v="LEROY Julien"/>
        <s v="MICHEL Julie"/>
        <s v="GARNIER Laura"/>
        <s v="PETIT Marie"/>
        <s v="BERTRAND Anthonin"/>
        <s v="LAURENT Elodie"/>
        <s v="FOURNIER José"/>
        <s v="MERCIER Odette"/>
        <s v="ROBERT Chloé"/>
        <s v="DAVID Jean"/>
        <s v="FAURE Mathieu"/>
        <s v="GIRARD Yves"/>
        <s v="LEFEBVRE Mélanie"/>
        <s v="GARNIER Loïc"/>
        <s v="FOURNIER Léonie"/>
        <s v="GARNIER Anthonin"/>
        <s v="PETIT Michelle"/>
        <s v="RICHARD Félix"/>
        <s v="GARNIER Léonie"/>
        <s v="RICHARD Bertrand"/>
        <s v="ROBERT Anthony"/>
        <s v="ROBERT Clémentine"/>
        <s v="ROBERT Loïc"/>
        <s v="ROUSSEAU Anthony"/>
        <s v="THOMAS Jean"/>
        <s v="MERCIER Loïc"/>
        <s v="PETIT Laura"/>
        <s v="MOREL Bertrand"/>
        <s v="THOMAS Antoine"/>
        <s v="BERTRAND Laura"/>
        <s v="MOREL Mickael"/>
        <s v="PETIT Gérard"/>
        <s v="ROUSSEAU Jérome"/>
        <s v="ROUSSEAU Mickael"/>
        <s v="GUERIN Yves"/>
        <s v="DAVID Julie"/>
        <s v="LEROY David"/>
        <s v="MICHEL Julien"/>
        <s v="BONNET Chloé"/>
        <s v="DURAND David"/>
        <s v="GAUTIER Jérome"/>
        <s v="LAURENT Loïc"/>
        <s v="MARTIN Laura"/>
        <s v="MICHEL Marie"/>
        <s v="MERCIER Bernard"/>
        <s v="DUPONT José"/>
        <s v="MARTIN Antoine"/>
        <s v="PETIT Anthony"/>
        <s v="PETIT Chloé"/>
        <s v="RICHARD Monique"/>
        <s v="DUPONT Jules"/>
        <s v="MICHEL Didier"/>
        <s v="MOREL Jean-Claude"/>
        <s v="ROUSSEAU Jules"/>
        <s v="ROUSSEAU Laura"/>
        <s v="BERTRAND Odette"/>
        <s v="GUERIN Chloé"/>
        <s v="MARIE Jérémy"/>
        <s v="MERCIER Abdel"/>
        <s v="RICHARD David"/>
        <s v="BERTRAND Clémentine"/>
        <s v="DAVID Odette"/>
        <s v="MOREL Jérome"/>
        <s v="BERTRAND Mathieu"/>
        <s v="DUBOIS Odette"/>
        <s v="GUERIN Marie"/>
        <s v="MARIE Anthony"/>
        <s v="RICHARD Anthony"/>
        <s v="PETIT Loïc"/>
        <s v="BERTRAND Bertrand"/>
        <s v="GARNIER Clémentine"/>
        <s v="LAMBERT Laura"/>
        <s v="PETIT André"/>
        <s v="ANDRE Didier"/>
        <s v="MARTIN Michel"/>
        <s v="DAVID Jules"/>
        <s v="DUBOIS Jean-Claude"/>
        <s v="DUPONT Marie"/>
        <s v="FAURE Yves"/>
        <s v="GUERIN Abdel"/>
        <s v="GUERIN Michelle"/>
        <s v="LAURENT Adèle"/>
        <s v="LEROY Antoine"/>
        <s v="ROBERT Mathieu"/>
        <s v="BONNET Michel"/>
        <s v="FAURE Antoine"/>
        <s v="GIRARD Félix"/>
        <s v="LEFEBVRE David"/>
        <s v="MARIE Julien"/>
        <s v="BERTRAND Abdel"/>
        <s v="BONNET Anthony"/>
        <s v="DURAND Didier"/>
        <s v="GAUTIER Léonie"/>
        <s v="LAURENT Marie"/>
        <s v="MERCIER Laure"/>
        <s v="PETIT Jean"/>
        <s v="PETIT Bernard"/>
        <s v="RICHARD Chloé"/>
        <s v="DUPONT Abdel"/>
        <s v="BERTRAND Jérome"/>
        <s v="GUERIN Jérémy"/>
        <s v="DAVID Jean-Claude"/>
        <s v="DUBOIS Laura"/>
        <s v="DUPONT Michel"/>
        <s v="FAURE Michel"/>
        <s v="LEROY Abdel"/>
        <s v="BONNET Baptiste"/>
        <s v="BONNET Laure"/>
        <s v="DAVID Clémentine"/>
        <s v="DURAND Julie"/>
        <s v="FAURE Didier"/>
        <s v="GARNIER Abdel"/>
        <s v="GAUTIER Michel"/>
        <s v="GIRARD Jérémy"/>
        <s v="LAURENT Bertrand"/>
        <s v="LEFEBVRE Anthony"/>
        <s v="LEFEBVRE Julie"/>
        <s v="DUBOIS Clémentine"/>
        <s v="ANDRE Yves"/>
        <s v="BONNET Mickael"/>
        <s v="FAURE Bertrand"/>
        <s v="FAURE Jean"/>
        <s v="FOURNIER Jean-Claude"/>
        <s v="GIRARD Jean-Claude"/>
        <s v="GIRARD Julie"/>
        <s v="GUERIN Jérome"/>
        <s v="LAMBERT Mélanie"/>
        <s v="LEFEBVRE Jean"/>
        <s v="LEFEBVRE Laura"/>
        <s v="BLANC Loïc"/>
        <s v="MOREL Michelle"/>
        <s v="ROBERT Jean-Claude"/>
        <s v="ANDRE Jean-Claude"/>
        <s v="MICHEL Chloé"/>
        <s v="DUPONT Félix"/>
        <s v="MARIE David"/>
        <s v="ANDRE Marie"/>
        <s v="DAVID Monique"/>
        <s v="MICHEL Clémentine"/>
        <s v="DUBOIS Adèle"/>
        <s v="FAURE Marie"/>
        <s v="LEFEBVRE Mathieu"/>
        <s v="MARIE Jean-Claude"/>
        <s v="MARIE Baptiste"/>
        <s v="BERTRAND David"/>
        <s v="ROBERT José"/>
        <s v="DAVID Anthony"/>
        <s v="FOURNIER Laura"/>
        <s v="LEFEBVRE Jérome"/>
        <s v="MARIE Mélanie"/>
        <s v="BONNET Marie"/>
        <s v="DURAND Mickael"/>
        <s v="GIRARD Didier"/>
        <s v="LEFEBVRE Bernard"/>
        <s v="DUPONT Anthony"/>
        <s v="FOURNIER Chloé"/>
        <s v="GUERIN Anthony"/>
        <s v="GUERIN Bertrand"/>
        <s v="LAMBERT Jérémy"/>
        <s v="MICHEL Bernard"/>
        <s v="BONNET Bernard"/>
        <s v="DURAND Baptiste"/>
        <s v="LAURENT Félix"/>
        <s v="FOURNIER Michel"/>
        <s v="DUBOIS José"/>
        <s v="GAUTIER Anthonin"/>
        <s v="MARIE Michel"/>
        <s v="THOMAS Laure"/>
        <s v="BLANC Félix"/>
        <s v="GARNIER Mélanie"/>
      </sharedItems>
    </cacheField>
    <cacheField name="Date commande" numFmtId="14">
      <sharedItems containsSemiMixedTypes="0" containsNonDate="0" containsDate="1" containsString="0" minDate="2017-01-24T00:00:00" maxDate="2019-10-08T00:00:00" count="178">
        <d v="2019-09-27T00:00:00"/>
        <d v="2018-08-15T00:00:00"/>
        <d v="2017-09-02T00:00:00"/>
        <d v="2018-04-27T00:00:00"/>
        <d v="2017-01-24T00:00:00"/>
        <d v="2018-01-06T00:00:00"/>
        <d v="2018-09-08T00:00:00"/>
        <d v="2017-07-15T00:00:00"/>
        <d v="2018-06-09T00:00:00"/>
        <d v="2019-01-01T00:00:00"/>
        <d v="2019-02-20T00:00:00"/>
        <d v="2019-06-18T00:00:00"/>
        <d v="2018-03-13T00:00:00"/>
        <d v="2019-02-26T00:00:00"/>
        <d v="2017-11-19T00:00:00"/>
        <d v="2019-08-01T00:00:00"/>
        <d v="2018-10-20T00:00:00"/>
        <d v="2017-04-19T00:00:00"/>
        <d v="2017-07-27T00:00:00"/>
        <d v="2018-05-23T00:00:00"/>
        <d v="2017-02-11T00:00:00"/>
        <d v="2018-02-07T00:00:00"/>
        <d v="2018-04-06T00:00:00"/>
        <d v="2019-08-15T00:00:00"/>
        <d v="2019-07-27T00:00:00"/>
        <d v="2019-03-25T00:00:00"/>
        <d v="2017-11-08T00:00:00"/>
        <d v="2017-05-08T00:00:00"/>
        <d v="2018-07-25T00:00:00"/>
        <d v="2019-09-11T00:00:00"/>
        <d v="2017-08-20T00:00:00"/>
        <d v="2018-03-31T00:00:00"/>
        <d v="2017-11-15T00:00:00"/>
        <d v="2018-04-01T00:00:00"/>
        <d v="2018-12-11T00:00:00"/>
        <d v="2019-01-09T00:00:00"/>
        <d v="2017-04-23T00:00:00"/>
        <d v="2017-10-22T00:00:00"/>
        <d v="2018-10-10T00:00:00"/>
        <d v="2019-07-02T00:00:00"/>
        <d v="2018-05-16T00:00:00"/>
        <d v="2017-02-22T00:00:00"/>
        <d v="2018-02-17T00:00:00"/>
        <d v="2017-08-06T00:00:00"/>
        <d v="2018-08-19T00:00:00"/>
        <d v="2017-07-28T00:00:00"/>
        <d v="2017-08-29T00:00:00"/>
        <d v="2018-03-02T00:00:00"/>
        <d v="2017-07-19T00:00:00"/>
        <d v="2018-01-18T00:00:00"/>
        <d v="2017-02-10T00:00:00"/>
        <d v="2017-06-05T00:00:00"/>
        <d v="2019-04-08T00:00:00"/>
        <d v="2019-09-29T00:00:00"/>
        <d v="2018-08-16T00:00:00"/>
        <d v="2017-05-13T00:00:00"/>
        <d v="2017-09-26T00:00:00"/>
        <d v="2019-08-02T00:00:00"/>
        <d v="2017-11-04T00:00:00"/>
        <d v="2019-07-20T00:00:00"/>
        <d v="2018-07-23T00:00:00"/>
        <d v="2017-05-01T00:00:00"/>
        <d v="2019-09-05T00:00:00"/>
        <d v="2019-07-23T00:00:00"/>
        <d v="2018-10-18T00:00:00"/>
        <d v="2018-09-03T00:00:00"/>
        <d v="2018-09-18T00:00:00"/>
        <d v="2018-04-13T00:00:00"/>
        <d v="2017-10-17T00:00:00"/>
        <d v="2019-06-30T00:00:00"/>
        <d v="2017-03-06T00:00:00"/>
        <d v="2018-06-06T00:00:00"/>
        <d v="2018-04-20T00:00:00"/>
        <d v="2019-09-01T00:00:00"/>
        <d v="2019-01-25T00:00:00"/>
        <d v="2017-12-12T00:00:00"/>
        <d v="2019-05-07T00:00:00"/>
        <d v="2018-04-25T00:00:00"/>
        <d v="2019-03-26T00:00:00"/>
        <d v="2017-11-09T00:00:00"/>
        <d v="2018-07-27T00:00:00"/>
        <d v="2017-07-08T00:00:00"/>
        <d v="2017-08-28T00:00:00"/>
        <d v="2018-11-14T00:00:00"/>
        <d v="2017-05-09T00:00:00"/>
        <d v="2017-06-26T00:00:00"/>
        <d v="2019-07-28T00:00:00"/>
        <d v="2018-10-04T00:00:00"/>
        <d v="2017-06-13T00:00:00"/>
        <d v="2019-10-03T00:00:00"/>
        <d v="2017-12-15T00:00:00"/>
        <d v="2018-04-28T00:00:00"/>
        <d v="2018-07-18T00:00:00"/>
        <d v="2018-12-14T00:00:00"/>
        <d v="2019-06-24T00:00:00"/>
        <d v="2019-06-19T00:00:00"/>
        <d v="2017-06-06T00:00:00"/>
        <d v="2018-10-05T00:00:00"/>
        <d v="2017-06-18T00:00:00"/>
        <d v="2017-04-10T00:00:00"/>
        <d v="2017-07-14T00:00:00"/>
        <d v="2018-12-22T00:00:00"/>
        <d v="2017-12-22T00:00:00"/>
        <d v="2017-05-25T00:00:00"/>
        <d v="2018-02-23T00:00:00"/>
        <d v="2017-08-11T00:00:00"/>
        <d v="2019-03-06T00:00:00"/>
        <d v="2019-08-28T00:00:00"/>
        <d v="2017-10-10T00:00:00"/>
        <d v="2018-10-06T00:00:00"/>
        <d v="2017-04-18T00:00:00"/>
        <d v="2019-09-15T00:00:00"/>
        <d v="2019-06-25T00:00:00"/>
        <d v="2017-03-22T00:00:00"/>
        <d v="2018-07-22T00:00:00"/>
        <d v="2019-09-07T00:00:00"/>
        <d v="2019-01-21T00:00:00"/>
        <d v="2017-05-10T00:00:00"/>
        <d v="2019-03-27T00:00:00"/>
        <d v="2019-04-17T00:00:00"/>
        <d v="2017-07-30T00:00:00"/>
        <d v="2017-03-29T00:00:00"/>
        <d v="2018-03-05T00:00:00"/>
        <d v="2019-10-07T00:00:00"/>
        <d v="2019-03-18T00:00:00"/>
        <d v="2019-09-21T00:00:00"/>
        <d v="2018-07-31T00:00:00"/>
        <d v="2017-07-07T00:00:00"/>
        <d v="2018-06-30T00:00:00"/>
        <d v="2019-08-30T00:00:00"/>
        <d v="2018-02-27T00:00:00"/>
        <d v="2017-03-05T00:00:00"/>
        <d v="2019-08-04T00:00:00"/>
        <d v="2019-03-11T00:00:00"/>
        <d v="2018-08-23T00:00:00"/>
        <d v="2019-08-24T00:00:00"/>
        <d v="2018-11-24T00:00:00"/>
        <d v="2017-06-17T00:00:00"/>
        <d v="2018-12-01T00:00:00"/>
        <d v="2019-01-04T00:00:00"/>
        <d v="2017-12-21T00:00:00"/>
        <d v="2018-05-06T00:00:00"/>
        <d v="2019-02-28T00:00:00"/>
        <d v="2019-03-12T00:00:00"/>
        <d v="2019-04-20T00:00:00"/>
        <d v="2019-04-05T00:00:00"/>
        <d v="2019-05-29T00:00:00"/>
        <d v="2017-06-27T00:00:00"/>
        <d v="2019-03-10T00:00:00"/>
        <d v="2017-06-10T00:00:00"/>
        <d v="2018-04-22T00:00:00"/>
        <d v="2017-05-14T00:00:00"/>
        <d v="2018-08-17T00:00:00"/>
        <d v="2018-05-27T00:00:00"/>
        <d v="2017-11-05T00:00:00"/>
        <d v="2017-10-03T00:00:00"/>
        <d v="2019-04-09T00:00:00"/>
        <d v="2018-05-19T00:00:00"/>
        <d v="2017-08-14T00:00:00"/>
        <d v="2017-05-12T00:00:00"/>
        <d v="2017-06-22T00:00:00"/>
        <d v="2017-10-29T00:00:00"/>
        <d v="2018-04-17T00:00:00"/>
        <d v="2017-04-08T00:00:00"/>
        <d v="2017-04-29T00:00:00"/>
        <d v="2018-10-16T00:00:00"/>
        <d v="2017-05-02T00:00:00"/>
        <d v="2019-07-05T00:00:00"/>
        <d v="2019-04-21T00:00:00"/>
        <d v="2018-10-02T00:00:00"/>
        <d v="2017-04-01T00:00:00"/>
        <d v="2018-03-19T00:00:00"/>
        <d v="2017-06-30T00:00:00"/>
        <d v="2019-09-22T00:00:00"/>
        <d v="2019-04-02T00:00:00"/>
        <d v="2018-08-06T00:00:00"/>
        <d v="2019-03-15T00:00:00"/>
        <d v="2018-09-16T00:00:00"/>
      </sharedItems>
      <fieldGroup base="3">
        <rangePr groupBy="years" startDate="2017-01-24T00:00:00" endDate="2019-10-08T00:00:00"/>
        <groupItems count="5">
          <s v="&lt;24/01/2017"/>
          <s v="2017"/>
          <s v="2018"/>
          <s v="2019"/>
          <s v="&gt;08/10/2019"/>
        </groupItems>
      </fieldGroup>
    </cacheField>
    <cacheField name="Article" numFmtId="0">
      <sharedItems count="92">
        <s v="A088M3"/>
        <s v="A476B5"/>
        <s v="A994T4"/>
        <s v="B179G1"/>
        <s v="B506O8"/>
        <s v="B566Q0"/>
        <s v="C187T9"/>
        <s v="C394P3"/>
        <s v="C398C3"/>
        <s v="C590M6"/>
        <s v="D544O1"/>
        <s v="D632N8"/>
        <s v="D699E2"/>
        <s v="D738A3"/>
        <s v="F107Z7"/>
        <s v="F511E9"/>
        <s v="F690H1"/>
        <s v="F959M3"/>
        <s v="G842W6"/>
        <s v="G997K7"/>
        <s v="H608D7"/>
        <s v="H632G8"/>
        <s v="I123A7"/>
        <s v="I147T2"/>
        <s v="I406E2"/>
        <s v="J727J4"/>
        <s v="J883H9"/>
        <s v="J912C0"/>
        <s v="J931F5"/>
        <s v="K428X4"/>
        <s v="K641Z0"/>
        <s v="L148B3"/>
        <s v="L277C4"/>
        <s v="L292C0"/>
        <s v="L326D7"/>
        <s v="L822V9"/>
        <s v="M280B6"/>
        <s v="M575E3"/>
        <s v="M907O7"/>
        <s v="N674J4"/>
        <s v="N812D2"/>
        <s v="O118X3"/>
        <s v="O545S2"/>
        <s v="O731F5"/>
        <s v="O803F7"/>
        <s v="P041H4"/>
        <s v="P137T0"/>
        <s v="P168G2"/>
        <s v="P225M7"/>
        <s v="P327M0"/>
        <s v="P600Q7"/>
        <s v="P655W0"/>
        <s v="P831Z9"/>
        <s v="Q513E6"/>
        <s v="R179O1"/>
        <s v="R779J4"/>
        <s v="S063Q9"/>
        <s v="S305K6"/>
        <s v="S351L4"/>
        <s v="S391B0"/>
        <s v="S424V0"/>
        <s v="S534Q2"/>
        <s v="S712F1"/>
        <s v="S728W0"/>
        <s v="T088M2"/>
        <s v="T311R4"/>
        <s v="T428K3"/>
        <s v="U007E1"/>
        <s v="U558Z4"/>
        <s v="U594I0"/>
        <s v="U990O4"/>
        <s v="V153F0"/>
        <s v="V400S7"/>
        <s v="V747R0"/>
        <s v="V944H4"/>
        <s v="W454C2"/>
        <s v="W590Y0"/>
        <s v="W789H8"/>
        <s v="X040V4"/>
        <s v="X163L2"/>
        <s v="X464H5"/>
        <s v="X578P9"/>
        <s v="X665V0"/>
        <s v="X810Y8"/>
        <s v="Y455D5"/>
        <s v="Y641X6"/>
        <s v="Y779T2"/>
        <s v="Y891O4"/>
        <s v="Z231A6"/>
        <s v="Z359L4"/>
        <s v="Z482A9"/>
        <s v="Z999R3"/>
      </sharedItems>
    </cacheField>
    <cacheField name="Valeur unitaire" numFmtId="164">
      <sharedItems containsSemiMixedTypes="0" containsString="0" containsNumber="1" minValue="0.97" maxValue="163.72999999999999"/>
    </cacheField>
    <cacheField name="Quantité" numFmtId="0">
      <sharedItems containsSemiMixedTypes="0" containsString="0" containsNumber="1" containsInteger="1" minValue="0" maxValue="29"/>
    </cacheField>
    <cacheField name="Valeur totale" numFmtId="164">
      <sharedItems containsSemiMixedTypes="0" containsString="0" containsNumber="1" minValue="0" maxValue="3770.819999999999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x v="0"/>
    <x v="0"/>
    <x v="0"/>
    <x v="0"/>
    <x v="0"/>
    <n v="1.29"/>
    <n v="7"/>
    <n v="9.0300000000000011"/>
  </r>
  <r>
    <x v="1"/>
    <x v="1"/>
    <x v="1"/>
    <x v="1"/>
    <x v="0"/>
    <n v="1.29"/>
    <n v="22"/>
    <n v="28.380000000000003"/>
  </r>
  <r>
    <x v="2"/>
    <x v="2"/>
    <x v="2"/>
    <x v="2"/>
    <x v="0"/>
    <n v="1.29"/>
    <n v="9"/>
    <n v="11.61"/>
  </r>
  <r>
    <x v="3"/>
    <x v="2"/>
    <x v="3"/>
    <x v="3"/>
    <x v="1"/>
    <n v="2.99"/>
    <n v="25"/>
    <n v="74.75"/>
  </r>
  <r>
    <x v="4"/>
    <x v="3"/>
    <x v="4"/>
    <x v="4"/>
    <x v="2"/>
    <n v="5.92"/>
    <n v="13"/>
    <n v="76.959999999999994"/>
  </r>
  <r>
    <x v="4"/>
    <x v="4"/>
    <x v="5"/>
    <x v="5"/>
    <x v="3"/>
    <n v="7.84"/>
    <n v="23"/>
    <n v="180.32"/>
  </r>
  <r>
    <x v="5"/>
    <x v="5"/>
    <x v="6"/>
    <x v="6"/>
    <x v="4"/>
    <n v="8.1199999999999992"/>
    <n v="11"/>
    <n v="89.32"/>
  </r>
  <r>
    <x v="6"/>
    <x v="1"/>
    <x v="7"/>
    <x v="7"/>
    <x v="5"/>
    <n v="13.47"/>
    <n v="22"/>
    <n v="296.34000000000003"/>
  </r>
  <r>
    <x v="7"/>
    <x v="6"/>
    <x v="8"/>
    <x v="8"/>
    <x v="6"/>
    <n v="15.76"/>
    <n v="1"/>
    <n v="15.76"/>
  </r>
  <r>
    <x v="8"/>
    <x v="7"/>
    <x v="9"/>
    <x v="9"/>
    <x v="7"/>
    <n v="11.91"/>
    <n v="29"/>
    <n v="345.39"/>
  </r>
  <r>
    <x v="9"/>
    <x v="2"/>
    <x v="10"/>
    <x v="7"/>
    <x v="8"/>
    <n v="15.66"/>
    <n v="5"/>
    <n v="78.3"/>
  </r>
  <r>
    <x v="1"/>
    <x v="8"/>
    <x v="11"/>
    <x v="10"/>
    <x v="9"/>
    <n v="16.079999999999998"/>
    <n v="29"/>
    <n v="466.31999999999994"/>
  </r>
  <r>
    <x v="10"/>
    <x v="9"/>
    <x v="12"/>
    <x v="11"/>
    <x v="10"/>
    <n v="16.59"/>
    <n v="26"/>
    <n v="431.34"/>
  </r>
  <r>
    <x v="11"/>
    <x v="10"/>
    <x v="13"/>
    <x v="12"/>
    <x v="11"/>
    <n v="9.14"/>
    <n v="14"/>
    <n v="127.96000000000001"/>
  </r>
  <r>
    <x v="12"/>
    <x v="11"/>
    <x v="14"/>
    <x v="13"/>
    <x v="12"/>
    <n v="10.73"/>
    <n v="18"/>
    <n v="193.14000000000001"/>
  </r>
  <r>
    <x v="13"/>
    <x v="12"/>
    <x v="15"/>
    <x v="14"/>
    <x v="13"/>
    <n v="10.06"/>
    <n v="23"/>
    <n v="231.38000000000002"/>
  </r>
  <r>
    <x v="4"/>
    <x v="13"/>
    <x v="16"/>
    <x v="15"/>
    <x v="14"/>
    <n v="11.61"/>
    <n v="3"/>
    <n v="34.83"/>
  </r>
  <r>
    <x v="14"/>
    <x v="14"/>
    <x v="17"/>
    <x v="16"/>
    <x v="14"/>
    <n v="11.61"/>
    <n v="26"/>
    <n v="301.86"/>
  </r>
  <r>
    <x v="15"/>
    <x v="15"/>
    <x v="18"/>
    <x v="17"/>
    <x v="14"/>
    <n v="11.61"/>
    <n v="15"/>
    <n v="174.14999999999998"/>
  </r>
  <r>
    <x v="16"/>
    <x v="16"/>
    <x v="19"/>
    <x v="18"/>
    <x v="14"/>
    <n v="11.61"/>
    <n v="28"/>
    <n v="325.08"/>
  </r>
  <r>
    <x v="8"/>
    <x v="17"/>
    <x v="20"/>
    <x v="19"/>
    <x v="15"/>
    <n v="10.74"/>
    <n v="4"/>
    <n v="42.96"/>
  </r>
  <r>
    <x v="11"/>
    <x v="4"/>
    <x v="21"/>
    <x v="20"/>
    <x v="16"/>
    <n v="0.97"/>
    <n v="11"/>
    <n v="10.67"/>
  </r>
  <r>
    <x v="8"/>
    <x v="8"/>
    <x v="22"/>
    <x v="21"/>
    <x v="16"/>
    <n v="0.97"/>
    <n v="23"/>
    <n v="22.31"/>
  </r>
  <r>
    <x v="9"/>
    <x v="18"/>
    <x v="23"/>
    <x v="22"/>
    <x v="17"/>
    <n v="9.99"/>
    <n v="6"/>
    <n v="59.94"/>
  </r>
  <r>
    <x v="5"/>
    <x v="19"/>
    <x v="24"/>
    <x v="23"/>
    <x v="18"/>
    <n v="36.74"/>
    <n v="18"/>
    <n v="661.32"/>
  </r>
  <r>
    <x v="8"/>
    <x v="4"/>
    <x v="25"/>
    <x v="24"/>
    <x v="19"/>
    <n v="11.61"/>
    <n v="19"/>
    <n v="220.58999999999997"/>
  </r>
  <r>
    <x v="5"/>
    <x v="20"/>
    <x v="26"/>
    <x v="25"/>
    <x v="19"/>
    <n v="11.61"/>
    <n v="10"/>
    <n v="116.1"/>
  </r>
  <r>
    <x v="13"/>
    <x v="21"/>
    <x v="27"/>
    <x v="26"/>
    <x v="19"/>
    <n v="11.61"/>
    <n v="23"/>
    <n v="267.02999999999997"/>
  </r>
  <r>
    <x v="13"/>
    <x v="22"/>
    <x v="28"/>
    <x v="27"/>
    <x v="19"/>
    <n v="11.61"/>
    <n v="26"/>
    <n v="301.86"/>
  </r>
  <r>
    <x v="13"/>
    <x v="17"/>
    <x v="29"/>
    <x v="28"/>
    <x v="19"/>
    <n v="11.61"/>
    <n v="23"/>
    <n v="267.02999999999997"/>
  </r>
  <r>
    <x v="17"/>
    <x v="21"/>
    <x v="30"/>
    <x v="29"/>
    <x v="19"/>
    <n v="11.61"/>
    <n v="27"/>
    <n v="313.46999999999997"/>
  </r>
  <r>
    <x v="3"/>
    <x v="13"/>
    <x v="31"/>
    <x v="30"/>
    <x v="19"/>
    <n v="11.61"/>
    <n v="15"/>
    <n v="174.14999999999998"/>
  </r>
  <r>
    <x v="12"/>
    <x v="17"/>
    <x v="32"/>
    <x v="31"/>
    <x v="20"/>
    <n v="29.02"/>
    <n v="8"/>
    <n v="232.16"/>
  </r>
  <r>
    <x v="9"/>
    <x v="7"/>
    <x v="33"/>
    <x v="32"/>
    <x v="21"/>
    <n v="18.79"/>
    <n v="26"/>
    <n v="488.53999999999996"/>
  </r>
  <r>
    <x v="2"/>
    <x v="20"/>
    <x v="34"/>
    <x v="33"/>
    <x v="22"/>
    <n v="3.85"/>
    <n v="9"/>
    <n v="34.65"/>
  </r>
  <r>
    <x v="3"/>
    <x v="23"/>
    <x v="35"/>
    <x v="34"/>
    <x v="23"/>
    <n v="32.42"/>
    <n v="1"/>
    <n v="32.42"/>
  </r>
  <r>
    <x v="1"/>
    <x v="7"/>
    <x v="36"/>
    <x v="35"/>
    <x v="24"/>
    <n v="4.21"/>
    <n v="10"/>
    <n v="42.1"/>
  </r>
  <r>
    <x v="2"/>
    <x v="24"/>
    <x v="37"/>
    <x v="36"/>
    <x v="25"/>
    <n v="45.67"/>
    <n v="10"/>
    <n v="456.70000000000005"/>
  </r>
  <r>
    <x v="9"/>
    <x v="25"/>
    <x v="38"/>
    <x v="37"/>
    <x v="25"/>
    <n v="45.67"/>
    <n v="5"/>
    <n v="228.35000000000002"/>
  </r>
  <r>
    <x v="17"/>
    <x v="26"/>
    <x v="39"/>
    <x v="38"/>
    <x v="25"/>
    <n v="45.67"/>
    <n v="6"/>
    <n v="274.02"/>
  </r>
  <r>
    <x v="17"/>
    <x v="24"/>
    <x v="40"/>
    <x v="39"/>
    <x v="25"/>
    <n v="45.67"/>
    <n v="14"/>
    <n v="639.38"/>
  </r>
  <r>
    <x v="18"/>
    <x v="15"/>
    <x v="41"/>
    <x v="40"/>
    <x v="26"/>
    <n v="17.63"/>
    <n v="21"/>
    <n v="370.22999999999996"/>
  </r>
  <r>
    <x v="4"/>
    <x v="6"/>
    <x v="42"/>
    <x v="41"/>
    <x v="27"/>
    <n v="30.18"/>
    <n v="18"/>
    <n v="543.24"/>
  </r>
  <r>
    <x v="6"/>
    <x v="27"/>
    <x v="43"/>
    <x v="42"/>
    <x v="27"/>
    <n v="30.18"/>
    <n v="13"/>
    <n v="392.34"/>
  </r>
  <r>
    <x v="7"/>
    <x v="1"/>
    <x v="44"/>
    <x v="43"/>
    <x v="27"/>
    <n v="30.18"/>
    <n v="1"/>
    <n v="30.18"/>
  </r>
  <r>
    <x v="17"/>
    <x v="24"/>
    <x v="40"/>
    <x v="44"/>
    <x v="28"/>
    <n v="25.43"/>
    <n v="9"/>
    <n v="228.87"/>
  </r>
  <r>
    <x v="19"/>
    <x v="12"/>
    <x v="45"/>
    <x v="45"/>
    <x v="29"/>
    <n v="49.14"/>
    <n v="13"/>
    <n v="638.82000000000005"/>
  </r>
  <r>
    <x v="20"/>
    <x v="27"/>
    <x v="46"/>
    <x v="46"/>
    <x v="29"/>
    <n v="49.14"/>
    <n v="1"/>
    <n v="49.14"/>
  </r>
  <r>
    <x v="21"/>
    <x v="26"/>
    <x v="47"/>
    <x v="47"/>
    <x v="29"/>
    <n v="49.14"/>
    <n v="1"/>
    <n v="49.14"/>
  </r>
  <r>
    <x v="10"/>
    <x v="17"/>
    <x v="48"/>
    <x v="48"/>
    <x v="29"/>
    <n v="49.14"/>
    <n v="13"/>
    <n v="638.82000000000005"/>
  </r>
  <r>
    <x v="22"/>
    <x v="7"/>
    <x v="49"/>
    <x v="49"/>
    <x v="29"/>
    <n v="49.14"/>
    <n v="27"/>
    <n v="1326.78"/>
  </r>
  <r>
    <x v="7"/>
    <x v="2"/>
    <x v="50"/>
    <x v="50"/>
    <x v="29"/>
    <n v="49.14"/>
    <n v="4"/>
    <n v="196.56"/>
  </r>
  <r>
    <x v="12"/>
    <x v="28"/>
    <x v="51"/>
    <x v="51"/>
    <x v="30"/>
    <n v="31.03"/>
    <n v="23"/>
    <n v="713.69"/>
  </r>
  <r>
    <x v="23"/>
    <x v="10"/>
    <x v="52"/>
    <x v="52"/>
    <x v="31"/>
    <n v="42.23"/>
    <n v="17"/>
    <n v="717.91"/>
  </r>
  <r>
    <x v="22"/>
    <x v="23"/>
    <x v="53"/>
    <x v="53"/>
    <x v="31"/>
    <n v="42.23"/>
    <n v="26"/>
    <n v="1097.98"/>
  </r>
  <r>
    <x v="9"/>
    <x v="21"/>
    <x v="54"/>
    <x v="54"/>
    <x v="31"/>
    <n v="42.23"/>
    <n v="14"/>
    <n v="591.21999999999991"/>
  </r>
  <r>
    <x v="9"/>
    <x v="12"/>
    <x v="55"/>
    <x v="55"/>
    <x v="31"/>
    <n v="42.23"/>
    <n v="10"/>
    <n v="422.29999999999995"/>
  </r>
  <r>
    <x v="5"/>
    <x v="29"/>
    <x v="56"/>
    <x v="56"/>
    <x v="31"/>
    <n v="42.23"/>
    <n v="29"/>
    <n v="1224.6699999999998"/>
  </r>
  <r>
    <x v="17"/>
    <x v="24"/>
    <x v="40"/>
    <x v="57"/>
    <x v="32"/>
    <n v="22.65"/>
    <n v="3"/>
    <n v="67.949999999999989"/>
  </r>
  <r>
    <x v="23"/>
    <x v="0"/>
    <x v="57"/>
    <x v="58"/>
    <x v="33"/>
    <n v="34.33"/>
    <n v="3"/>
    <n v="102.99"/>
  </r>
  <r>
    <x v="7"/>
    <x v="30"/>
    <x v="58"/>
    <x v="59"/>
    <x v="33"/>
    <n v="34.33"/>
    <n v="7"/>
    <n v="240.31"/>
  </r>
  <r>
    <x v="2"/>
    <x v="31"/>
    <x v="59"/>
    <x v="60"/>
    <x v="33"/>
    <n v="34.33"/>
    <n v="29"/>
    <n v="995.56999999999994"/>
  </r>
  <r>
    <x v="17"/>
    <x v="0"/>
    <x v="60"/>
    <x v="61"/>
    <x v="33"/>
    <n v="34.33"/>
    <n v="21"/>
    <n v="720.93"/>
  </r>
  <r>
    <x v="17"/>
    <x v="7"/>
    <x v="61"/>
    <x v="62"/>
    <x v="33"/>
    <n v="34.33"/>
    <n v="23"/>
    <n v="789.58999999999992"/>
  </r>
  <r>
    <x v="1"/>
    <x v="11"/>
    <x v="62"/>
    <x v="63"/>
    <x v="34"/>
    <n v="30.18"/>
    <n v="18"/>
    <n v="543.24"/>
  </r>
  <r>
    <x v="18"/>
    <x v="12"/>
    <x v="63"/>
    <x v="28"/>
    <x v="34"/>
    <n v="30.18"/>
    <n v="16"/>
    <n v="482.88"/>
  </r>
  <r>
    <x v="24"/>
    <x v="5"/>
    <x v="64"/>
    <x v="25"/>
    <x v="34"/>
    <n v="30.18"/>
    <n v="19"/>
    <n v="573.41999999999996"/>
  </r>
  <r>
    <x v="12"/>
    <x v="32"/>
    <x v="65"/>
    <x v="30"/>
    <x v="34"/>
    <n v="30.18"/>
    <n v="28"/>
    <n v="845.04"/>
  </r>
  <r>
    <x v="5"/>
    <x v="27"/>
    <x v="66"/>
    <x v="64"/>
    <x v="34"/>
    <n v="30.18"/>
    <n v="0"/>
    <n v="0"/>
  </r>
  <r>
    <x v="1"/>
    <x v="22"/>
    <x v="67"/>
    <x v="65"/>
    <x v="35"/>
    <n v="26.67"/>
    <n v="14"/>
    <n v="373.38"/>
  </r>
  <r>
    <x v="4"/>
    <x v="11"/>
    <x v="68"/>
    <x v="66"/>
    <x v="36"/>
    <n v="59.77"/>
    <n v="4"/>
    <n v="239.08"/>
  </r>
  <r>
    <x v="2"/>
    <x v="26"/>
    <x v="69"/>
    <x v="67"/>
    <x v="37"/>
    <n v="42.78"/>
    <n v="25"/>
    <n v="1069.5"/>
  </r>
  <r>
    <x v="1"/>
    <x v="14"/>
    <x v="70"/>
    <x v="60"/>
    <x v="38"/>
    <n v="31.55"/>
    <n v="28"/>
    <n v="883.4"/>
  </r>
  <r>
    <x v="25"/>
    <x v="11"/>
    <x v="71"/>
    <x v="68"/>
    <x v="38"/>
    <n v="31.55"/>
    <n v="3"/>
    <n v="94.65"/>
  </r>
  <r>
    <x v="18"/>
    <x v="2"/>
    <x v="72"/>
    <x v="69"/>
    <x v="38"/>
    <n v="31.55"/>
    <n v="6"/>
    <n v="189.3"/>
  </r>
  <r>
    <x v="24"/>
    <x v="21"/>
    <x v="73"/>
    <x v="38"/>
    <x v="38"/>
    <n v="31.55"/>
    <n v="8"/>
    <n v="252.4"/>
  </r>
  <r>
    <x v="5"/>
    <x v="21"/>
    <x v="74"/>
    <x v="70"/>
    <x v="39"/>
    <n v="49.93"/>
    <n v="26"/>
    <n v="1298.18"/>
  </r>
  <r>
    <x v="13"/>
    <x v="22"/>
    <x v="28"/>
    <x v="71"/>
    <x v="40"/>
    <n v="9.7799999999999994"/>
    <n v="27"/>
    <n v="264.06"/>
  </r>
  <r>
    <x v="9"/>
    <x v="17"/>
    <x v="75"/>
    <x v="72"/>
    <x v="41"/>
    <n v="61.83"/>
    <n v="23"/>
    <n v="1422.09"/>
  </r>
  <r>
    <x v="1"/>
    <x v="20"/>
    <x v="76"/>
    <x v="73"/>
    <x v="42"/>
    <n v="31.75"/>
    <n v="27"/>
    <n v="857.25"/>
  </r>
  <r>
    <x v="8"/>
    <x v="22"/>
    <x v="77"/>
    <x v="74"/>
    <x v="43"/>
    <n v="81.96"/>
    <n v="14"/>
    <n v="1147.4399999999998"/>
  </r>
  <r>
    <x v="26"/>
    <x v="7"/>
    <x v="78"/>
    <x v="75"/>
    <x v="44"/>
    <n v="14.29"/>
    <n v="27"/>
    <n v="385.83"/>
  </r>
  <r>
    <x v="9"/>
    <x v="33"/>
    <x v="79"/>
    <x v="76"/>
    <x v="45"/>
    <n v="27.75"/>
    <n v="8"/>
    <n v="222"/>
  </r>
  <r>
    <x v="0"/>
    <x v="30"/>
    <x v="80"/>
    <x v="77"/>
    <x v="46"/>
    <n v="54.36"/>
    <n v="8"/>
    <n v="434.88"/>
  </r>
  <r>
    <x v="22"/>
    <x v="34"/>
    <x v="81"/>
    <x v="62"/>
    <x v="47"/>
    <n v="85.33"/>
    <n v="16"/>
    <n v="1365.28"/>
  </r>
  <r>
    <x v="4"/>
    <x v="0"/>
    <x v="82"/>
    <x v="78"/>
    <x v="48"/>
    <n v="99.43"/>
    <n v="3"/>
    <n v="298.29000000000002"/>
  </r>
  <r>
    <x v="25"/>
    <x v="31"/>
    <x v="83"/>
    <x v="79"/>
    <x v="48"/>
    <n v="99.43"/>
    <n v="29"/>
    <n v="2883.4700000000003"/>
  </r>
  <r>
    <x v="23"/>
    <x v="2"/>
    <x v="84"/>
    <x v="80"/>
    <x v="48"/>
    <n v="99.43"/>
    <n v="2"/>
    <n v="198.86"/>
  </r>
  <r>
    <x v="14"/>
    <x v="15"/>
    <x v="85"/>
    <x v="81"/>
    <x v="48"/>
    <n v="99.43"/>
    <n v="8"/>
    <n v="795.44"/>
  </r>
  <r>
    <x v="18"/>
    <x v="32"/>
    <x v="86"/>
    <x v="82"/>
    <x v="48"/>
    <n v="99.43"/>
    <n v="24"/>
    <n v="2386.3200000000002"/>
  </r>
  <r>
    <x v="18"/>
    <x v="18"/>
    <x v="87"/>
    <x v="83"/>
    <x v="48"/>
    <n v="99.43"/>
    <n v="11"/>
    <n v="1093.73"/>
  </r>
  <r>
    <x v="10"/>
    <x v="35"/>
    <x v="88"/>
    <x v="84"/>
    <x v="48"/>
    <n v="99.43"/>
    <n v="14"/>
    <n v="1392.02"/>
  </r>
  <r>
    <x v="6"/>
    <x v="23"/>
    <x v="89"/>
    <x v="85"/>
    <x v="48"/>
    <n v="99.43"/>
    <n v="27"/>
    <n v="2684.61"/>
  </r>
  <r>
    <x v="13"/>
    <x v="14"/>
    <x v="90"/>
    <x v="86"/>
    <x v="48"/>
    <n v="99.43"/>
    <n v="21"/>
    <n v="2088.0300000000002"/>
  </r>
  <r>
    <x v="19"/>
    <x v="34"/>
    <x v="91"/>
    <x v="87"/>
    <x v="49"/>
    <n v="23.9"/>
    <n v="26"/>
    <n v="621.4"/>
  </r>
  <r>
    <x v="14"/>
    <x v="23"/>
    <x v="92"/>
    <x v="88"/>
    <x v="49"/>
    <n v="23.9"/>
    <n v="25"/>
    <n v="597.5"/>
  </r>
  <r>
    <x v="15"/>
    <x v="19"/>
    <x v="93"/>
    <x v="89"/>
    <x v="49"/>
    <n v="23.9"/>
    <n v="9"/>
    <n v="215.1"/>
  </r>
  <r>
    <x v="16"/>
    <x v="27"/>
    <x v="94"/>
    <x v="90"/>
    <x v="49"/>
    <n v="23.9"/>
    <n v="28"/>
    <n v="669.19999999999993"/>
  </r>
  <r>
    <x v="24"/>
    <x v="1"/>
    <x v="95"/>
    <x v="91"/>
    <x v="50"/>
    <n v="72.62"/>
    <n v="5"/>
    <n v="363.1"/>
  </r>
  <r>
    <x v="1"/>
    <x v="32"/>
    <x v="96"/>
    <x v="92"/>
    <x v="51"/>
    <n v="15.4"/>
    <n v="15"/>
    <n v="231"/>
  </r>
  <r>
    <x v="19"/>
    <x v="21"/>
    <x v="97"/>
    <x v="93"/>
    <x v="51"/>
    <n v="15.4"/>
    <n v="20"/>
    <n v="308"/>
  </r>
  <r>
    <x v="19"/>
    <x v="12"/>
    <x v="45"/>
    <x v="94"/>
    <x v="51"/>
    <n v="15.4"/>
    <n v="12"/>
    <n v="184.8"/>
  </r>
  <r>
    <x v="20"/>
    <x v="30"/>
    <x v="98"/>
    <x v="95"/>
    <x v="51"/>
    <n v="15.4"/>
    <n v="5"/>
    <n v="77"/>
  </r>
  <r>
    <x v="21"/>
    <x v="4"/>
    <x v="99"/>
    <x v="11"/>
    <x v="51"/>
    <n v="15.4"/>
    <n v="18"/>
    <n v="277.2"/>
  </r>
  <r>
    <x v="10"/>
    <x v="2"/>
    <x v="100"/>
    <x v="96"/>
    <x v="51"/>
    <n v="15.4"/>
    <n v="17"/>
    <n v="261.8"/>
  </r>
  <r>
    <x v="12"/>
    <x v="3"/>
    <x v="101"/>
    <x v="97"/>
    <x v="51"/>
    <n v="15.4"/>
    <n v="11"/>
    <n v="169.4"/>
  </r>
  <r>
    <x v="9"/>
    <x v="13"/>
    <x v="102"/>
    <x v="98"/>
    <x v="51"/>
    <n v="15.4"/>
    <n v="2"/>
    <n v="30.8"/>
  </r>
  <r>
    <x v="3"/>
    <x v="13"/>
    <x v="31"/>
    <x v="99"/>
    <x v="51"/>
    <n v="15.4"/>
    <n v="24"/>
    <n v="369.6"/>
  </r>
  <r>
    <x v="9"/>
    <x v="28"/>
    <x v="103"/>
    <x v="100"/>
    <x v="52"/>
    <n v="107.73"/>
    <n v="15"/>
    <n v="1615.95"/>
  </r>
  <r>
    <x v="5"/>
    <x v="12"/>
    <x v="104"/>
    <x v="101"/>
    <x v="53"/>
    <n v="50.91"/>
    <n v="29"/>
    <n v="1476.3899999999999"/>
  </r>
  <r>
    <x v="23"/>
    <x v="32"/>
    <x v="105"/>
    <x v="102"/>
    <x v="54"/>
    <n v="60.44"/>
    <n v="26"/>
    <n v="1571.44"/>
  </r>
  <r>
    <x v="1"/>
    <x v="26"/>
    <x v="106"/>
    <x v="103"/>
    <x v="55"/>
    <n v="3.32"/>
    <n v="10"/>
    <n v="33.199999999999996"/>
  </r>
  <r>
    <x v="18"/>
    <x v="5"/>
    <x v="107"/>
    <x v="89"/>
    <x v="56"/>
    <n v="107.33"/>
    <n v="2"/>
    <n v="214.66"/>
  </r>
  <r>
    <x v="4"/>
    <x v="31"/>
    <x v="108"/>
    <x v="104"/>
    <x v="57"/>
    <n v="106.37"/>
    <n v="5"/>
    <n v="531.85"/>
  </r>
  <r>
    <x v="25"/>
    <x v="7"/>
    <x v="109"/>
    <x v="41"/>
    <x v="57"/>
    <n v="106.37"/>
    <n v="3"/>
    <n v="319.11"/>
  </r>
  <r>
    <x v="23"/>
    <x v="34"/>
    <x v="110"/>
    <x v="105"/>
    <x v="57"/>
    <n v="106.37"/>
    <n v="9"/>
    <n v="957.33"/>
  </r>
  <r>
    <x v="14"/>
    <x v="34"/>
    <x v="111"/>
    <x v="33"/>
    <x v="57"/>
    <n v="106.37"/>
    <n v="14"/>
    <n v="1489.18"/>
  </r>
  <r>
    <x v="18"/>
    <x v="32"/>
    <x v="86"/>
    <x v="106"/>
    <x v="57"/>
    <n v="106.37"/>
    <n v="21"/>
    <n v="2233.77"/>
  </r>
  <r>
    <x v="6"/>
    <x v="32"/>
    <x v="112"/>
    <x v="107"/>
    <x v="57"/>
    <n v="106.37"/>
    <n v="21"/>
    <n v="2233.77"/>
  </r>
  <r>
    <x v="19"/>
    <x v="36"/>
    <x v="113"/>
    <x v="108"/>
    <x v="58"/>
    <n v="65.790000000000006"/>
    <n v="20"/>
    <n v="1315.8000000000002"/>
  </r>
  <r>
    <x v="19"/>
    <x v="3"/>
    <x v="114"/>
    <x v="109"/>
    <x v="58"/>
    <n v="65.790000000000006"/>
    <n v="7"/>
    <n v="460.53000000000003"/>
  </r>
  <r>
    <x v="4"/>
    <x v="22"/>
    <x v="115"/>
    <x v="110"/>
    <x v="58"/>
    <n v="65.790000000000006"/>
    <n v="1"/>
    <n v="65.790000000000006"/>
  </r>
  <r>
    <x v="20"/>
    <x v="6"/>
    <x v="116"/>
    <x v="111"/>
    <x v="58"/>
    <n v="65.790000000000006"/>
    <n v="22"/>
    <n v="1447.38"/>
  </r>
  <r>
    <x v="14"/>
    <x v="30"/>
    <x v="117"/>
    <x v="14"/>
    <x v="58"/>
    <n v="65.790000000000006"/>
    <n v="26"/>
    <n v="1710.5400000000002"/>
  </r>
  <r>
    <x v="8"/>
    <x v="32"/>
    <x v="118"/>
    <x v="112"/>
    <x v="58"/>
    <n v="65.790000000000006"/>
    <n v="27"/>
    <n v="1776.3300000000002"/>
  </r>
  <r>
    <x v="21"/>
    <x v="34"/>
    <x v="119"/>
    <x v="113"/>
    <x v="58"/>
    <n v="65.790000000000006"/>
    <n v="16"/>
    <n v="1052.6400000000001"/>
  </r>
  <r>
    <x v="15"/>
    <x v="5"/>
    <x v="120"/>
    <x v="5"/>
    <x v="58"/>
    <n v="65.790000000000006"/>
    <n v="6"/>
    <n v="394.74"/>
  </r>
  <r>
    <x v="10"/>
    <x v="20"/>
    <x v="121"/>
    <x v="114"/>
    <x v="58"/>
    <n v="65.790000000000006"/>
    <n v="10"/>
    <n v="657.90000000000009"/>
  </r>
  <r>
    <x v="16"/>
    <x v="21"/>
    <x v="122"/>
    <x v="64"/>
    <x v="58"/>
    <n v="65.790000000000006"/>
    <n v="7"/>
    <n v="460.53000000000003"/>
  </r>
  <r>
    <x v="16"/>
    <x v="6"/>
    <x v="123"/>
    <x v="115"/>
    <x v="58"/>
    <n v="65.790000000000006"/>
    <n v="7"/>
    <n v="460.53000000000003"/>
  </r>
  <r>
    <x v="25"/>
    <x v="22"/>
    <x v="124"/>
    <x v="116"/>
    <x v="59"/>
    <n v="118.94"/>
    <n v="24"/>
    <n v="2854.56"/>
  </r>
  <r>
    <x v="0"/>
    <x v="15"/>
    <x v="125"/>
    <x v="117"/>
    <x v="60"/>
    <n v="8.67"/>
    <n v="10"/>
    <n v="86.7"/>
  </r>
  <r>
    <x v="19"/>
    <x v="24"/>
    <x v="126"/>
    <x v="118"/>
    <x v="60"/>
    <n v="8.67"/>
    <n v="18"/>
    <n v="156.06"/>
  </r>
  <r>
    <x v="4"/>
    <x v="22"/>
    <x v="115"/>
    <x v="119"/>
    <x v="60"/>
    <n v="8.67"/>
    <n v="27"/>
    <n v="234.09"/>
  </r>
  <r>
    <x v="14"/>
    <x v="20"/>
    <x v="127"/>
    <x v="120"/>
    <x v="60"/>
    <n v="8.67"/>
    <n v="8"/>
    <n v="69.36"/>
  </r>
  <r>
    <x v="14"/>
    <x v="13"/>
    <x v="128"/>
    <x v="121"/>
    <x v="60"/>
    <n v="8.67"/>
    <n v="3"/>
    <n v="26.009999999999998"/>
  </r>
  <r>
    <x v="11"/>
    <x v="31"/>
    <x v="129"/>
    <x v="122"/>
    <x v="60"/>
    <n v="8.67"/>
    <n v="11"/>
    <n v="95.37"/>
  </r>
  <r>
    <x v="15"/>
    <x v="31"/>
    <x v="130"/>
    <x v="123"/>
    <x v="60"/>
    <n v="8.67"/>
    <n v="28"/>
    <n v="242.76"/>
  </r>
  <r>
    <x v="15"/>
    <x v="6"/>
    <x v="131"/>
    <x v="124"/>
    <x v="60"/>
    <n v="8.67"/>
    <n v="25"/>
    <n v="216.75"/>
  </r>
  <r>
    <x v="18"/>
    <x v="26"/>
    <x v="132"/>
    <x v="125"/>
    <x v="60"/>
    <n v="8.67"/>
    <n v="19"/>
    <n v="164.73"/>
  </r>
  <r>
    <x v="18"/>
    <x v="2"/>
    <x v="72"/>
    <x v="126"/>
    <x v="60"/>
    <n v="8.67"/>
    <n v="24"/>
    <n v="208.07999999999998"/>
  </r>
  <r>
    <x v="26"/>
    <x v="16"/>
    <x v="133"/>
    <x v="82"/>
    <x v="60"/>
    <n v="8.67"/>
    <n v="17"/>
    <n v="147.38999999999999"/>
  </r>
  <r>
    <x v="16"/>
    <x v="13"/>
    <x v="134"/>
    <x v="127"/>
    <x v="60"/>
    <n v="8.67"/>
    <n v="13"/>
    <n v="112.71"/>
  </r>
  <r>
    <x v="16"/>
    <x v="7"/>
    <x v="135"/>
    <x v="128"/>
    <x v="60"/>
    <n v="8.67"/>
    <n v="5"/>
    <n v="43.35"/>
  </r>
  <r>
    <x v="27"/>
    <x v="17"/>
    <x v="136"/>
    <x v="129"/>
    <x v="61"/>
    <n v="15.82"/>
    <n v="10"/>
    <n v="158.19999999999999"/>
  </r>
  <r>
    <x v="23"/>
    <x v="32"/>
    <x v="105"/>
    <x v="65"/>
    <x v="62"/>
    <n v="41.91"/>
    <n v="11"/>
    <n v="461.01"/>
  </r>
  <r>
    <x v="2"/>
    <x v="18"/>
    <x v="137"/>
    <x v="88"/>
    <x v="63"/>
    <n v="115.47"/>
    <n v="14"/>
    <n v="1616.58"/>
  </r>
  <r>
    <x v="1"/>
    <x v="26"/>
    <x v="106"/>
    <x v="130"/>
    <x v="64"/>
    <n v="49.08"/>
    <n v="12"/>
    <n v="588.96"/>
  </r>
  <r>
    <x v="13"/>
    <x v="31"/>
    <x v="138"/>
    <x v="131"/>
    <x v="64"/>
    <n v="49.08"/>
    <n v="19"/>
    <n v="932.52"/>
  </r>
  <r>
    <x v="0"/>
    <x v="31"/>
    <x v="139"/>
    <x v="132"/>
    <x v="65"/>
    <n v="44.96"/>
    <n v="1"/>
    <n v="44.96"/>
  </r>
  <r>
    <x v="7"/>
    <x v="12"/>
    <x v="140"/>
    <x v="133"/>
    <x v="66"/>
    <n v="14.7"/>
    <n v="11"/>
    <n v="161.69999999999999"/>
  </r>
  <r>
    <x v="23"/>
    <x v="19"/>
    <x v="141"/>
    <x v="134"/>
    <x v="67"/>
    <n v="105.07"/>
    <n v="29"/>
    <n v="3047.0299999999997"/>
  </r>
  <r>
    <x v="9"/>
    <x v="33"/>
    <x v="79"/>
    <x v="135"/>
    <x v="68"/>
    <n v="126.18"/>
    <n v="4"/>
    <n v="504.72"/>
  </r>
  <r>
    <x v="24"/>
    <x v="27"/>
    <x v="142"/>
    <x v="136"/>
    <x v="69"/>
    <n v="130.21"/>
    <n v="23"/>
    <n v="2994.8300000000004"/>
  </r>
  <r>
    <x v="2"/>
    <x v="20"/>
    <x v="34"/>
    <x v="137"/>
    <x v="70"/>
    <n v="122.77"/>
    <n v="21"/>
    <n v="2578.17"/>
  </r>
  <r>
    <x v="0"/>
    <x v="2"/>
    <x v="143"/>
    <x v="138"/>
    <x v="71"/>
    <n v="150.51"/>
    <n v="10"/>
    <n v="1505.1"/>
  </r>
  <r>
    <x v="4"/>
    <x v="29"/>
    <x v="144"/>
    <x v="139"/>
    <x v="72"/>
    <n v="67.89"/>
    <n v="7"/>
    <n v="475.23"/>
  </r>
  <r>
    <x v="3"/>
    <x v="13"/>
    <x v="31"/>
    <x v="140"/>
    <x v="73"/>
    <n v="85.66"/>
    <n v="24"/>
    <n v="2055.84"/>
  </r>
  <r>
    <x v="7"/>
    <x v="22"/>
    <x v="145"/>
    <x v="141"/>
    <x v="74"/>
    <n v="128.6"/>
    <n v="2"/>
    <n v="257.2"/>
  </r>
  <r>
    <x v="25"/>
    <x v="35"/>
    <x v="146"/>
    <x v="142"/>
    <x v="75"/>
    <n v="94.69"/>
    <n v="4"/>
    <n v="378.76"/>
  </r>
  <r>
    <x v="4"/>
    <x v="22"/>
    <x v="115"/>
    <x v="143"/>
    <x v="76"/>
    <n v="52.41"/>
    <n v="1"/>
    <n v="52.41"/>
  </r>
  <r>
    <x v="14"/>
    <x v="2"/>
    <x v="147"/>
    <x v="144"/>
    <x v="76"/>
    <n v="52.41"/>
    <n v="1"/>
    <n v="52.41"/>
  </r>
  <r>
    <x v="15"/>
    <x v="15"/>
    <x v="18"/>
    <x v="145"/>
    <x v="76"/>
    <n v="52.41"/>
    <n v="28"/>
    <n v="1467.48"/>
  </r>
  <r>
    <x v="16"/>
    <x v="14"/>
    <x v="148"/>
    <x v="146"/>
    <x v="76"/>
    <n v="52.41"/>
    <n v="17"/>
    <n v="890.96999999999991"/>
  </r>
  <r>
    <x v="24"/>
    <x v="31"/>
    <x v="149"/>
    <x v="147"/>
    <x v="77"/>
    <n v="124.45"/>
    <n v="29"/>
    <n v="3609.05"/>
  </r>
  <r>
    <x v="24"/>
    <x v="36"/>
    <x v="150"/>
    <x v="148"/>
    <x v="78"/>
    <n v="37.74"/>
    <n v="19"/>
    <n v="717.06000000000006"/>
  </r>
  <r>
    <x v="1"/>
    <x v="27"/>
    <x v="151"/>
    <x v="149"/>
    <x v="79"/>
    <n v="10.31"/>
    <n v="23"/>
    <n v="237.13000000000002"/>
  </r>
  <r>
    <x v="13"/>
    <x v="10"/>
    <x v="152"/>
    <x v="150"/>
    <x v="80"/>
    <n v="18.7"/>
    <n v="12"/>
    <n v="224.39999999999998"/>
  </r>
  <r>
    <x v="4"/>
    <x v="21"/>
    <x v="153"/>
    <x v="151"/>
    <x v="81"/>
    <n v="163.72999999999999"/>
    <n v="21"/>
    <n v="3438.33"/>
  </r>
  <r>
    <x v="14"/>
    <x v="20"/>
    <x v="127"/>
    <x v="3"/>
    <x v="81"/>
    <n v="163.72999999999999"/>
    <n v="11"/>
    <n v="1801.03"/>
  </r>
  <r>
    <x v="11"/>
    <x v="7"/>
    <x v="154"/>
    <x v="152"/>
    <x v="81"/>
    <n v="163.72999999999999"/>
    <n v="6"/>
    <n v="982.37999999999988"/>
  </r>
  <r>
    <x v="15"/>
    <x v="31"/>
    <x v="130"/>
    <x v="153"/>
    <x v="81"/>
    <n v="163.72999999999999"/>
    <n v="9"/>
    <n v="1473.57"/>
  </r>
  <r>
    <x v="16"/>
    <x v="26"/>
    <x v="155"/>
    <x v="154"/>
    <x v="81"/>
    <n v="163.72999999999999"/>
    <n v="2"/>
    <n v="327.45999999999998"/>
  </r>
  <r>
    <x v="24"/>
    <x v="16"/>
    <x v="156"/>
    <x v="155"/>
    <x v="81"/>
    <n v="163.72999999999999"/>
    <n v="4"/>
    <n v="654.91999999999996"/>
  </r>
  <r>
    <x v="3"/>
    <x v="13"/>
    <x v="31"/>
    <x v="156"/>
    <x v="81"/>
    <n v="163.72999999999999"/>
    <n v="13"/>
    <n v="2128.4899999999998"/>
  </r>
  <r>
    <x v="19"/>
    <x v="2"/>
    <x v="157"/>
    <x v="157"/>
    <x v="82"/>
    <n v="45.65"/>
    <n v="1"/>
    <n v="45.65"/>
  </r>
  <r>
    <x v="20"/>
    <x v="24"/>
    <x v="158"/>
    <x v="158"/>
    <x v="82"/>
    <n v="45.65"/>
    <n v="10"/>
    <n v="456.5"/>
  </r>
  <r>
    <x v="15"/>
    <x v="30"/>
    <x v="159"/>
    <x v="159"/>
    <x v="82"/>
    <n v="45.65"/>
    <n v="14"/>
    <n v="639.1"/>
  </r>
  <r>
    <x v="16"/>
    <x v="28"/>
    <x v="160"/>
    <x v="77"/>
    <x v="82"/>
    <n v="45.65"/>
    <n v="21"/>
    <n v="958.65"/>
  </r>
  <r>
    <x v="25"/>
    <x v="35"/>
    <x v="146"/>
    <x v="95"/>
    <x v="83"/>
    <n v="40.99"/>
    <n v="2"/>
    <n v="81.98"/>
  </r>
  <r>
    <x v="23"/>
    <x v="21"/>
    <x v="161"/>
    <x v="160"/>
    <x v="84"/>
    <n v="69.69"/>
    <n v="2"/>
    <n v="139.38"/>
  </r>
  <r>
    <x v="4"/>
    <x v="0"/>
    <x v="82"/>
    <x v="161"/>
    <x v="85"/>
    <n v="139.66"/>
    <n v="27"/>
    <n v="3770.8199999999997"/>
  </r>
  <r>
    <x v="11"/>
    <x v="12"/>
    <x v="162"/>
    <x v="162"/>
    <x v="85"/>
    <n v="139.66"/>
    <n v="3"/>
    <n v="418.98"/>
  </r>
  <r>
    <x v="18"/>
    <x v="21"/>
    <x v="163"/>
    <x v="163"/>
    <x v="85"/>
    <n v="139.66"/>
    <n v="15"/>
    <n v="2094.9"/>
  </r>
  <r>
    <x v="18"/>
    <x v="20"/>
    <x v="164"/>
    <x v="164"/>
    <x v="85"/>
    <n v="139.66"/>
    <n v="17"/>
    <n v="2374.2199999999998"/>
  </r>
  <r>
    <x v="26"/>
    <x v="5"/>
    <x v="165"/>
    <x v="165"/>
    <x v="85"/>
    <n v="139.66"/>
    <n v="23"/>
    <n v="3212.18"/>
  </r>
  <r>
    <x v="6"/>
    <x v="23"/>
    <x v="89"/>
    <x v="166"/>
    <x v="85"/>
    <n v="139.66"/>
    <n v="20"/>
    <n v="2793.2"/>
  </r>
  <r>
    <x v="7"/>
    <x v="28"/>
    <x v="166"/>
    <x v="167"/>
    <x v="85"/>
    <n v="139.66"/>
    <n v="2"/>
    <n v="279.32"/>
  </r>
  <r>
    <x v="19"/>
    <x v="28"/>
    <x v="167"/>
    <x v="168"/>
    <x v="86"/>
    <n v="51.5"/>
    <n v="3"/>
    <n v="154.5"/>
  </r>
  <r>
    <x v="20"/>
    <x v="36"/>
    <x v="168"/>
    <x v="31"/>
    <x v="86"/>
    <n v="51.5"/>
    <n v="2"/>
    <n v="103"/>
  </r>
  <r>
    <x v="21"/>
    <x v="26"/>
    <x v="47"/>
    <x v="169"/>
    <x v="86"/>
    <n v="51.5"/>
    <n v="18"/>
    <n v="927"/>
  </r>
  <r>
    <x v="10"/>
    <x v="19"/>
    <x v="169"/>
    <x v="170"/>
    <x v="86"/>
    <n v="51.5"/>
    <n v="12"/>
    <n v="618"/>
  </r>
  <r>
    <x v="11"/>
    <x v="34"/>
    <x v="170"/>
    <x v="171"/>
    <x v="87"/>
    <n v="91"/>
    <n v="7"/>
    <n v="637"/>
  </r>
  <r>
    <x v="24"/>
    <x v="5"/>
    <x v="64"/>
    <x v="172"/>
    <x v="88"/>
    <n v="70.03"/>
    <n v="6"/>
    <n v="420.18"/>
  </r>
  <r>
    <x v="25"/>
    <x v="10"/>
    <x v="171"/>
    <x v="173"/>
    <x v="89"/>
    <n v="117.95"/>
    <n v="1"/>
    <n v="117.95"/>
  </r>
  <r>
    <x v="21"/>
    <x v="8"/>
    <x v="172"/>
    <x v="174"/>
    <x v="89"/>
    <n v="117.95"/>
    <n v="6"/>
    <n v="707.7"/>
  </r>
  <r>
    <x v="24"/>
    <x v="34"/>
    <x v="173"/>
    <x v="175"/>
    <x v="89"/>
    <n v="117.95"/>
    <n v="11"/>
    <n v="1297.45"/>
  </r>
  <r>
    <x v="3"/>
    <x v="3"/>
    <x v="174"/>
    <x v="117"/>
    <x v="89"/>
    <n v="117.95"/>
    <n v="1"/>
    <n v="117.95"/>
  </r>
  <r>
    <x v="27"/>
    <x v="19"/>
    <x v="175"/>
    <x v="176"/>
    <x v="90"/>
    <n v="148.85"/>
    <n v="22"/>
    <n v="3274.7"/>
  </r>
  <r>
    <x v="8"/>
    <x v="16"/>
    <x v="176"/>
    <x v="177"/>
    <x v="91"/>
    <n v="117.83"/>
    <n v="12"/>
    <n v="1413.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13" firstHeaderRow="1" firstDataRow="2" firstDataCol="1" rowPageCount="1" colPageCount="1"/>
  <pivotFields count="8">
    <pivotField showAll="0">
      <items count="29">
        <item x="0"/>
        <item x="1"/>
        <item x="27"/>
        <item x="19"/>
        <item x="4"/>
        <item x="25"/>
        <item x="23"/>
        <item x="20"/>
        <item x="14"/>
        <item x="11"/>
        <item x="8"/>
        <item x="21"/>
        <item x="15"/>
        <item x="18"/>
        <item x="26"/>
        <item x="10"/>
        <item x="16"/>
        <item x="6"/>
        <item x="24"/>
        <item x="22"/>
        <item x="12"/>
        <item x="7"/>
        <item x="2"/>
        <item x="9"/>
        <item x="5"/>
        <item x="13"/>
        <item x="17"/>
        <item x="3"/>
        <item t="default"/>
      </items>
    </pivotField>
    <pivotField showAll="0">
      <items count="38">
        <item x="32"/>
        <item x="35"/>
        <item x="33"/>
        <item x="8"/>
        <item x="21"/>
        <item x="23"/>
        <item x="36"/>
        <item x="28"/>
        <item x="20"/>
        <item x="12"/>
        <item x="22"/>
        <item x="27"/>
        <item x="30"/>
        <item x="9"/>
        <item x="19"/>
        <item x="25"/>
        <item x="13"/>
        <item x="31"/>
        <item x="5"/>
        <item x="26"/>
        <item x="10"/>
        <item x="0"/>
        <item x="6"/>
        <item x="1"/>
        <item x="7"/>
        <item x="3"/>
        <item x="4"/>
        <item x="17"/>
        <item x="2"/>
        <item x="14"/>
        <item x="16"/>
        <item x="34"/>
        <item x="18"/>
        <item x="24"/>
        <item x="29"/>
        <item x="11"/>
        <item x="15"/>
        <item t="default"/>
      </items>
    </pivotField>
    <pivotField axis="axisRow" showAll="0" sortType="descending">
      <items count="178">
        <item x="80"/>
        <item x="139"/>
        <item x="0"/>
        <item x="143"/>
        <item x="125"/>
        <item x="96"/>
        <item x="11"/>
        <item x="76"/>
        <item x="67"/>
        <item x="151"/>
        <item x="106"/>
        <item x="1"/>
        <item x="36"/>
        <item x="70"/>
        <item x="62"/>
        <item x="175"/>
        <item x="136"/>
        <item x="97"/>
        <item x="113"/>
        <item x="167"/>
        <item x="45"/>
        <item x="114"/>
        <item x="157"/>
        <item x="91"/>
        <item x="126"/>
        <item x="153"/>
        <item x="115"/>
        <item x="16"/>
        <item x="108"/>
        <item x="82"/>
        <item x="42"/>
        <item x="4"/>
        <item x="5"/>
        <item x="144"/>
        <item x="68"/>
        <item x="146"/>
        <item x="124"/>
        <item x="83"/>
        <item x="171"/>
        <item x="109"/>
        <item x="71"/>
        <item x="105"/>
        <item x="161"/>
        <item x="141"/>
        <item x="52"/>
        <item x="57"/>
        <item x="84"/>
        <item x="110"/>
        <item x="168"/>
        <item x="46"/>
        <item x="98"/>
        <item x="116"/>
        <item x="158"/>
        <item x="92"/>
        <item x="127"/>
        <item x="117"/>
        <item x="128"/>
        <item x="147"/>
        <item x="17"/>
        <item x="111"/>
        <item x="85"/>
        <item x="162"/>
        <item x="129"/>
        <item x="13"/>
        <item x="154"/>
        <item x="21"/>
        <item x="170"/>
        <item x="118"/>
        <item x="22"/>
        <item x="77"/>
        <item x="9"/>
        <item x="25"/>
        <item x="20"/>
        <item x="176"/>
        <item x="172"/>
        <item x="47"/>
        <item x="99"/>
        <item x="119"/>
        <item x="159"/>
        <item x="93"/>
        <item x="130"/>
        <item x="120"/>
        <item x="131"/>
        <item x="18"/>
        <item x="86"/>
        <item x="163"/>
        <item x="164"/>
        <item x="63"/>
        <item x="107"/>
        <item x="132"/>
        <item x="72"/>
        <item x="87"/>
        <item x="41"/>
        <item x="165"/>
        <item x="78"/>
        <item x="133"/>
        <item x="88"/>
        <item x="121"/>
        <item x="12"/>
        <item x="169"/>
        <item x="48"/>
        <item x="100"/>
        <item x="122"/>
        <item x="160"/>
        <item x="94"/>
        <item x="134"/>
        <item x="155"/>
        <item x="123"/>
        <item x="135"/>
        <item x="148"/>
        <item x="19"/>
        <item x="112"/>
        <item x="89"/>
        <item x="43"/>
        <item x="7"/>
        <item x="73"/>
        <item x="150"/>
        <item x="142"/>
        <item x="149"/>
        <item x="64"/>
        <item x="95"/>
        <item x="156"/>
        <item x="173"/>
        <item x="53"/>
        <item x="49"/>
        <item x="81"/>
        <item x="65"/>
        <item x="51"/>
        <item x="101"/>
        <item x="32"/>
        <item x="14"/>
        <item x="166"/>
        <item x="140"/>
        <item x="145"/>
        <item x="58"/>
        <item x="8"/>
        <item x="44"/>
        <item x="50"/>
        <item x="34"/>
        <item x="59"/>
        <item x="69"/>
        <item x="2"/>
        <item x="137"/>
        <item x="37"/>
        <item x="79"/>
        <item x="54"/>
        <item x="103"/>
        <item x="55"/>
        <item x="38"/>
        <item x="102"/>
        <item x="33"/>
        <item x="75"/>
        <item x="10"/>
        <item x="23"/>
        <item x="74"/>
        <item x="26"/>
        <item x="104"/>
        <item x="66"/>
        <item x="24"/>
        <item x="6"/>
        <item x="56"/>
        <item x="27"/>
        <item x="15"/>
        <item x="28"/>
        <item x="138"/>
        <item x="152"/>
        <item x="29"/>
        <item x="90"/>
        <item x="30"/>
        <item x="39"/>
        <item x="60"/>
        <item x="61"/>
        <item x="40"/>
        <item x="35"/>
        <item x="31"/>
        <item x="174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numFmtId="14" showAll="0">
      <items count="6">
        <item x="0"/>
        <item x="1"/>
        <item x="2"/>
        <item x="3"/>
        <item x="4"/>
        <item t="default"/>
      </items>
    </pivotField>
    <pivotField axis="axisPage" multipleItemSelectionAllowed="1" showAll="0" sortType="descending">
      <items count="93">
        <item x="0"/>
        <item x="1"/>
        <item x="2"/>
        <item x="3"/>
        <item x="4"/>
        <item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showAll="0"/>
    <pivotField dataField="1" numFmtId="164" showAll="0"/>
  </pivotFields>
  <rowFields count="1">
    <field x="2"/>
  </rowFields>
  <rowItems count="9">
    <i>
      <x v="114"/>
    </i>
    <i>
      <x v="32"/>
    </i>
    <i>
      <x v="159"/>
    </i>
    <i>
      <x v="31"/>
    </i>
    <i>
      <x v="176"/>
    </i>
    <i>
      <x v="11"/>
    </i>
    <i>
      <x v="141"/>
    </i>
    <i>
      <x v="2"/>
    </i>
    <i t="grand">
      <x/>
    </i>
  </rowItems>
  <colFields count="1">
    <field x="3"/>
  </colFields>
  <colItems count="4">
    <i>
      <x v="1"/>
    </i>
    <i>
      <x v="2"/>
    </i>
    <i>
      <x v="3"/>
    </i>
    <i t="grand">
      <x/>
    </i>
  </colItems>
  <pageFields count="1">
    <pageField fld="4" hier="-1"/>
  </pageFields>
  <dataFields count="1">
    <dataField name="Somme" fld="7" showDataAs="percentOfCol" baseField="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97" totalsRowShown="0" headerRowDxfId="9" dataDxfId="8">
  <autoFilter ref="A1:H197"/>
  <sortState ref="A2:H201">
    <sortCondition ref="E1:E201"/>
  </sortState>
  <tableColumns count="8">
    <tableColumn id="1" name="NOM" dataDxfId="7"/>
    <tableColumn id="2" name="Prénom" dataDxfId="6"/>
    <tableColumn id="3" name="Nom complet" dataDxfId="5">
      <calculatedColumnFormula>Tableau1[[#This Row],[NOM]]&amp;" "&amp;Tableau1[[#This Row],[Prénom]]</calculatedColumnFormula>
    </tableColumn>
    <tableColumn id="4" name="Date commande" dataDxfId="4"/>
    <tableColumn id="5" name="Article" dataDxfId="3"/>
    <tableColumn id="6" name="Valeur unitaire" dataDxfId="2"/>
    <tableColumn id="7" name="Quantité" dataDxfId="1"/>
    <tableColumn id="8" name="Valeur totale" dataDxfId="0">
      <calculatedColumnFormula>Tableau1[[#This Row],[Valeur unitaire]]*Tableau1[[#This Row],[Quantité]]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97"/>
  <sheetViews>
    <sheetView tabSelected="1" workbookViewId="0">
      <selection activeCell="J7" sqref="J7"/>
    </sheetView>
  </sheetViews>
  <sheetFormatPr baseColWidth="10" defaultColWidth="11.44140625" defaultRowHeight="14.4" x14ac:dyDescent="0.3"/>
  <cols>
    <col min="1" max="2" width="11.44140625" style="2"/>
    <col min="3" max="3" width="22.88671875" style="2" customWidth="1"/>
    <col min="4" max="4" width="17.5546875" style="2" customWidth="1"/>
    <col min="5" max="5" width="11.44140625" style="2"/>
    <col min="6" max="6" width="16.44140625" style="2" customWidth="1"/>
    <col min="7" max="7" width="11.44140625" style="2"/>
    <col min="8" max="8" width="14.6640625" style="2" customWidth="1"/>
    <col min="9" max="16384" width="11.44140625" style="2"/>
  </cols>
  <sheetData>
    <row r="1" spans="1:1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7</v>
      </c>
      <c r="G1" s="1" t="s">
        <v>5</v>
      </c>
      <c r="H1" s="1" t="s">
        <v>6</v>
      </c>
      <c r="J1" s="9">
        <v>2</v>
      </c>
      <c r="K1" s="10" t="s">
        <v>176</v>
      </c>
      <c r="L1" s="9"/>
    </row>
    <row r="2" spans="1:12" x14ac:dyDescent="0.3">
      <c r="A2" s="2" t="s">
        <v>14</v>
      </c>
      <c r="B2" s="2" t="s">
        <v>68</v>
      </c>
      <c r="C2" s="2" t="str">
        <f>Tableau1[[#This Row],[NOM]]&amp;" "&amp;Tableau1[[#This Row],[Prénom]]</f>
        <v>ANDRE Jules</v>
      </c>
      <c r="D2" s="3">
        <v>43735</v>
      </c>
      <c r="E2" s="2" t="s">
        <v>95</v>
      </c>
      <c r="F2" s="4">
        <v>1.29</v>
      </c>
      <c r="G2" s="2">
        <v>7</v>
      </c>
      <c r="H2" s="4">
        <f>Tableau1[[#This Row],[Valeur unitaire]]*Tableau1[[#This Row],[Quantité]]</f>
        <v>9.0300000000000011</v>
      </c>
      <c r="J2" s="9">
        <v>3</v>
      </c>
      <c r="K2" s="10" t="s">
        <v>177</v>
      </c>
      <c r="L2" s="9"/>
    </row>
    <row r="3" spans="1:12" ht="15" x14ac:dyDescent="0.25">
      <c r="A3" s="2" t="s">
        <v>20</v>
      </c>
      <c r="B3" s="2" t="s">
        <v>70</v>
      </c>
      <c r="C3" s="2" t="str">
        <f>Tableau1[[#This Row],[NOM]]&amp;" "&amp;Tableau1[[#This Row],[Prénom]]</f>
        <v>BERTRAND Julien</v>
      </c>
      <c r="D3" s="3">
        <v>43327</v>
      </c>
      <c r="E3" s="2" t="s">
        <v>95</v>
      </c>
      <c r="F3" s="4">
        <v>1.29</v>
      </c>
      <c r="G3" s="2">
        <v>22</v>
      </c>
      <c r="H3" s="4">
        <f>Tableau1[[#This Row],[Valeur unitaire]]*Tableau1[[#This Row],[Quantité]]</f>
        <v>28.380000000000003</v>
      </c>
    </row>
    <row r="4" spans="1:12" ht="15" x14ac:dyDescent="0.25">
      <c r="A4" s="2" t="s">
        <v>18</v>
      </c>
      <c r="B4" s="2" t="s">
        <v>62</v>
      </c>
      <c r="C4" s="2" t="str">
        <f>Tableau1[[#This Row],[NOM]]&amp;" "&amp;Tableau1[[#This Row],[Prénom]]</f>
        <v>MOREL Marie</v>
      </c>
      <c r="D4" s="3">
        <v>42980</v>
      </c>
      <c r="E4" s="2" t="s">
        <v>95</v>
      </c>
      <c r="F4" s="4">
        <v>1.29</v>
      </c>
      <c r="G4" s="2">
        <v>9</v>
      </c>
      <c r="H4" s="4">
        <f>Tableau1[[#This Row],[Valeur unitaire]]*Tableau1[[#This Row],[Quantité]]</f>
        <v>11.61</v>
      </c>
    </row>
    <row r="5" spans="1:12" ht="15" x14ac:dyDescent="0.25">
      <c r="A5" s="2" t="s">
        <v>26</v>
      </c>
      <c r="B5" s="2" t="s">
        <v>62</v>
      </c>
      <c r="C5" s="2" t="str">
        <f>Tableau1[[#This Row],[NOM]]&amp;" "&amp;Tableau1[[#This Row],[Prénom]]</f>
        <v>THOMAS Marie</v>
      </c>
      <c r="D5" s="3">
        <v>43217</v>
      </c>
      <c r="E5" s="2" t="s">
        <v>71</v>
      </c>
      <c r="F5" s="4">
        <v>2.99</v>
      </c>
      <c r="G5" s="2">
        <v>25</v>
      </c>
      <c r="H5" s="4">
        <f>Tableau1[[#This Row],[Valeur unitaire]]*Tableau1[[#This Row],[Quantité]]</f>
        <v>74.75</v>
      </c>
    </row>
    <row r="6" spans="1:12" ht="15" x14ac:dyDescent="0.25">
      <c r="A6" s="2" t="s">
        <v>11</v>
      </c>
      <c r="B6" s="2" t="s">
        <v>64</v>
      </c>
      <c r="C6" s="2" t="str">
        <f>Tableau1[[#This Row],[NOM]]&amp;" "&amp;Tableau1[[#This Row],[Prénom]]</f>
        <v>DAVID Laure</v>
      </c>
      <c r="D6" s="3">
        <v>42759</v>
      </c>
      <c r="E6" s="2" t="s">
        <v>85</v>
      </c>
      <c r="F6" s="4">
        <v>5.92</v>
      </c>
      <c r="G6" s="2">
        <v>13</v>
      </c>
      <c r="H6" s="4">
        <f>Tableau1[[#This Row],[Valeur unitaire]]*Tableau1[[#This Row],[Quantité]]</f>
        <v>76.959999999999994</v>
      </c>
    </row>
    <row r="7" spans="1:12" x14ac:dyDescent="0.3">
      <c r="A7" s="2" t="s">
        <v>11</v>
      </c>
      <c r="B7" s="2" t="s">
        <v>66</v>
      </c>
      <c r="C7" s="2" t="str">
        <f>Tableau1[[#This Row],[NOM]]&amp;" "&amp;Tableau1[[#This Row],[Prénom]]</f>
        <v>DAVID Léonie</v>
      </c>
      <c r="D7" s="3">
        <v>43106</v>
      </c>
      <c r="E7" s="2" t="s">
        <v>105</v>
      </c>
      <c r="F7" s="4">
        <v>7.84</v>
      </c>
      <c r="G7" s="2">
        <v>23</v>
      </c>
      <c r="H7" s="4">
        <f>Tableau1[[#This Row],[Valeur unitaire]]*Tableau1[[#This Row],[Quantité]]</f>
        <v>180.32</v>
      </c>
    </row>
    <row r="8" spans="1:12" ht="15" x14ac:dyDescent="0.25">
      <c r="A8" s="2" t="s">
        <v>17</v>
      </c>
      <c r="B8" s="2" t="s">
        <v>70</v>
      </c>
      <c r="C8" s="2" t="str">
        <f>Tableau1[[#This Row],[NOM]]&amp;" "&amp;Tableau1[[#This Row],[Prénom]]</f>
        <v>LEROY Julien</v>
      </c>
      <c r="D8" s="3">
        <v>42931</v>
      </c>
      <c r="E8" s="2" t="s">
        <v>111</v>
      </c>
      <c r="F8" s="4">
        <v>13.47</v>
      </c>
      <c r="G8" s="2">
        <v>22</v>
      </c>
      <c r="H8" s="4">
        <f>Tableau1[[#This Row],[Valeur unitaire]]*Tableau1[[#This Row],[Quantité]]</f>
        <v>296.34000000000003</v>
      </c>
    </row>
    <row r="9" spans="1:12" ht="15" x14ac:dyDescent="0.25">
      <c r="A9" s="2" t="s">
        <v>23</v>
      </c>
      <c r="B9" s="2" t="s">
        <v>62</v>
      </c>
      <c r="C9" s="2" t="str">
        <f>Tableau1[[#This Row],[NOM]]&amp;" "&amp;Tableau1[[#This Row],[Prénom]]</f>
        <v>PETIT Marie</v>
      </c>
      <c r="D9" s="3">
        <v>42931</v>
      </c>
      <c r="E9" s="2" t="s">
        <v>145</v>
      </c>
      <c r="F9" s="4">
        <v>15.66</v>
      </c>
      <c r="G9" s="2">
        <v>5</v>
      </c>
      <c r="H9" s="4">
        <f>Tableau1[[#This Row],[Valeur unitaire]]*Tableau1[[#This Row],[Quantité]]</f>
        <v>78.3</v>
      </c>
    </row>
    <row r="10" spans="1:12" ht="15" x14ac:dyDescent="0.25">
      <c r="A10" s="2" t="s">
        <v>20</v>
      </c>
      <c r="B10" s="2" t="s">
        <v>44</v>
      </c>
      <c r="C10" s="2" t="str">
        <f>Tableau1[[#This Row],[NOM]]&amp;" "&amp;Tableau1[[#This Row],[Prénom]]</f>
        <v>BERTRAND Anthonin</v>
      </c>
      <c r="D10" s="3">
        <v>43516</v>
      </c>
      <c r="E10" s="2" t="s">
        <v>136</v>
      </c>
      <c r="F10" s="4">
        <v>16.079999999999998</v>
      </c>
      <c r="G10" s="2">
        <v>29</v>
      </c>
      <c r="H10" s="4">
        <f>Tableau1[[#This Row],[Valeur unitaire]]*Tableau1[[#This Row],[Quantité]]</f>
        <v>466.31999999999994</v>
      </c>
    </row>
    <row r="11" spans="1:12" x14ac:dyDescent="0.3">
      <c r="A11" s="2" t="s">
        <v>19</v>
      </c>
      <c r="B11" s="2" t="s">
        <v>67</v>
      </c>
      <c r="C11" s="2" t="str">
        <f>Tableau1[[#This Row],[NOM]]&amp;" "&amp;Tableau1[[#This Row],[Prénom]]</f>
        <v>FOURNIER José</v>
      </c>
      <c r="D11" s="3">
        <v>43172</v>
      </c>
      <c r="E11" s="2" t="s">
        <v>119</v>
      </c>
      <c r="F11" s="4">
        <v>9.14</v>
      </c>
      <c r="G11" s="2">
        <v>14</v>
      </c>
      <c r="H11" s="4">
        <f>Tableau1[[#This Row],[Valeur unitaire]]*Tableau1[[#This Row],[Quantité]]</f>
        <v>127.96000000000001</v>
      </c>
    </row>
    <row r="12" spans="1:12" ht="15" x14ac:dyDescent="0.25">
      <c r="A12" s="2" t="s">
        <v>31</v>
      </c>
      <c r="B12" s="2" t="s">
        <v>55</v>
      </c>
      <c r="C12" s="2" t="str">
        <f>Tableau1[[#This Row],[NOM]]&amp;" "&amp;Tableau1[[#This Row],[Prénom]]</f>
        <v>MERCIER Odette</v>
      </c>
      <c r="D12" s="3">
        <v>43522</v>
      </c>
      <c r="E12" s="2" t="s">
        <v>157</v>
      </c>
      <c r="F12" s="4">
        <v>10.73</v>
      </c>
      <c r="G12" s="2">
        <v>18</v>
      </c>
      <c r="H12" s="4">
        <f>Tableau1[[#This Row],[Valeur unitaire]]*Tableau1[[#This Row],[Quantité]]</f>
        <v>193.14000000000001</v>
      </c>
    </row>
    <row r="13" spans="1:12" x14ac:dyDescent="0.3">
      <c r="A13" s="2" t="s">
        <v>25</v>
      </c>
      <c r="B13" s="2" t="s">
        <v>52</v>
      </c>
      <c r="C13" s="2" t="str">
        <f>Tableau1[[#This Row],[NOM]]&amp;" "&amp;Tableau1[[#This Row],[Prénom]]</f>
        <v>ROBERT Chloé</v>
      </c>
      <c r="D13" s="3">
        <v>43058</v>
      </c>
      <c r="E13" s="2" t="s">
        <v>100</v>
      </c>
      <c r="F13" s="4">
        <v>10.06</v>
      </c>
      <c r="G13" s="2">
        <v>23</v>
      </c>
      <c r="H13" s="4">
        <f>Tableau1[[#This Row],[Valeur unitaire]]*Tableau1[[#This Row],[Quantité]]</f>
        <v>231.38000000000002</v>
      </c>
    </row>
    <row r="14" spans="1:12" ht="15" x14ac:dyDescent="0.25">
      <c r="A14" s="2" t="s">
        <v>11</v>
      </c>
      <c r="B14" s="2" t="s">
        <v>59</v>
      </c>
      <c r="C14" s="2" t="str">
        <f>Tableau1[[#This Row],[NOM]]&amp;" "&amp;Tableau1[[#This Row],[Prénom]]</f>
        <v>DAVID Jean</v>
      </c>
      <c r="D14" s="3">
        <v>43678</v>
      </c>
      <c r="E14" s="2" t="s">
        <v>158</v>
      </c>
      <c r="F14" s="4">
        <v>11.61</v>
      </c>
      <c r="G14" s="2">
        <v>3</v>
      </c>
      <c r="H14" s="4">
        <f>Tableau1[[#This Row],[Valeur unitaire]]*Tableau1[[#This Row],[Quantité]]</f>
        <v>34.83</v>
      </c>
    </row>
    <row r="15" spans="1:12" ht="15" x14ac:dyDescent="0.25">
      <c r="A15" s="2" t="s">
        <v>22</v>
      </c>
      <c r="B15" s="2" t="s">
        <v>58</v>
      </c>
      <c r="C15" s="2" t="str">
        <f>Tableau1[[#This Row],[NOM]]&amp;" "&amp;Tableau1[[#This Row],[Prénom]]</f>
        <v>FAURE Mathieu</v>
      </c>
      <c r="D15" s="3">
        <v>43393</v>
      </c>
      <c r="E15" s="2" t="s">
        <v>158</v>
      </c>
      <c r="F15" s="4">
        <v>11.61</v>
      </c>
      <c r="G15" s="2">
        <v>26</v>
      </c>
      <c r="H15" s="4">
        <f>Tableau1[[#This Row],[Valeur unitaire]]*Tableau1[[#This Row],[Quantité]]</f>
        <v>301.86</v>
      </c>
    </row>
    <row r="16" spans="1:12" ht="15" x14ac:dyDescent="0.25">
      <c r="A16" s="2" t="s">
        <v>13</v>
      </c>
      <c r="B16" s="2" t="s">
        <v>63</v>
      </c>
      <c r="C16" s="2" t="str">
        <f>Tableau1[[#This Row],[NOM]]&amp;" "&amp;Tableau1[[#This Row],[Prénom]]</f>
        <v>GIRARD Yves</v>
      </c>
      <c r="D16" s="3">
        <v>42844</v>
      </c>
      <c r="E16" s="2" t="s">
        <v>158</v>
      </c>
      <c r="F16" s="4">
        <v>11.61</v>
      </c>
      <c r="G16" s="2">
        <v>15</v>
      </c>
      <c r="H16" s="4">
        <f>Tableau1[[#This Row],[Valeur unitaire]]*Tableau1[[#This Row],[Quantité]]</f>
        <v>174.14999999999998</v>
      </c>
    </row>
    <row r="17" spans="1:8" x14ac:dyDescent="0.3">
      <c r="A17" s="2" t="s">
        <v>16</v>
      </c>
      <c r="B17" s="2" t="s">
        <v>57</v>
      </c>
      <c r="C17" s="2" t="str">
        <f>Tableau1[[#This Row],[NOM]]&amp;" "&amp;Tableau1[[#This Row],[Prénom]]</f>
        <v>LEFEBVRE Mélanie</v>
      </c>
      <c r="D17" s="3">
        <v>42943</v>
      </c>
      <c r="E17" s="2" t="s">
        <v>158</v>
      </c>
      <c r="F17" s="4">
        <v>11.61</v>
      </c>
      <c r="G17" s="2">
        <v>28</v>
      </c>
      <c r="H17" s="4">
        <f>Tableau1[[#This Row],[Valeur unitaire]]*Tableau1[[#This Row],[Quantité]]</f>
        <v>325.08</v>
      </c>
    </row>
    <row r="18" spans="1:8" x14ac:dyDescent="0.3">
      <c r="A18" s="2" t="s">
        <v>32</v>
      </c>
      <c r="B18" s="2" t="s">
        <v>47</v>
      </c>
      <c r="C18" s="2" t="str">
        <f>Tableau1[[#This Row],[NOM]]&amp;" "&amp;Tableau1[[#This Row],[Prénom]]</f>
        <v>GARNIER Loïc</v>
      </c>
      <c r="D18" s="3">
        <v>43243</v>
      </c>
      <c r="E18" s="2" t="s">
        <v>120</v>
      </c>
      <c r="F18" s="4">
        <v>10.74</v>
      </c>
      <c r="G18" s="2">
        <v>4</v>
      </c>
      <c r="H18" s="4">
        <f>Tableau1[[#This Row],[Valeur unitaire]]*Tableau1[[#This Row],[Quantité]]</f>
        <v>42.96</v>
      </c>
    </row>
    <row r="19" spans="1:8" x14ac:dyDescent="0.3">
      <c r="A19" s="2" t="s">
        <v>19</v>
      </c>
      <c r="B19" s="2" t="s">
        <v>66</v>
      </c>
      <c r="C19" s="2" t="str">
        <f>Tableau1[[#This Row],[NOM]]&amp;" "&amp;Tableau1[[#This Row],[Prénom]]</f>
        <v>FOURNIER Léonie</v>
      </c>
      <c r="D19" s="3">
        <v>42777</v>
      </c>
      <c r="E19" s="2" t="s">
        <v>101</v>
      </c>
      <c r="F19" s="4">
        <v>0.97</v>
      </c>
      <c r="G19" s="2">
        <v>11</v>
      </c>
      <c r="H19" s="4">
        <f>Tableau1[[#This Row],[Valeur unitaire]]*Tableau1[[#This Row],[Quantité]]</f>
        <v>10.67</v>
      </c>
    </row>
    <row r="20" spans="1:8" ht="15" x14ac:dyDescent="0.25">
      <c r="A20" s="2" t="s">
        <v>32</v>
      </c>
      <c r="B20" s="2" t="s">
        <v>44</v>
      </c>
      <c r="C20" s="2" t="str">
        <f>Tableau1[[#This Row],[NOM]]&amp;" "&amp;Tableau1[[#This Row],[Prénom]]</f>
        <v>GARNIER Anthonin</v>
      </c>
      <c r="D20" s="3">
        <v>43138</v>
      </c>
      <c r="E20" s="2" t="s">
        <v>101</v>
      </c>
      <c r="F20" s="4">
        <v>0.97</v>
      </c>
      <c r="G20" s="2">
        <v>23</v>
      </c>
      <c r="H20" s="4">
        <f>Tableau1[[#This Row],[Valeur unitaire]]*Tableau1[[#This Row],[Quantité]]</f>
        <v>22.31</v>
      </c>
    </row>
    <row r="21" spans="1:8" ht="15" x14ac:dyDescent="0.25">
      <c r="A21" s="2" t="s">
        <v>23</v>
      </c>
      <c r="B21" s="2" t="s">
        <v>42</v>
      </c>
      <c r="C21" s="2" t="str">
        <f>Tableau1[[#This Row],[NOM]]&amp;" "&amp;Tableau1[[#This Row],[Prénom]]</f>
        <v>PETIT Michelle</v>
      </c>
      <c r="D21" s="3">
        <v>43196</v>
      </c>
      <c r="E21" s="2" t="s">
        <v>151</v>
      </c>
      <c r="F21" s="4">
        <v>9.99</v>
      </c>
      <c r="G21" s="2">
        <v>6</v>
      </c>
      <c r="H21" s="4">
        <f>Tableau1[[#This Row],[Valeur unitaire]]*Tableau1[[#This Row],[Quantité]]</f>
        <v>59.94</v>
      </c>
    </row>
    <row r="22" spans="1:8" x14ac:dyDescent="0.3">
      <c r="A22" s="2" t="s">
        <v>24</v>
      </c>
      <c r="B22" s="2" t="s">
        <v>51</v>
      </c>
      <c r="C22" s="2" t="str">
        <f>Tableau1[[#This Row],[NOM]]&amp;" "&amp;Tableau1[[#This Row],[Prénom]]</f>
        <v>RICHARD Félix</v>
      </c>
      <c r="D22" s="3">
        <v>43692</v>
      </c>
      <c r="E22" s="2" t="s">
        <v>112</v>
      </c>
      <c r="F22" s="4">
        <v>36.74</v>
      </c>
      <c r="G22" s="2">
        <v>18</v>
      </c>
      <c r="H22" s="4">
        <f>Tableau1[[#This Row],[Valeur unitaire]]*Tableau1[[#This Row],[Quantité]]</f>
        <v>661.32</v>
      </c>
    </row>
    <row r="23" spans="1:8" x14ac:dyDescent="0.3">
      <c r="A23" s="2" t="s">
        <v>32</v>
      </c>
      <c r="B23" s="2" t="s">
        <v>66</v>
      </c>
      <c r="C23" s="2" t="str">
        <f>Tableau1[[#This Row],[NOM]]&amp;" "&amp;Tableau1[[#This Row],[Prénom]]</f>
        <v>GARNIER Léonie</v>
      </c>
      <c r="D23" s="3">
        <v>43673</v>
      </c>
      <c r="E23" s="2" t="s">
        <v>117</v>
      </c>
      <c r="F23" s="4">
        <v>11.61</v>
      </c>
      <c r="G23" s="2">
        <v>19</v>
      </c>
      <c r="H23" s="4">
        <f>Tableau1[[#This Row],[Valeur unitaire]]*Tableau1[[#This Row],[Quantité]]</f>
        <v>220.58999999999997</v>
      </c>
    </row>
    <row r="24" spans="1:8" ht="15" x14ac:dyDescent="0.25">
      <c r="A24" s="2" t="s">
        <v>24</v>
      </c>
      <c r="B24" s="2" t="s">
        <v>39</v>
      </c>
      <c r="C24" s="2" t="str">
        <f>Tableau1[[#This Row],[NOM]]&amp;" "&amp;Tableau1[[#This Row],[Prénom]]</f>
        <v>RICHARD Bertrand</v>
      </c>
      <c r="D24" s="3">
        <v>43549</v>
      </c>
      <c r="E24" s="2" t="s">
        <v>117</v>
      </c>
      <c r="F24" s="4">
        <v>11.61</v>
      </c>
      <c r="G24" s="2">
        <v>10</v>
      </c>
      <c r="H24" s="4">
        <f>Tableau1[[#This Row],[Valeur unitaire]]*Tableau1[[#This Row],[Quantité]]</f>
        <v>116.1</v>
      </c>
    </row>
    <row r="25" spans="1:8" ht="15" x14ac:dyDescent="0.25">
      <c r="A25" s="2" t="s">
        <v>25</v>
      </c>
      <c r="B25" s="2" t="s">
        <v>43</v>
      </c>
      <c r="C25" s="2" t="str">
        <f>Tableau1[[#This Row],[NOM]]&amp;" "&amp;Tableau1[[#This Row],[Prénom]]</f>
        <v>ROBERT Anthony</v>
      </c>
      <c r="D25" s="3">
        <v>43047</v>
      </c>
      <c r="E25" s="2" t="s">
        <v>117</v>
      </c>
      <c r="F25" s="4">
        <v>11.61</v>
      </c>
      <c r="G25" s="2">
        <v>23</v>
      </c>
      <c r="H25" s="4">
        <f>Tableau1[[#This Row],[Valeur unitaire]]*Tableau1[[#This Row],[Quantité]]</f>
        <v>267.02999999999997</v>
      </c>
    </row>
    <row r="26" spans="1:8" x14ac:dyDescent="0.3">
      <c r="A26" s="2" t="s">
        <v>25</v>
      </c>
      <c r="B26" s="2" t="s">
        <v>53</v>
      </c>
      <c r="C26" s="2" t="str">
        <f>Tableau1[[#This Row],[NOM]]&amp;" "&amp;Tableau1[[#This Row],[Prénom]]</f>
        <v>ROBERT Clémentine</v>
      </c>
      <c r="D26" s="3">
        <v>42863</v>
      </c>
      <c r="E26" s="2" t="s">
        <v>117</v>
      </c>
      <c r="F26" s="4">
        <v>11.61</v>
      </c>
      <c r="G26" s="2">
        <v>26</v>
      </c>
      <c r="H26" s="4">
        <f>Tableau1[[#This Row],[Valeur unitaire]]*Tableau1[[#This Row],[Quantité]]</f>
        <v>301.86</v>
      </c>
    </row>
    <row r="27" spans="1:8" x14ac:dyDescent="0.3">
      <c r="A27" s="2" t="s">
        <v>25</v>
      </c>
      <c r="B27" s="2" t="s">
        <v>47</v>
      </c>
      <c r="C27" s="2" t="str">
        <f>Tableau1[[#This Row],[NOM]]&amp;" "&amp;Tableau1[[#This Row],[Prénom]]</f>
        <v>ROBERT Loïc</v>
      </c>
      <c r="D27" s="3">
        <v>43306</v>
      </c>
      <c r="E27" s="2" t="s">
        <v>117</v>
      </c>
      <c r="F27" s="4">
        <v>11.61</v>
      </c>
      <c r="G27" s="2">
        <v>23</v>
      </c>
      <c r="H27" s="4">
        <f>Tableau1[[#This Row],[Valeur unitaire]]*Tableau1[[#This Row],[Quantité]]</f>
        <v>267.02999999999997</v>
      </c>
    </row>
    <row r="28" spans="1:8" ht="15" x14ac:dyDescent="0.25">
      <c r="A28" s="2" t="s">
        <v>27</v>
      </c>
      <c r="B28" s="2" t="s">
        <v>43</v>
      </c>
      <c r="C28" s="2" t="str">
        <f>Tableau1[[#This Row],[NOM]]&amp;" "&amp;Tableau1[[#This Row],[Prénom]]</f>
        <v>ROUSSEAU Anthony</v>
      </c>
      <c r="D28" s="3">
        <v>43719</v>
      </c>
      <c r="E28" s="2" t="s">
        <v>117</v>
      </c>
      <c r="F28" s="4">
        <v>11.61</v>
      </c>
      <c r="G28" s="2">
        <v>27</v>
      </c>
      <c r="H28" s="4">
        <f>Tableau1[[#This Row],[Valeur unitaire]]*Tableau1[[#This Row],[Quantité]]</f>
        <v>313.46999999999997</v>
      </c>
    </row>
    <row r="29" spans="1:8" ht="15" x14ac:dyDescent="0.25">
      <c r="A29" s="2" t="s">
        <v>26</v>
      </c>
      <c r="B29" s="2" t="s">
        <v>59</v>
      </c>
      <c r="C29" s="2" t="str">
        <f>Tableau1[[#This Row],[NOM]]&amp;" "&amp;Tableau1[[#This Row],[Prénom]]</f>
        <v>THOMAS Jean</v>
      </c>
      <c r="D29" s="3">
        <v>42967</v>
      </c>
      <c r="E29" s="2" t="s">
        <v>117</v>
      </c>
      <c r="F29" s="4">
        <v>11.61</v>
      </c>
      <c r="G29" s="2">
        <v>15</v>
      </c>
      <c r="H29" s="4">
        <f>Tableau1[[#This Row],[Valeur unitaire]]*Tableau1[[#This Row],[Quantité]]</f>
        <v>174.14999999999998</v>
      </c>
    </row>
    <row r="30" spans="1:8" x14ac:dyDescent="0.3">
      <c r="A30" s="2" t="s">
        <v>31</v>
      </c>
      <c r="B30" s="2" t="s">
        <v>47</v>
      </c>
      <c r="C30" s="2" t="str">
        <f>Tableau1[[#This Row],[NOM]]&amp;" "&amp;Tableau1[[#This Row],[Prénom]]</f>
        <v>MERCIER Loïc</v>
      </c>
      <c r="D30" s="3">
        <v>43190</v>
      </c>
      <c r="E30" s="2" t="s">
        <v>94</v>
      </c>
      <c r="F30" s="4">
        <v>29.02</v>
      </c>
      <c r="G30" s="2">
        <v>8</v>
      </c>
      <c r="H30" s="4">
        <f>Tableau1[[#This Row],[Valeur unitaire]]*Tableau1[[#This Row],[Quantité]]</f>
        <v>232.16</v>
      </c>
    </row>
    <row r="31" spans="1:8" ht="15" x14ac:dyDescent="0.25">
      <c r="A31" s="2" t="s">
        <v>23</v>
      </c>
      <c r="B31" s="2" t="s">
        <v>65</v>
      </c>
      <c r="C31" s="2" t="str">
        <f>Tableau1[[#This Row],[NOM]]&amp;" "&amp;Tableau1[[#This Row],[Prénom]]</f>
        <v>PETIT Laura</v>
      </c>
      <c r="D31" s="3">
        <v>43054</v>
      </c>
      <c r="E31" s="2" t="s">
        <v>91</v>
      </c>
      <c r="F31" s="4">
        <v>18.79</v>
      </c>
      <c r="G31" s="2">
        <v>26</v>
      </c>
      <c r="H31" s="4">
        <f>Tableau1[[#This Row],[Valeur unitaire]]*Tableau1[[#This Row],[Quantité]]</f>
        <v>488.53999999999996</v>
      </c>
    </row>
    <row r="32" spans="1:8" ht="15" x14ac:dyDescent="0.25">
      <c r="A32" s="2" t="s">
        <v>18</v>
      </c>
      <c r="B32" s="2" t="s">
        <v>39</v>
      </c>
      <c r="C32" s="2" t="str">
        <f>Tableau1[[#This Row],[NOM]]&amp;" "&amp;Tableau1[[#This Row],[Prénom]]</f>
        <v>MOREL Bertrand</v>
      </c>
      <c r="D32" s="3">
        <v>43191</v>
      </c>
      <c r="E32" s="2" t="s">
        <v>124</v>
      </c>
      <c r="F32" s="4">
        <v>3.85</v>
      </c>
      <c r="G32" s="2">
        <v>9</v>
      </c>
      <c r="H32" s="4">
        <f>Tableau1[[#This Row],[Valeur unitaire]]*Tableau1[[#This Row],[Quantité]]</f>
        <v>34.65</v>
      </c>
    </row>
    <row r="33" spans="1:8" ht="15" x14ac:dyDescent="0.25">
      <c r="A33" s="2" t="s">
        <v>26</v>
      </c>
      <c r="B33" s="2" t="s">
        <v>36</v>
      </c>
      <c r="C33" s="2" t="str">
        <f>Tableau1[[#This Row],[NOM]]&amp;" "&amp;Tableau1[[#This Row],[Prénom]]</f>
        <v>THOMAS Antoine</v>
      </c>
      <c r="D33" s="3">
        <v>43445</v>
      </c>
      <c r="E33" s="2" t="s">
        <v>152</v>
      </c>
      <c r="F33" s="4">
        <v>32.42</v>
      </c>
      <c r="G33" s="2">
        <v>1</v>
      </c>
      <c r="H33" s="4">
        <f>Tableau1[[#This Row],[Valeur unitaire]]*Tableau1[[#This Row],[Quantité]]</f>
        <v>32.42</v>
      </c>
    </row>
    <row r="34" spans="1:8" ht="15" x14ac:dyDescent="0.25">
      <c r="A34" s="2" t="s">
        <v>20</v>
      </c>
      <c r="B34" s="2" t="s">
        <v>65</v>
      </c>
      <c r="C34" s="2" t="str">
        <f>Tableau1[[#This Row],[NOM]]&amp;" "&amp;Tableau1[[#This Row],[Prénom]]</f>
        <v>BERTRAND Laura</v>
      </c>
      <c r="D34" s="3">
        <v>43474</v>
      </c>
      <c r="E34" s="2" t="s">
        <v>128</v>
      </c>
      <c r="F34" s="4">
        <v>4.21</v>
      </c>
      <c r="G34" s="2">
        <v>10</v>
      </c>
      <c r="H34" s="4">
        <f>Tableau1[[#This Row],[Valeur unitaire]]*Tableau1[[#This Row],[Quantité]]</f>
        <v>42.1</v>
      </c>
    </row>
    <row r="35" spans="1:8" ht="15" x14ac:dyDescent="0.25">
      <c r="A35" s="2" t="s">
        <v>18</v>
      </c>
      <c r="B35" s="2" t="s">
        <v>49</v>
      </c>
      <c r="C35" s="2" t="str">
        <f>Tableau1[[#This Row],[NOM]]&amp;" "&amp;Tableau1[[#This Row],[Prénom]]</f>
        <v>MOREL Mickael</v>
      </c>
      <c r="D35" s="3">
        <v>42848</v>
      </c>
      <c r="E35" s="2" t="s">
        <v>148</v>
      </c>
      <c r="F35" s="4">
        <v>45.67</v>
      </c>
      <c r="G35" s="2">
        <v>10</v>
      </c>
      <c r="H35" s="4">
        <f>Tableau1[[#This Row],[Valeur unitaire]]*Tableau1[[#This Row],[Quantité]]</f>
        <v>456.70000000000005</v>
      </c>
    </row>
    <row r="36" spans="1:8" x14ac:dyDescent="0.3">
      <c r="A36" s="2" t="s">
        <v>23</v>
      </c>
      <c r="B36" s="2" t="s">
        <v>40</v>
      </c>
      <c r="C36" s="2" t="str">
        <f>Tableau1[[#This Row],[NOM]]&amp;" "&amp;Tableau1[[#This Row],[Prénom]]</f>
        <v>PETIT Gérard</v>
      </c>
      <c r="D36" s="3">
        <v>43030</v>
      </c>
      <c r="E36" s="2" t="s">
        <v>148</v>
      </c>
      <c r="F36" s="4">
        <v>45.67</v>
      </c>
      <c r="G36" s="2">
        <v>5</v>
      </c>
      <c r="H36" s="4">
        <f>Tableau1[[#This Row],[Valeur unitaire]]*Tableau1[[#This Row],[Quantité]]</f>
        <v>228.35000000000002</v>
      </c>
    </row>
    <row r="37" spans="1:8" x14ac:dyDescent="0.3">
      <c r="A37" s="2" t="s">
        <v>27</v>
      </c>
      <c r="B37" s="2" t="s">
        <v>45</v>
      </c>
      <c r="C37" s="2" t="str">
        <f>Tableau1[[#This Row],[NOM]]&amp;" "&amp;Tableau1[[#This Row],[Prénom]]</f>
        <v>ROUSSEAU Jérome</v>
      </c>
      <c r="D37" s="3">
        <v>43383</v>
      </c>
      <c r="E37" s="2" t="s">
        <v>148</v>
      </c>
      <c r="F37" s="4">
        <v>45.67</v>
      </c>
      <c r="G37" s="2">
        <v>6</v>
      </c>
      <c r="H37" s="4">
        <f>Tableau1[[#This Row],[Valeur unitaire]]*Tableau1[[#This Row],[Quantité]]</f>
        <v>274.02</v>
      </c>
    </row>
    <row r="38" spans="1:8" x14ac:dyDescent="0.3">
      <c r="A38" s="2" t="s">
        <v>27</v>
      </c>
      <c r="B38" s="2" t="s">
        <v>49</v>
      </c>
      <c r="C38" s="2" t="str">
        <f>Tableau1[[#This Row],[NOM]]&amp;" "&amp;Tableau1[[#This Row],[Prénom]]</f>
        <v>ROUSSEAU Mickael</v>
      </c>
      <c r="D38" s="3">
        <v>43648</v>
      </c>
      <c r="E38" s="2" t="s">
        <v>148</v>
      </c>
      <c r="F38" s="4">
        <v>45.67</v>
      </c>
      <c r="G38" s="2">
        <v>14</v>
      </c>
      <c r="H38" s="4">
        <f>Tableau1[[#This Row],[Valeur unitaire]]*Tableau1[[#This Row],[Quantité]]</f>
        <v>639.38</v>
      </c>
    </row>
    <row r="39" spans="1:8" x14ac:dyDescent="0.3">
      <c r="A39" s="2" t="s">
        <v>30</v>
      </c>
      <c r="B39" s="2" t="s">
        <v>63</v>
      </c>
      <c r="C39" s="2" t="str">
        <f>Tableau1[[#This Row],[NOM]]&amp;" "&amp;Tableau1[[#This Row],[Prénom]]</f>
        <v>GUERIN Yves</v>
      </c>
      <c r="D39" s="3">
        <v>43236</v>
      </c>
      <c r="E39" s="2" t="s">
        <v>143</v>
      </c>
      <c r="F39" s="4">
        <v>17.63</v>
      </c>
      <c r="G39" s="2">
        <v>21</v>
      </c>
      <c r="H39" s="4">
        <f>Tableau1[[#This Row],[Valeur unitaire]]*Tableau1[[#This Row],[Quantité]]</f>
        <v>370.22999999999996</v>
      </c>
    </row>
    <row r="40" spans="1:8" x14ac:dyDescent="0.3">
      <c r="A40" s="2" t="s">
        <v>11</v>
      </c>
      <c r="B40" s="2" t="s">
        <v>69</v>
      </c>
      <c r="C40" s="2" t="str">
        <f>Tableau1[[#This Row],[NOM]]&amp;" "&amp;Tableau1[[#This Row],[Prénom]]</f>
        <v>DAVID Julie</v>
      </c>
      <c r="D40" s="3">
        <v>42788</v>
      </c>
      <c r="E40" s="2" t="s">
        <v>154</v>
      </c>
      <c r="F40" s="4">
        <v>30.18</v>
      </c>
      <c r="G40" s="2">
        <v>18</v>
      </c>
      <c r="H40" s="4">
        <f>Tableau1[[#This Row],[Valeur unitaire]]*Tableau1[[#This Row],[Quantité]]</f>
        <v>543.24</v>
      </c>
    </row>
    <row r="41" spans="1:8" x14ac:dyDescent="0.3">
      <c r="A41" s="2" t="s">
        <v>17</v>
      </c>
      <c r="B41" s="2" t="s">
        <v>61</v>
      </c>
      <c r="C41" s="2" t="str">
        <f>Tableau1[[#This Row],[NOM]]&amp;" "&amp;Tableau1[[#This Row],[Prénom]]</f>
        <v>LEROY David</v>
      </c>
      <c r="D41" s="3">
        <v>43148</v>
      </c>
      <c r="E41" s="2" t="s">
        <v>154</v>
      </c>
      <c r="F41" s="4">
        <v>30.18</v>
      </c>
      <c r="G41" s="2">
        <v>13</v>
      </c>
      <c r="H41" s="4">
        <f>Tableau1[[#This Row],[Valeur unitaire]]*Tableau1[[#This Row],[Quantité]]</f>
        <v>392.34</v>
      </c>
    </row>
    <row r="42" spans="1:8" x14ac:dyDescent="0.3">
      <c r="A42" s="2" t="s">
        <v>33</v>
      </c>
      <c r="B42" s="2" t="s">
        <v>70</v>
      </c>
      <c r="C42" s="2" t="str">
        <f>Tableau1[[#This Row],[NOM]]&amp;" "&amp;Tableau1[[#This Row],[Prénom]]</f>
        <v>MICHEL Julien</v>
      </c>
      <c r="D42" s="3">
        <v>42953</v>
      </c>
      <c r="E42" s="2" t="s">
        <v>154</v>
      </c>
      <c r="F42" s="4">
        <v>30.18</v>
      </c>
      <c r="G42" s="2">
        <v>1</v>
      </c>
      <c r="H42" s="4">
        <f>Tableau1[[#This Row],[Valeur unitaire]]*Tableau1[[#This Row],[Quantité]]</f>
        <v>30.18</v>
      </c>
    </row>
    <row r="43" spans="1:8" x14ac:dyDescent="0.3">
      <c r="A43" s="2" t="s">
        <v>27</v>
      </c>
      <c r="B43" s="2" t="s">
        <v>49</v>
      </c>
      <c r="C43" s="2" t="str">
        <f>Tableau1[[#This Row],[NOM]]&amp;" "&amp;Tableau1[[#This Row],[Prénom]]</f>
        <v>ROUSSEAU Mickael</v>
      </c>
      <c r="D43" s="3">
        <v>43331</v>
      </c>
      <c r="E43" s="2" t="s">
        <v>116</v>
      </c>
      <c r="F43" s="4">
        <v>25.43</v>
      </c>
      <c r="G43" s="2">
        <v>9</v>
      </c>
      <c r="H43" s="4">
        <f>Tableau1[[#This Row],[Valeur unitaire]]*Tableau1[[#This Row],[Quantité]]</f>
        <v>228.87</v>
      </c>
    </row>
    <row r="44" spans="1:8" x14ac:dyDescent="0.3">
      <c r="A44" s="2" t="s">
        <v>12</v>
      </c>
      <c r="B44" s="2" t="s">
        <v>52</v>
      </c>
      <c r="C44" s="2" t="str">
        <f>Tableau1[[#This Row],[NOM]]&amp;" "&amp;Tableau1[[#This Row],[Prénom]]</f>
        <v>BONNET Chloé</v>
      </c>
      <c r="D44" s="3">
        <v>42944</v>
      </c>
      <c r="E44" s="2" t="s">
        <v>79</v>
      </c>
      <c r="F44" s="4">
        <v>49.14</v>
      </c>
      <c r="G44" s="2">
        <v>13</v>
      </c>
      <c r="H44" s="4">
        <f>Tableau1[[#This Row],[Valeur unitaire]]*Tableau1[[#This Row],[Quantité]]</f>
        <v>638.82000000000005</v>
      </c>
    </row>
    <row r="45" spans="1:8" x14ac:dyDescent="0.3">
      <c r="A45" s="2" t="s">
        <v>10</v>
      </c>
      <c r="B45" s="2" t="s">
        <v>61</v>
      </c>
      <c r="C45" s="2" t="str">
        <f>Tableau1[[#This Row],[NOM]]&amp;" "&amp;Tableau1[[#This Row],[Prénom]]</f>
        <v>DURAND David</v>
      </c>
      <c r="D45" s="3">
        <v>42976</v>
      </c>
      <c r="E45" s="2" t="s">
        <v>79</v>
      </c>
      <c r="F45" s="4">
        <v>49.14</v>
      </c>
      <c r="G45" s="2">
        <v>1</v>
      </c>
      <c r="H45" s="4">
        <f>Tableau1[[#This Row],[Valeur unitaire]]*Tableau1[[#This Row],[Quantité]]</f>
        <v>49.14</v>
      </c>
    </row>
    <row r="46" spans="1:8" x14ac:dyDescent="0.3">
      <c r="A46" s="2" t="s">
        <v>34</v>
      </c>
      <c r="B46" s="2" t="s">
        <v>45</v>
      </c>
      <c r="C46" s="2" t="str">
        <f>Tableau1[[#This Row],[NOM]]&amp;" "&amp;Tableau1[[#This Row],[Prénom]]</f>
        <v>GAUTIER Jérome</v>
      </c>
      <c r="D46" s="3">
        <v>43161</v>
      </c>
      <c r="E46" s="2" t="s">
        <v>79</v>
      </c>
      <c r="F46" s="4">
        <v>49.14</v>
      </c>
      <c r="G46" s="2">
        <v>1</v>
      </c>
      <c r="H46" s="4">
        <f>Tableau1[[#This Row],[Valeur unitaire]]*Tableau1[[#This Row],[Quantité]]</f>
        <v>49.14</v>
      </c>
    </row>
    <row r="47" spans="1:8" x14ac:dyDescent="0.3">
      <c r="A47" s="2" t="s">
        <v>15</v>
      </c>
      <c r="B47" s="2" t="s">
        <v>47</v>
      </c>
      <c r="C47" s="2" t="str">
        <f>Tableau1[[#This Row],[NOM]]&amp;" "&amp;Tableau1[[#This Row],[Prénom]]</f>
        <v>LAURENT Loïc</v>
      </c>
      <c r="D47" s="3">
        <v>42935</v>
      </c>
      <c r="E47" s="2" t="s">
        <v>79</v>
      </c>
      <c r="F47" s="4">
        <v>49.14</v>
      </c>
      <c r="G47" s="2">
        <v>13</v>
      </c>
      <c r="H47" s="4">
        <f>Tableau1[[#This Row],[Valeur unitaire]]*Tableau1[[#This Row],[Quantité]]</f>
        <v>638.82000000000005</v>
      </c>
    </row>
    <row r="48" spans="1:8" x14ac:dyDescent="0.3">
      <c r="A48" s="2" t="s">
        <v>29</v>
      </c>
      <c r="B48" s="2" t="s">
        <v>65</v>
      </c>
      <c r="C48" s="2" t="str">
        <f>Tableau1[[#This Row],[NOM]]&amp;" "&amp;Tableau1[[#This Row],[Prénom]]</f>
        <v>MARTIN Laura</v>
      </c>
      <c r="D48" s="3">
        <v>43118</v>
      </c>
      <c r="E48" s="2" t="s">
        <v>79</v>
      </c>
      <c r="F48" s="4">
        <v>49.14</v>
      </c>
      <c r="G48" s="2">
        <v>27</v>
      </c>
      <c r="H48" s="4">
        <f>Tableau1[[#This Row],[Valeur unitaire]]*Tableau1[[#This Row],[Quantité]]</f>
        <v>1326.78</v>
      </c>
    </row>
    <row r="49" spans="1:8" x14ac:dyDescent="0.3">
      <c r="A49" s="2" t="s">
        <v>33</v>
      </c>
      <c r="B49" s="2" t="s">
        <v>62</v>
      </c>
      <c r="C49" s="2" t="str">
        <f>Tableau1[[#This Row],[NOM]]&amp;" "&amp;Tableau1[[#This Row],[Prénom]]</f>
        <v>MICHEL Marie</v>
      </c>
      <c r="D49" s="3">
        <v>42776</v>
      </c>
      <c r="E49" s="2" t="s">
        <v>79</v>
      </c>
      <c r="F49" s="4">
        <v>49.14</v>
      </c>
      <c r="G49" s="2">
        <v>4</v>
      </c>
      <c r="H49" s="4">
        <f>Tableau1[[#This Row],[Valeur unitaire]]*Tableau1[[#This Row],[Quantité]]</f>
        <v>196.56</v>
      </c>
    </row>
    <row r="50" spans="1:8" x14ac:dyDescent="0.3">
      <c r="A50" s="2" t="s">
        <v>31</v>
      </c>
      <c r="B50" s="2" t="s">
        <v>38</v>
      </c>
      <c r="C50" s="2" t="str">
        <f>Tableau1[[#This Row],[NOM]]&amp;" "&amp;Tableau1[[#This Row],[Prénom]]</f>
        <v>MERCIER Bernard</v>
      </c>
      <c r="D50" s="3">
        <v>42891</v>
      </c>
      <c r="E50" s="2" t="s">
        <v>84</v>
      </c>
      <c r="F50" s="4">
        <v>31.03</v>
      </c>
      <c r="G50" s="2">
        <v>23</v>
      </c>
      <c r="H50" s="4">
        <f>Tableau1[[#This Row],[Valeur unitaire]]*Tableau1[[#This Row],[Quantité]]</f>
        <v>713.69</v>
      </c>
    </row>
    <row r="51" spans="1:8" x14ac:dyDescent="0.3">
      <c r="A51" s="2" t="s">
        <v>9</v>
      </c>
      <c r="B51" s="2" t="s">
        <v>67</v>
      </c>
      <c r="C51" s="2" t="str">
        <f>Tableau1[[#This Row],[NOM]]&amp;" "&amp;Tableau1[[#This Row],[Prénom]]</f>
        <v>DUPONT José</v>
      </c>
      <c r="D51" s="3">
        <v>43563</v>
      </c>
      <c r="E51" s="2" t="s">
        <v>127</v>
      </c>
      <c r="F51" s="4">
        <v>42.23</v>
      </c>
      <c r="G51" s="2">
        <v>17</v>
      </c>
      <c r="H51" s="4">
        <f>Tableau1[[#This Row],[Valeur unitaire]]*Tableau1[[#This Row],[Quantité]]</f>
        <v>717.91</v>
      </c>
    </row>
    <row r="52" spans="1:8" x14ac:dyDescent="0.3">
      <c r="A52" s="2" t="s">
        <v>29</v>
      </c>
      <c r="B52" s="2" t="s">
        <v>36</v>
      </c>
      <c r="C52" s="2" t="str">
        <f>Tableau1[[#This Row],[NOM]]&amp;" "&amp;Tableau1[[#This Row],[Prénom]]</f>
        <v>MARTIN Antoine</v>
      </c>
      <c r="D52" s="3">
        <v>43737</v>
      </c>
      <c r="E52" s="2" t="s">
        <v>127</v>
      </c>
      <c r="F52" s="4">
        <v>42.23</v>
      </c>
      <c r="G52" s="2">
        <v>26</v>
      </c>
      <c r="H52" s="4">
        <f>Tableau1[[#This Row],[Valeur unitaire]]*Tableau1[[#This Row],[Quantité]]</f>
        <v>1097.98</v>
      </c>
    </row>
    <row r="53" spans="1:8" x14ac:dyDescent="0.3">
      <c r="A53" s="2" t="s">
        <v>23</v>
      </c>
      <c r="B53" s="2" t="s">
        <v>43</v>
      </c>
      <c r="C53" s="2" t="str">
        <f>Tableau1[[#This Row],[NOM]]&amp;" "&amp;Tableau1[[#This Row],[Prénom]]</f>
        <v>PETIT Anthony</v>
      </c>
      <c r="D53" s="3">
        <v>43328</v>
      </c>
      <c r="E53" s="2" t="s">
        <v>127</v>
      </c>
      <c r="F53" s="4">
        <v>42.23</v>
      </c>
      <c r="G53" s="2">
        <v>14</v>
      </c>
      <c r="H53" s="4">
        <f>Tableau1[[#This Row],[Valeur unitaire]]*Tableau1[[#This Row],[Quantité]]</f>
        <v>591.21999999999991</v>
      </c>
    </row>
    <row r="54" spans="1:8" x14ac:dyDescent="0.3">
      <c r="A54" s="2" t="s">
        <v>23</v>
      </c>
      <c r="B54" s="2" t="s">
        <v>52</v>
      </c>
      <c r="C54" s="2" t="str">
        <f>Tableau1[[#This Row],[NOM]]&amp;" "&amp;Tableau1[[#This Row],[Prénom]]</f>
        <v>PETIT Chloé</v>
      </c>
      <c r="D54" s="3">
        <v>42868</v>
      </c>
      <c r="E54" s="2" t="s">
        <v>127</v>
      </c>
      <c r="F54" s="4">
        <v>42.23</v>
      </c>
      <c r="G54" s="2">
        <v>10</v>
      </c>
      <c r="H54" s="4">
        <f>Tableau1[[#This Row],[Valeur unitaire]]*Tableau1[[#This Row],[Quantité]]</f>
        <v>422.29999999999995</v>
      </c>
    </row>
    <row r="55" spans="1:8" x14ac:dyDescent="0.3">
      <c r="A55" s="2" t="s">
        <v>24</v>
      </c>
      <c r="B55" s="2" t="s">
        <v>37</v>
      </c>
      <c r="C55" s="2" t="str">
        <f>Tableau1[[#This Row],[NOM]]&amp;" "&amp;Tableau1[[#This Row],[Prénom]]</f>
        <v>RICHARD Monique</v>
      </c>
      <c r="D55" s="3">
        <v>43004</v>
      </c>
      <c r="E55" s="2" t="s">
        <v>127</v>
      </c>
      <c r="F55" s="4">
        <v>42.23</v>
      </c>
      <c r="G55" s="2">
        <v>29</v>
      </c>
      <c r="H55" s="4">
        <f>Tableau1[[#This Row],[Valeur unitaire]]*Tableau1[[#This Row],[Quantité]]</f>
        <v>1224.6699999999998</v>
      </c>
    </row>
    <row r="56" spans="1:8" x14ac:dyDescent="0.3">
      <c r="A56" s="2" t="s">
        <v>27</v>
      </c>
      <c r="B56" s="2" t="s">
        <v>49</v>
      </c>
      <c r="C56" s="2" t="str">
        <f>Tableau1[[#This Row],[NOM]]&amp;" "&amp;Tableau1[[#This Row],[Prénom]]</f>
        <v>ROUSSEAU Mickael</v>
      </c>
      <c r="D56" s="3">
        <v>43679</v>
      </c>
      <c r="E56" s="2" t="s">
        <v>108</v>
      </c>
      <c r="F56" s="4">
        <v>22.65</v>
      </c>
      <c r="G56" s="2">
        <v>3</v>
      </c>
      <c r="H56" s="4">
        <f>Tableau1[[#This Row],[Valeur unitaire]]*Tableau1[[#This Row],[Quantité]]</f>
        <v>67.949999999999989</v>
      </c>
    </row>
    <row r="57" spans="1:8" x14ac:dyDescent="0.3">
      <c r="A57" s="2" t="s">
        <v>9</v>
      </c>
      <c r="B57" s="2" t="s">
        <v>68</v>
      </c>
      <c r="C57" s="2" t="str">
        <f>Tableau1[[#This Row],[NOM]]&amp;" "&amp;Tableau1[[#This Row],[Prénom]]</f>
        <v>DUPONT Jules</v>
      </c>
      <c r="D57" s="3">
        <v>43043</v>
      </c>
      <c r="E57" s="2" t="s">
        <v>72</v>
      </c>
      <c r="F57" s="4">
        <v>34.33</v>
      </c>
      <c r="G57" s="2">
        <v>3</v>
      </c>
      <c r="H57" s="4">
        <f>Tableau1[[#This Row],[Valeur unitaire]]*Tableau1[[#This Row],[Quantité]]</f>
        <v>102.99</v>
      </c>
    </row>
    <row r="58" spans="1:8" x14ac:dyDescent="0.3">
      <c r="A58" s="2" t="s">
        <v>33</v>
      </c>
      <c r="B58" s="2" t="s">
        <v>56</v>
      </c>
      <c r="C58" s="2" t="str">
        <f>Tableau1[[#This Row],[NOM]]&amp;" "&amp;Tableau1[[#This Row],[Prénom]]</f>
        <v>MICHEL Didier</v>
      </c>
      <c r="D58" s="3">
        <v>43666</v>
      </c>
      <c r="E58" s="2" t="s">
        <v>72</v>
      </c>
      <c r="F58" s="4">
        <v>34.33</v>
      </c>
      <c r="G58" s="2">
        <v>7</v>
      </c>
      <c r="H58" s="4">
        <f>Tableau1[[#This Row],[Valeur unitaire]]*Tableau1[[#This Row],[Quantité]]</f>
        <v>240.31</v>
      </c>
    </row>
    <row r="59" spans="1:8" x14ac:dyDescent="0.3">
      <c r="A59" s="2" t="s">
        <v>18</v>
      </c>
      <c r="B59" s="2" t="s">
        <v>60</v>
      </c>
      <c r="C59" s="2" t="str">
        <f>Tableau1[[#This Row],[NOM]]&amp;" "&amp;Tableau1[[#This Row],[Prénom]]</f>
        <v>MOREL Jean-Claude</v>
      </c>
      <c r="D59" s="3">
        <v>43304</v>
      </c>
      <c r="E59" s="2" t="s">
        <v>72</v>
      </c>
      <c r="F59" s="4">
        <v>34.33</v>
      </c>
      <c r="G59" s="2">
        <v>29</v>
      </c>
      <c r="H59" s="4">
        <f>Tableau1[[#This Row],[Valeur unitaire]]*Tableau1[[#This Row],[Quantité]]</f>
        <v>995.56999999999994</v>
      </c>
    </row>
    <row r="60" spans="1:8" x14ac:dyDescent="0.3">
      <c r="A60" s="2" t="s">
        <v>27</v>
      </c>
      <c r="B60" s="2" t="s">
        <v>68</v>
      </c>
      <c r="C60" s="2" t="str">
        <f>Tableau1[[#This Row],[NOM]]&amp;" "&amp;Tableau1[[#This Row],[Prénom]]</f>
        <v>ROUSSEAU Jules</v>
      </c>
      <c r="D60" s="3">
        <v>42856</v>
      </c>
      <c r="E60" s="2" t="s">
        <v>72</v>
      </c>
      <c r="F60" s="4">
        <v>34.33</v>
      </c>
      <c r="G60" s="2">
        <v>21</v>
      </c>
      <c r="H60" s="4">
        <f>Tableau1[[#This Row],[Valeur unitaire]]*Tableau1[[#This Row],[Quantité]]</f>
        <v>720.93</v>
      </c>
    </row>
    <row r="61" spans="1:8" x14ac:dyDescent="0.3">
      <c r="A61" s="2" t="s">
        <v>27</v>
      </c>
      <c r="B61" s="2" t="s">
        <v>65</v>
      </c>
      <c r="C61" s="2" t="str">
        <f>Tableau1[[#This Row],[NOM]]&amp;" "&amp;Tableau1[[#This Row],[Prénom]]</f>
        <v>ROUSSEAU Laura</v>
      </c>
      <c r="D61" s="3">
        <v>43713</v>
      </c>
      <c r="E61" s="2" t="s">
        <v>72</v>
      </c>
      <c r="F61" s="4">
        <v>34.33</v>
      </c>
      <c r="G61" s="2">
        <v>23</v>
      </c>
      <c r="H61" s="4">
        <f>Tableau1[[#This Row],[Valeur unitaire]]*Tableau1[[#This Row],[Quantité]]</f>
        <v>789.58999999999992</v>
      </c>
    </row>
    <row r="62" spans="1:8" x14ac:dyDescent="0.3">
      <c r="A62" s="2" t="s">
        <v>20</v>
      </c>
      <c r="B62" s="2" t="s">
        <v>55</v>
      </c>
      <c r="C62" s="2" t="str">
        <f>Tableau1[[#This Row],[NOM]]&amp;" "&amp;Tableau1[[#This Row],[Prénom]]</f>
        <v>BERTRAND Odette</v>
      </c>
      <c r="D62" s="3">
        <v>43669</v>
      </c>
      <c r="E62" s="2" t="s">
        <v>106</v>
      </c>
      <c r="F62" s="4">
        <v>30.18</v>
      </c>
      <c r="G62" s="2">
        <v>18</v>
      </c>
      <c r="H62" s="4">
        <f>Tableau1[[#This Row],[Valeur unitaire]]*Tableau1[[#This Row],[Quantité]]</f>
        <v>543.24</v>
      </c>
    </row>
    <row r="63" spans="1:8" x14ac:dyDescent="0.3">
      <c r="A63" s="2" t="s">
        <v>30</v>
      </c>
      <c r="B63" s="2" t="s">
        <v>52</v>
      </c>
      <c r="C63" s="2" t="str">
        <f>Tableau1[[#This Row],[NOM]]&amp;" "&amp;Tableau1[[#This Row],[Prénom]]</f>
        <v>GUERIN Chloé</v>
      </c>
      <c r="D63" s="3">
        <v>43306</v>
      </c>
      <c r="E63" s="2" t="s">
        <v>106</v>
      </c>
      <c r="F63" s="4">
        <v>30.18</v>
      </c>
      <c r="G63" s="2">
        <v>16</v>
      </c>
      <c r="H63" s="4">
        <f>Tableau1[[#This Row],[Valeur unitaire]]*Tableau1[[#This Row],[Quantité]]</f>
        <v>482.88</v>
      </c>
    </row>
    <row r="64" spans="1:8" x14ac:dyDescent="0.3">
      <c r="A64" s="2" t="s">
        <v>35</v>
      </c>
      <c r="B64" s="2" t="s">
        <v>46</v>
      </c>
      <c r="C64" s="2" t="str">
        <f>Tableau1[[#This Row],[NOM]]&amp;" "&amp;Tableau1[[#This Row],[Prénom]]</f>
        <v>MARIE Jérémy</v>
      </c>
      <c r="D64" s="3">
        <v>43549</v>
      </c>
      <c r="E64" s="2" t="s">
        <v>106</v>
      </c>
      <c r="F64" s="4">
        <v>30.18</v>
      </c>
      <c r="G64" s="2">
        <v>19</v>
      </c>
      <c r="H64" s="4">
        <f>Tableau1[[#This Row],[Valeur unitaire]]*Tableau1[[#This Row],[Quantité]]</f>
        <v>573.41999999999996</v>
      </c>
    </row>
    <row r="65" spans="1:8" x14ac:dyDescent="0.3">
      <c r="A65" s="2" t="s">
        <v>31</v>
      </c>
      <c r="B65" s="2" t="s">
        <v>48</v>
      </c>
      <c r="C65" s="2" t="str">
        <f>Tableau1[[#This Row],[NOM]]&amp;" "&amp;Tableau1[[#This Row],[Prénom]]</f>
        <v>MERCIER Abdel</v>
      </c>
      <c r="D65" s="3">
        <v>42967</v>
      </c>
      <c r="E65" s="2" t="s">
        <v>106</v>
      </c>
      <c r="F65" s="4">
        <v>30.18</v>
      </c>
      <c r="G65" s="2">
        <v>28</v>
      </c>
      <c r="H65" s="4">
        <f>Tableau1[[#This Row],[Valeur unitaire]]*Tableau1[[#This Row],[Quantité]]</f>
        <v>845.04</v>
      </c>
    </row>
    <row r="66" spans="1:8" x14ac:dyDescent="0.3">
      <c r="A66" s="2" t="s">
        <v>24</v>
      </c>
      <c r="B66" s="2" t="s">
        <v>61</v>
      </c>
      <c r="C66" s="2" t="str">
        <f>Tableau1[[#This Row],[NOM]]&amp;" "&amp;Tableau1[[#This Row],[Prénom]]</f>
        <v>RICHARD David</v>
      </c>
      <c r="D66" s="3">
        <v>43391</v>
      </c>
      <c r="E66" s="2" t="s">
        <v>106</v>
      </c>
      <c r="F66" s="4">
        <v>30.18</v>
      </c>
      <c r="G66" s="2">
        <v>0</v>
      </c>
      <c r="H66" s="4">
        <f>Tableau1[[#This Row],[Valeur unitaire]]*Tableau1[[#This Row],[Quantité]]</f>
        <v>0</v>
      </c>
    </row>
    <row r="67" spans="1:8" x14ac:dyDescent="0.3">
      <c r="A67" s="2" t="s">
        <v>20</v>
      </c>
      <c r="B67" s="2" t="s">
        <v>53</v>
      </c>
      <c r="C67" s="2" t="str">
        <f>Tableau1[[#This Row],[NOM]]&amp;" "&amp;Tableau1[[#This Row],[Prénom]]</f>
        <v>BERTRAND Clémentine</v>
      </c>
      <c r="D67" s="3">
        <v>43346</v>
      </c>
      <c r="E67" s="2" t="s">
        <v>144</v>
      </c>
      <c r="F67" s="4">
        <v>26.67</v>
      </c>
      <c r="G67" s="2">
        <v>14</v>
      </c>
      <c r="H67" s="4">
        <f>Tableau1[[#This Row],[Valeur unitaire]]*Tableau1[[#This Row],[Quantité]]</f>
        <v>373.38</v>
      </c>
    </row>
    <row r="68" spans="1:8" x14ac:dyDescent="0.3">
      <c r="A68" s="2" t="s">
        <v>11</v>
      </c>
      <c r="B68" s="2" t="s">
        <v>55</v>
      </c>
      <c r="C68" s="2" t="str">
        <f>Tableau1[[#This Row],[NOM]]&amp;" "&amp;Tableau1[[#This Row],[Prénom]]</f>
        <v>DAVID Odette</v>
      </c>
      <c r="D68" s="3">
        <v>43361</v>
      </c>
      <c r="E68" s="2" t="s">
        <v>74</v>
      </c>
      <c r="F68" s="4">
        <v>59.77</v>
      </c>
      <c r="G68" s="2">
        <v>4</v>
      </c>
      <c r="H68" s="4">
        <f>Tableau1[[#This Row],[Valeur unitaire]]*Tableau1[[#This Row],[Quantité]]</f>
        <v>239.08</v>
      </c>
    </row>
    <row r="69" spans="1:8" x14ac:dyDescent="0.3">
      <c r="A69" s="2" t="s">
        <v>18</v>
      </c>
      <c r="B69" s="2" t="s">
        <v>45</v>
      </c>
      <c r="C69" s="2" t="str">
        <f>Tableau1[[#This Row],[NOM]]&amp;" "&amp;Tableau1[[#This Row],[Prénom]]</f>
        <v>MOREL Jérome</v>
      </c>
      <c r="D69" s="3">
        <v>43203</v>
      </c>
      <c r="E69" s="2" t="s">
        <v>131</v>
      </c>
      <c r="F69" s="4">
        <v>42.78</v>
      </c>
      <c r="G69" s="2">
        <v>25</v>
      </c>
      <c r="H69" s="4">
        <f>Tableau1[[#This Row],[Valeur unitaire]]*Tableau1[[#This Row],[Quantité]]</f>
        <v>1069.5</v>
      </c>
    </row>
    <row r="70" spans="1:8" x14ac:dyDescent="0.3">
      <c r="A70" s="2" t="s">
        <v>20</v>
      </c>
      <c r="B70" s="2" t="s">
        <v>58</v>
      </c>
      <c r="C70" s="2" t="str">
        <f>Tableau1[[#This Row],[NOM]]&amp;" "&amp;Tableau1[[#This Row],[Prénom]]</f>
        <v>BERTRAND Mathieu</v>
      </c>
      <c r="D70" s="3">
        <v>43304</v>
      </c>
      <c r="E70" s="2" t="s">
        <v>137</v>
      </c>
      <c r="F70" s="4">
        <v>31.55</v>
      </c>
      <c r="G70" s="2">
        <v>28</v>
      </c>
      <c r="H70" s="4">
        <f>Tableau1[[#This Row],[Valeur unitaire]]*Tableau1[[#This Row],[Quantité]]</f>
        <v>883.4</v>
      </c>
    </row>
    <row r="71" spans="1:8" x14ac:dyDescent="0.3">
      <c r="A71" s="2" t="s">
        <v>8</v>
      </c>
      <c r="B71" s="2" t="s">
        <v>55</v>
      </c>
      <c r="C71" s="2" t="str">
        <f>Tableau1[[#This Row],[NOM]]&amp;" "&amp;Tableau1[[#This Row],[Prénom]]</f>
        <v>DUBOIS Odette</v>
      </c>
      <c r="D71" s="3">
        <v>43025</v>
      </c>
      <c r="E71" s="2" t="s">
        <v>137</v>
      </c>
      <c r="F71" s="4">
        <v>31.55</v>
      </c>
      <c r="G71" s="2">
        <v>3</v>
      </c>
      <c r="H71" s="4">
        <f>Tableau1[[#This Row],[Valeur unitaire]]*Tableau1[[#This Row],[Quantité]]</f>
        <v>94.65</v>
      </c>
    </row>
    <row r="72" spans="1:8" x14ac:dyDescent="0.3">
      <c r="A72" s="2" t="s">
        <v>30</v>
      </c>
      <c r="B72" s="2" t="s">
        <v>62</v>
      </c>
      <c r="C72" s="2" t="str">
        <f>Tableau1[[#This Row],[NOM]]&amp;" "&amp;Tableau1[[#This Row],[Prénom]]</f>
        <v>GUERIN Marie</v>
      </c>
      <c r="D72" s="3">
        <v>43646</v>
      </c>
      <c r="E72" s="2" t="s">
        <v>137</v>
      </c>
      <c r="F72" s="4">
        <v>31.55</v>
      </c>
      <c r="G72" s="2">
        <v>6</v>
      </c>
      <c r="H72" s="4">
        <f>Tableau1[[#This Row],[Valeur unitaire]]*Tableau1[[#This Row],[Quantité]]</f>
        <v>189.3</v>
      </c>
    </row>
    <row r="73" spans="1:8" x14ac:dyDescent="0.3">
      <c r="A73" s="2" t="s">
        <v>35</v>
      </c>
      <c r="B73" s="2" t="s">
        <v>43</v>
      </c>
      <c r="C73" s="2" t="str">
        <f>Tableau1[[#This Row],[NOM]]&amp;" "&amp;Tableau1[[#This Row],[Prénom]]</f>
        <v>MARIE Anthony</v>
      </c>
      <c r="D73" s="3">
        <v>43383</v>
      </c>
      <c r="E73" s="2" t="s">
        <v>137</v>
      </c>
      <c r="F73" s="4">
        <v>31.55</v>
      </c>
      <c r="G73" s="2">
        <v>8</v>
      </c>
      <c r="H73" s="4">
        <f>Tableau1[[#This Row],[Valeur unitaire]]*Tableau1[[#This Row],[Quantité]]</f>
        <v>252.4</v>
      </c>
    </row>
    <row r="74" spans="1:8" x14ac:dyDescent="0.3">
      <c r="A74" s="2" t="s">
        <v>24</v>
      </c>
      <c r="B74" s="2" t="s">
        <v>43</v>
      </c>
      <c r="C74" s="2" t="str">
        <f>Tableau1[[#This Row],[NOM]]&amp;" "&amp;Tableau1[[#This Row],[Prénom]]</f>
        <v>RICHARD Anthony</v>
      </c>
      <c r="D74" s="3">
        <v>42800</v>
      </c>
      <c r="E74" s="2" t="s">
        <v>82</v>
      </c>
      <c r="F74" s="4">
        <v>49.93</v>
      </c>
      <c r="G74" s="2">
        <v>26</v>
      </c>
      <c r="H74" s="4">
        <f>Tableau1[[#This Row],[Valeur unitaire]]*Tableau1[[#This Row],[Quantité]]</f>
        <v>1298.18</v>
      </c>
    </row>
    <row r="75" spans="1:8" x14ac:dyDescent="0.3">
      <c r="A75" s="2" t="s">
        <v>25</v>
      </c>
      <c r="B75" s="2" t="s">
        <v>53</v>
      </c>
      <c r="C75" s="2" t="str">
        <f>Tableau1[[#This Row],[NOM]]&amp;" "&amp;Tableau1[[#This Row],[Prénom]]</f>
        <v>ROBERT Clémentine</v>
      </c>
      <c r="D75" s="3">
        <v>43257</v>
      </c>
      <c r="E75" s="2" t="s">
        <v>90</v>
      </c>
      <c r="F75" s="4">
        <v>9.7799999999999994</v>
      </c>
      <c r="G75" s="2">
        <v>27</v>
      </c>
      <c r="H75" s="4">
        <f>Tableau1[[#This Row],[Valeur unitaire]]*Tableau1[[#This Row],[Quantité]]</f>
        <v>264.06</v>
      </c>
    </row>
    <row r="76" spans="1:8" x14ac:dyDescent="0.3">
      <c r="A76" s="2" t="s">
        <v>23</v>
      </c>
      <c r="B76" s="2" t="s">
        <v>47</v>
      </c>
      <c r="C76" s="2" t="str">
        <f>Tableau1[[#This Row],[NOM]]&amp;" "&amp;Tableau1[[#This Row],[Prénom]]</f>
        <v>PETIT Loïc</v>
      </c>
      <c r="D76" s="3">
        <v>43210</v>
      </c>
      <c r="E76" s="2" t="s">
        <v>110</v>
      </c>
      <c r="F76" s="4">
        <v>61.83</v>
      </c>
      <c r="G76" s="2">
        <v>23</v>
      </c>
      <c r="H76" s="4">
        <f>Tableau1[[#This Row],[Valeur unitaire]]*Tableau1[[#This Row],[Quantité]]</f>
        <v>1422.09</v>
      </c>
    </row>
    <row r="77" spans="1:8" x14ac:dyDescent="0.3">
      <c r="A77" s="2" t="s">
        <v>20</v>
      </c>
      <c r="B77" s="2" t="s">
        <v>39</v>
      </c>
      <c r="C77" s="2" t="str">
        <f>Tableau1[[#This Row],[NOM]]&amp;" "&amp;Tableau1[[#This Row],[Prénom]]</f>
        <v>BERTRAND Bertrand</v>
      </c>
      <c r="D77" s="3">
        <v>43709</v>
      </c>
      <c r="E77" s="2" t="s">
        <v>123</v>
      </c>
      <c r="F77" s="4">
        <v>31.75</v>
      </c>
      <c r="G77" s="2">
        <v>27</v>
      </c>
      <c r="H77" s="4">
        <f>Tableau1[[#This Row],[Valeur unitaire]]*Tableau1[[#This Row],[Quantité]]</f>
        <v>857.25</v>
      </c>
    </row>
    <row r="78" spans="1:8" x14ac:dyDescent="0.3">
      <c r="A78" s="2" t="s">
        <v>32</v>
      </c>
      <c r="B78" s="2" t="s">
        <v>53</v>
      </c>
      <c r="C78" s="2" t="str">
        <f>Tableau1[[#This Row],[NOM]]&amp;" "&amp;Tableau1[[#This Row],[Prénom]]</f>
        <v>GARNIER Clémentine</v>
      </c>
      <c r="D78" s="3">
        <v>43490</v>
      </c>
      <c r="E78" s="2" t="s">
        <v>130</v>
      </c>
      <c r="F78" s="4">
        <v>81.96</v>
      </c>
      <c r="G78" s="2">
        <v>14</v>
      </c>
      <c r="H78" s="4">
        <f>Tableau1[[#This Row],[Valeur unitaire]]*Tableau1[[#This Row],[Quantité]]</f>
        <v>1147.4399999999998</v>
      </c>
    </row>
    <row r="79" spans="1:8" x14ac:dyDescent="0.3">
      <c r="A79" s="2" t="s">
        <v>21</v>
      </c>
      <c r="B79" s="2" t="s">
        <v>65</v>
      </c>
      <c r="C79" s="2" t="str">
        <f>Tableau1[[#This Row],[NOM]]&amp;" "&amp;Tableau1[[#This Row],[Prénom]]</f>
        <v>LAMBERT Laura</v>
      </c>
      <c r="D79" s="3">
        <v>43081</v>
      </c>
      <c r="E79" s="2" t="s">
        <v>104</v>
      </c>
      <c r="F79" s="4">
        <v>14.29</v>
      </c>
      <c r="G79" s="2">
        <v>27</v>
      </c>
      <c r="H79" s="4">
        <f>Tableau1[[#This Row],[Valeur unitaire]]*Tableau1[[#This Row],[Quantité]]</f>
        <v>385.83</v>
      </c>
    </row>
    <row r="80" spans="1:8" x14ac:dyDescent="0.3">
      <c r="A80" s="2" t="s">
        <v>23</v>
      </c>
      <c r="B80" s="2" t="s">
        <v>54</v>
      </c>
      <c r="C80" s="2" t="str">
        <f>Tableau1[[#This Row],[NOM]]&amp;" "&amp;Tableau1[[#This Row],[Prénom]]</f>
        <v>PETIT André</v>
      </c>
      <c r="D80" s="3">
        <v>43592</v>
      </c>
      <c r="E80" s="2" t="s">
        <v>75</v>
      </c>
      <c r="F80" s="4">
        <v>27.75</v>
      </c>
      <c r="G80" s="2">
        <v>8</v>
      </c>
      <c r="H80" s="4">
        <f>Tableau1[[#This Row],[Valeur unitaire]]*Tableau1[[#This Row],[Quantité]]</f>
        <v>222</v>
      </c>
    </row>
    <row r="81" spans="1:8" x14ac:dyDescent="0.3">
      <c r="A81" s="2" t="s">
        <v>14</v>
      </c>
      <c r="B81" s="2" t="s">
        <v>56</v>
      </c>
      <c r="C81" s="2" t="str">
        <f>Tableau1[[#This Row],[NOM]]&amp;" "&amp;Tableau1[[#This Row],[Prénom]]</f>
        <v>ANDRE Didier</v>
      </c>
      <c r="D81" s="3">
        <v>43215</v>
      </c>
      <c r="E81" s="2" t="s">
        <v>129</v>
      </c>
      <c r="F81" s="4">
        <v>54.36</v>
      </c>
      <c r="G81" s="2">
        <v>8</v>
      </c>
      <c r="H81" s="4">
        <f>Tableau1[[#This Row],[Valeur unitaire]]*Tableau1[[#This Row],[Quantité]]</f>
        <v>434.88</v>
      </c>
    </row>
    <row r="82" spans="1:8" x14ac:dyDescent="0.3">
      <c r="A82" s="2" t="s">
        <v>29</v>
      </c>
      <c r="B82" s="2" t="s">
        <v>41</v>
      </c>
      <c r="C82" s="2" t="str">
        <f>Tableau1[[#This Row],[NOM]]&amp;" "&amp;Tableau1[[#This Row],[Prénom]]</f>
        <v>MARTIN Michel</v>
      </c>
      <c r="D82" s="3">
        <v>43713</v>
      </c>
      <c r="E82" s="2" t="s">
        <v>109</v>
      </c>
      <c r="F82" s="4">
        <v>85.33</v>
      </c>
      <c r="G82" s="2">
        <v>16</v>
      </c>
      <c r="H82" s="4">
        <f>Tableau1[[#This Row],[Valeur unitaire]]*Tableau1[[#This Row],[Quantité]]</f>
        <v>1365.28</v>
      </c>
    </row>
    <row r="83" spans="1:8" x14ac:dyDescent="0.3">
      <c r="A83" s="2" t="s">
        <v>11</v>
      </c>
      <c r="B83" s="2" t="s">
        <v>68</v>
      </c>
      <c r="C83" s="2" t="str">
        <f>Tableau1[[#This Row],[NOM]]&amp;" "&amp;Tableau1[[#This Row],[Prénom]]</f>
        <v>DAVID Jules</v>
      </c>
      <c r="D83" s="3">
        <v>43550</v>
      </c>
      <c r="E83" s="2" t="s">
        <v>93</v>
      </c>
      <c r="F83" s="4">
        <v>99.43</v>
      </c>
      <c r="G83" s="2">
        <v>3</v>
      </c>
      <c r="H83" s="4">
        <f>Tableau1[[#This Row],[Valeur unitaire]]*Tableau1[[#This Row],[Quantité]]</f>
        <v>298.29000000000002</v>
      </c>
    </row>
    <row r="84" spans="1:8" x14ac:dyDescent="0.3">
      <c r="A84" s="2" t="s">
        <v>8</v>
      </c>
      <c r="B84" s="2" t="s">
        <v>60</v>
      </c>
      <c r="C84" s="2" t="str">
        <f>Tableau1[[#This Row],[NOM]]&amp;" "&amp;Tableau1[[#This Row],[Prénom]]</f>
        <v>DUBOIS Jean-Claude</v>
      </c>
      <c r="D84" s="3">
        <v>43048</v>
      </c>
      <c r="E84" s="2" t="s">
        <v>93</v>
      </c>
      <c r="F84" s="4">
        <v>99.43</v>
      </c>
      <c r="G84" s="2">
        <v>29</v>
      </c>
      <c r="H84" s="4">
        <f>Tableau1[[#This Row],[Valeur unitaire]]*Tableau1[[#This Row],[Quantité]]</f>
        <v>2883.4700000000003</v>
      </c>
    </row>
    <row r="85" spans="1:8" x14ac:dyDescent="0.3">
      <c r="A85" s="2" t="s">
        <v>9</v>
      </c>
      <c r="B85" s="2" t="s">
        <v>62</v>
      </c>
      <c r="C85" s="2" t="str">
        <f>Tableau1[[#This Row],[NOM]]&amp;" "&amp;Tableau1[[#This Row],[Prénom]]</f>
        <v>DUPONT Marie</v>
      </c>
      <c r="D85" s="3">
        <v>43308</v>
      </c>
      <c r="E85" s="2" t="s">
        <v>93</v>
      </c>
      <c r="F85" s="4">
        <v>99.43</v>
      </c>
      <c r="G85" s="2">
        <v>2</v>
      </c>
      <c r="H85" s="4">
        <f>Tableau1[[#This Row],[Valeur unitaire]]*Tableau1[[#This Row],[Quantité]]</f>
        <v>198.86</v>
      </c>
    </row>
    <row r="86" spans="1:8" x14ac:dyDescent="0.3">
      <c r="A86" s="2" t="s">
        <v>22</v>
      </c>
      <c r="B86" s="2" t="s">
        <v>63</v>
      </c>
      <c r="C86" s="2" t="str">
        <f>Tableau1[[#This Row],[NOM]]&amp;" "&amp;Tableau1[[#This Row],[Prénom]]</f>
        <v>FAURE Yves</v>
      </c>
      <c r="D86" s="3">
        <v>42924</v>
      </c>
      <c r="E86" s="2" t="s">
        <v>93</v>
      </c>
      <c r="F86" s="4">
        <v>99.43</v>
      </c>
      <c r="G86" s="2">
        <v>8</v>
      </c>
      <c r="H86" s="4">
        <f>Tableau1[[#This Row],[Valeur unitaire]]*Tableau1[[#This Row],[Quantité]]</f>
        <v>795.44</v>
      </c>
    </row>
    <row r="87" spans="1:8" x14ac:dyDescent="0.3">
      <c r="A87" s="2" t="s">
        <v>30</v>
      </c>
      <c r="B87" s="2" t="s">
        <v>48</v>
      </c>
      <c r="C87" s="2" t="str">
        <f>Tableau1[[#This Row],[NOM]]&amp;" "&amp;Tableau1[[#This Row],[Prénom]]</f>
        <v>GUERIN Abdel</v>
      </c>
      <c r="D87" s="3">
        <v>42975</v>
      </c>
      <c r="E87" s="2" t="s">
        <v>93</v>
      </c>
      <c r="F87" s="4">
        <v>99.43</v>
      </c>
      <c r="G87" s="2">
        <v>24</v>
      </c>
      <c r="H87" s="4">
        <f>Tableau1[[#This Row],[Valeur unitaire]]*Tableau1[[#This Row],[Quantité]]</f>
        <v>2386.3200000000002</v>
      </c>
    </row>
    <row r="88" spans="1:8" x14ac:dyDescent="0.3">
      <c r="A88" s="2" t="s">
        <v>30</v>
      </c>
      <c r="B88" s="2" t="s">
        <v>42</v>
      </c>
      <c r="C88" s="2" t="str">
        <f>Tableau1[[#This Row],[NOM]]&amp;" "&amp;Tableau1[[#This Row],[Prénom]]</f>
        <v>GUERIN Michelle</v>
      </c>
      <c r="D88" s="3">
        <v>43418</v>
      </c>
      <c r="E88" s="2" t="s">
        <v>93</v>
      </c>
      <c r="F88" s="4">
        <v>99.43</v>
      </c>
      <c r="G88" s="2">
        <v>11</v>
      </c>
      <c r="H88" s="4">
        <f>Tableau1[[#This Row],[Valeur unitaire]]*Tableau1[[#This Row],[Quantité]]</f>
        <v>1093.73</v>
      </c>
    </row>
    <row r="89" spans="1:8" x14ac:dyDescent="0.3">
      <c r="A89" s="2" t="s">
        <v>15</v>
      </c>
      <c r="B89" s="2" t="s">
        <v>159</v>
      </c>
      <c r="C89" s="2" t="str">
        <f>Tableau1[[#This Row],[NOM]]&amp;" "&amp;Tableau1[[#This Row],[Prénom]]</f>
        <v>LAURENT Adèle</v>
      </c>
      <c r="D89" s="3">
        <v>42864</v>
      </c>
      <c r="E89" s="2" t="s">
        <v>93</v>
      </c>
      <c r="F89" s="4">
        <v>99.43</v>
      </c>
      <c r="G89" s="2">
        <v>14</v>
      </c>
      <c r="H89" s="4">
        <f>Tableau1[[#This Row],[Valeur unitaire]]*Tableau1[[#This Row],[Quantité]]</f>
        <v>1392.02</v>
      </c>
    </row>
    <row r="90" spans="1:8" x14ac:dyDescent="0.3">
      <c r="A90" s="2" t="s">
        <v>17</v>
      </c>
      <c r="B90" s="2" t="s">
        <v>36</v>
      </c>
      <c r="C90" s="2" t="str">
        <f>Tableau1[[#This Row],[NOM]]&amp;" "&amp;Tableau1[[#This Row],[Prénom]]</f>
        <v>LEROY Antoine</v>
      </c>
      <c r="D90" s="3">
        <v>42912</v>
      </c>
      <c r="E90" s="2" t="s">
        <v>93</v>
      </c>
      <c r="F90" s="4">
        <v>99.43</v>
      </c>
      <c r="G90" s="2">
        <v>27</v>
      </c>
      <c r="H90" s="4">
        <f>Tableau1[[#This Row],[Valeur unitaire]]*Tableau1[[#This Row],[Quantité]]</f>
        <v>2684.61</v>
      </c>
    </row>
    <row r="91" spans="1:8" x14ac:dyDescent="0.3">
      <c r="A91" s="2" t="s">
        <v>25</v>
      </c>
      <c r="B91" s="2" t="s">
        <v>58</v>
      </c>
      <c r="C91" s="2" t="str">
        <f>Tableau1[[#This Row],[NOM]]&amp;" "&amp;Tableau1[[#This Row],[Prénom]]</f>
        <v>ROBERT Mathieu</v>
      </c>
      <c r="D91" s="3">
        <v>43674</v>
      </c>
      <c r="E91" s="2" t="s">
        <v>93</v>
      </c>
      <c r="F91" s="4">
        <v>99.43</v>
      </c>
      <c r="G91" s="2">
        <v>21</v>
      </c>
      <c r="H91" s="4">
        <f>Tableau1[[#This Row],[Valeur unitaire]]*Tableau1[[#This Row],[Quantité]]</f>
        <v>2088.0300000000002</v>
      </c>
    </row>
    <row r="92" spans="1:8" x14ac:dyDescent="0.3">
      <c r="A92" s="2" t="s">
        <v>12</v>
      </c>
      <c r="B92" s="2" t="s">
        <v>41</v>
      </c>
      <c r="C92" s="2" t="str">
        <f>Tableau1[[#This Row],[NOM]]&amp;" "&amp;Tableau1[[#This Row],[Prénom]]</f>
        <v>BONNET Michel</v>
      </c>
      <c r="D92" s="3">
        <v>43377</v>
      </c>
      <c r="E92" s="2" t="s">
        <v>81</v>
      </c>
      <c r="F92" s="4">
        <v>23.9</v>
      </c>
      <c r="G92" s="2">
        <v>26</v>
      </c>
      <c r="H92" s="4">
        <f>Tableau1[[#This Row],[Valeur unitaire]]*Tableau1[[#This Row],[Quantité]]</f>
        <v>621.4</v>
      </c>
    </row>
    <row r="93" spans="1:8" x14ac:dyDescent="0.3">
      <c r="A93" s="2" t="s">
        <v>22</v>
      </c>
      <c r="B93" s="2" t="s">
        <v>36</v>
      </c>
      <c r="C93" s="2" t="str">
        <f>Tableau1[[#This Row],[NOM]]&amp;" "&amp;Tableau1[[#This Row],[Prénom]]</f>
        <v>FAURE Antoine</v>
      </c>
      <c r="D93" s="3">
        <v>42899</v>
      </c>
      <c r="E93" s="2" t="s">
        <v>81</v>
      </c>
      <c r="F93" s="4">
        <v>23.9</v>
      </c>
      <c r="G93" s="2">
        <v>25</v>
      </c>
      <c r="H93" s="4">
        <f>Tableau1[[#This Row],[Valeur unitaire]]*Tableau1[[#This Row],[Quantité]]</f>
        <v>597.5</v>
      </c>
    </row>
    <row r="94" spans="1:8" x14ac:dyDescent="0.3">
      <c r="A94" s="2" t="s">
        <v>13</v>
      </c>
      <c r="B94" s="2" t="s">
        <v>51</v>
      </c>
      <c r="C94" s="2" t="str">
        <f>Tableau1[[#This Row],[NOM]]&amp;" "&amp;Tableau1[[#This Row],[Prénom]]</f>
        <v>GIRARD Félix</v>
      </c>
      <c r="D94" s="3">
        <v>43741</v>
      </c>
      <c r="E94" s="2" t="s">
        <v>81</v>
      </c>
      <c r="F94" s="4">
        <v>23.9</v>
      </c>
      <c r="G94" s="2">
        <v>9</v>
      </c>
      <c r="H94" s="4">
        <f>Tableau1[[#This Row],[Valeur unitaire]]*Tableau1[[#This Row],[Quantité]]</f>
        <v>215.1</v>
      </c>
    </row>
    <row r="95" spans="1:8" x14ac:dyDescent="0.3">
      <c r="A95" s="2" t="s">
        <v>16</v>
      </c>
      <c r="B95" s="2" t="s">
        <v>61</v>
      </c>
      <c r="C95" s="2" t="str">
        <f>Tableau1[[#This Row],[NOM]]&amp;" "&amp;Tableau1[[#This Row],[Prénom]]</f>
        <v>LEFEBVRE David</v>
      </c>
      <c r="D95" s="3">
        <v>43084</v>
      </c>
      <c r="E95" s="2" t="s">
        <v>81</v>
      </c>
      <c r="F95" s="4">
        <v>23.9</v>
      </c>
      <c r="G95" s="2">
        <v>28</v>
      </c>
      <c r="H95" s="4">
        <f>Tableau1[[#This Row],[Valeur unitaire]]*Tableau1[[#This Row],[Quantité]]</f>
        <v>669.19999999999993</v>
      </c>
    </row>
    <row r="96" spans="1:8" x14ac:dyDescent="0.3">
      <c r="A96" s="2" t="s">
        <v>35</v>
      </c>
      <c r="B96" s="2" t="s">
        <v>70</v>
      </c>
      <c r="C96" s="2" t="str">
        <f>Tableau1[[#This Row],[NOM]]&amp;" "&amp;Tableau1[[#This Row],[Prénom]]</f>
        <v>MARIE Julien</v>
      </c>
      <c r="D96" s="3">
        <v>43218</v>
      </c>
      <c r="E96" s="2" t="s">
        <v>107</v>
      </c>
      <c r="F96" s="4">
        <v>72.62</v>
      </c>
      <c r="G96" s="2">
        <v>5</v>
      </c>
      <c r="H96" s="4">
        <f>Tableau1[[#This Row],[Valeur unitaire]]*Tableau1[[#This Row],[Quantité]]</f>
        <v>363.1</v>
      </c>
    </row>
    <row r="97" spans="1:8" x14ac:dyDescent="0.3">
      <c r="A97" s="2" t="s">
        <v>20</v>
      </c>
      <c r="B97" s="2" t="s">
        <v>48</v>
      </c>
      <c r="C97" s="2" t="str">
        <f>Tableau1[[#This Row],[NOM]]&amp;" "&amp;Tableau1[[#This Row],[Prénom]]</f>
        <v>BERTRAND Abdel</v>
      </c>
      <c r="D97" s="3">
        <v>43299</v>
      </c>
      <c r="E97" s="2" t="s">
        <v>92</v>
      </c>
      <c r="F97" s="4">
        <v>15.4</v>
      </c>
      <c r="G97" s="2">
        <v>15</v>
      </c>
      <c r="H97" s="4">
        <f>Tableau1[[#This Row],[Valeur unitaire]]*Tableau1[[#This Row],[Quantité]]</f>
        <v>231</v>
      </c>
    </row>
    <row r="98" spans="1:8" x14ac:dyDescent="0.3">
      <c r="A98" s="2" t="s">
        <v>12</v>
      </c>
      <c r="B98" s="2" t="s">
        <v>43</v>
      </c>
      <c r="C98" s="2" t="str">
        <f>Tableau1[[#This Row],[NOM]]&amp;" "&amp;Tableau1[[#This Row],[Prénom]]</f>
        <v>BONNET Anthony</v>
      </c>
      <c r="D98" s="3">
        <v>43448</v>
      </c>
      <c r="E98" s="2" t="s">
        <v>92</v>
      </c>
      <c r="F98" s="4">
        <v>15.4</v>
      </c>
      <c r="G98" s="2">
        <v>20</v>
      </c>
      <c r="H98" s="4">
        <f>Tableau1[[#This Row],[Valeur unitaire]]*Tableau1[[#This Row],[Quantité]]</f>
        <v>308</v>
      </c>
    </row>
    <row r="99" spans="1:8" x14ac:dyDescent="0.3">
      <c r="A99" s="2" t="s">
        <v>12</v>
      </c>
      <c r="B99" s="2" t="s">
        <v>52</v>
      </c>
      <c r="C99" s="2" t="str">
        <f>Tableau1[[#This Row],[NOM]]&amp;" "&amp;Tableau1[[#This Row],[Prénom]]</f>
        <v>BONNET Chloé</v>
      </c>
      <c r="D99" s="3">
        <v>43640</v>
      </c>
      <c r="E99" s="2" t="s">
        <v>92</v>
      </c>
      <c r="F99" s="4">
        <v>15.4</v>
      </c>
      <c r="G99" s="2">
        <v>12</v>
      </c>
      <c r="H99" s="4">
        <f>Tableau1[[#This Row],[Valeur unitaire]]*Tableau1[[#This Row],[Quantité]]</f>
        <v>184.8</v>
      </c>
    </row>
    <row r="100" spans="1:8" x14ac:dyDescent="0.3">
      <c r="A100" s="2" t="s">
        <v>10</v>
      </c>
      <c r="B100" s="2" t="s">
        <v>56</v>
      </c>
      <c r="C100" s="2" t="str">
        <f>Tableau1[[#This Row],[NOM]]&amp;" "&amp;Tableau1[[#This Row],[Prénom]]</f>
        <v>DURAND Didier</v>
      </c>
      <c r="D100" s="3">
        <v>43635</v>
      </c>
      <c r="E100" s="2" t="s">
        <v>92</v>
      </c>
      <c r="F100" s="4">
        <v>15.4</v>
      </c>
      <c r="G100" s="2">
        <v>5</v>
      </c>
      <c r="H100" s="4">
        <f>Tableau1[[#This Row],[Valeur unitaire]]*Tableau1[[#This Row],[Quantité]]</f>
        <v>77</v>
      </c>
    </row>
    <row r="101" spans="1:8" x14ac:dyDescent="0.3">
      <c r="A101" s="2" t="s">
        <v>34</v>
      </c>
      <c r="B101" s="2" t="s">
        <v>66</v>
      </c>
      <c r="C101" s="2" t="str">
        <f>Tableau1[[#This Row],[NOM]]&amp;" "&amp;Tableau1[[#This Row],[Prénom]]</f>
        <v>GAUTIER Léonie</v>
      </c>
      <c r="D101" s="3">
        <v>43634</v>
      </c>
      <c r="E101" s="2" t="s">
        <v>92</v>
      </c>
      <c r="F101" s="4">
        <v>15.4</v>
      </c>
      <c r="G101" s="2">
        <v>18</v>
      </c>
      <c r="H101" s="4">
        <f>Tableau1[[#This Row],[Valeur unitaire]]*Tableau1[[#This Row],[Quantité]]</f>
        <v>277.2</v>
      </c>
    </row>
    <row r="102" spans="1:8" x14ac:dyDescent="0.3">
      <c r="A102" s="2" t="s">
        <v>15</v>
      </c>
      <c r="B102" s="2" t="s">
        <v>62</v>
      </c>
      <c r="C102" s="2" t="str">
        <f>Tableau1[[#This Row],[NOM]]&amp;" "&amp;Tableau1[[#This Row],[Prénom]]</f>
        <v>LAURENT Marie</v>
      </c>
      <c r="D102" s="3">
        <v>42892</v>
      </c>
      <c r="E102" s="2" t="s">
        <v>92</v>
      </c>
      <c r="F102" s="4">
        <v>15.4</v>
      </c>
      <c r="G102" s="2">
        <v>17</v>
      </c>
      <c r="H102" s="4">
        <f>Tableau1[[#This Row],[Valeur unitaire]]*Tableau1[[#This Row],[Quantité]]</f>
        <v>261.8</v>
      </c>
    </row>
    <row r="103" spans="1:8" x14ac:dyDescent="0.3">
      <c r="A103" s="2" t="s">
        <v>31</v>
      </c>
      <c r="B103" s="2" t="s">
        <v>64</v>
      </c>
      <c r="C103" s="2" t="str">
        <f>Tableau1[[#This Row],[NOM]]&amp;" "&amp;Tableau1[[#This Row],[Prénom]]</f>
        <v>MERCIER Laure</v>
      </c>
      <c r="D103" s="3">
        <v>43378</v>
      </c>
      <c r="E103" s="2" t="s">
        <v>92</v>
      </c>
      <c r="F103" s="4">
        <v>15.4</v>
      </c>
      <c r="G103" s="2">
        <v>11</v>
      </c>
      <c r="H103" s="4">
        <f>Tableau1[[#This Row],[Valeur unitaire]]*Tableau1[[#This Row],[Quantité]]</f>
        <v>169.4</v>
      </c>
    </row>
    <row r="104" spans="1:8" x14ac:dyDescent="0.3">
      <c r="A104" s="2" t="s">
        <v>23</v>
      </c>
      <c r="B104" s="2" t="s">
        <v>59</v>
      </c>
      <c r="C104" s="2" t="str">
        <f>Tableau1[[#This Row],[NOM]]&amp;" "&amp;Tableau1[[#This Row],[Prénom]]</f>
        <v>PETIT Jean</v>
      </c>
      <c r="D104" s="3">
        <v>42904</v>
      </c>
      <c r="E104" s="2" t="s">
        <v>92</v>
      </c>
      <c r="F104" s="4">
        <v>15.4</v>
      </c>
      <c r="G104" s="2">
        <v>2</v>
      </c>
      <c r="H104" s="4">
        <f>Tableau1[[#This Row],[Valeur unitaire]]*Tableau1[[#This Row],[Quantité]]</f>
        <v>30.8</v>
      </c>
    </row>
    <row r="105" spans="1:8" x14ac:dyDescent="0.3">
      <c r="A105" s="2" t="s">
        <v>26</v>
      </c>
      <c r="B105" s="2" t="s">
        <v>59</v>
      </c>
      <c r="C105" s="2" t="str">
        <f>Tableau1[[#This Row],[NOM]]&amp;" "&amp;Tableau1[[#This Row],[Prénom]]</f>
        <v>THOMAS Jean</v>
      </c>
      <c r="D105" s="3">
        <v>42835</v>
      </c>
      <c r="E105" s="2" t="s">
        <v>92</v>
      </c>
      <c r="F105" s="4">
        <v>15.4</v>
      </c>
      <c r="G105" s="2">
        <v>24</v>
      </c>
      <c r="H105" s="4">
        <f>Tableau1[[#This Row],[Valeur unitaire]]*Tableau1[[#This Row],[Quantité]]</f>
        <v>369.6</v>
      </c>
    </row>
    <row r="106" spans="1:8" x14ac:dyDescent="0.3">
      <c r="A106" s="2" t="s">
        <v>23</v>
      </c>
      <c r="B106" s="2" t="s">
        <v>38</v>
      </c>
      <c r="C106" s="2" t="str">
        <f>Tableau1[[#This Row],[NOM]]&amp;" "&amp;Tableau1[[#This Row],[Prénom]]</f>
        <v>PETIT Bernard</v>
      </c>
      <c r="D106" s="3">
        <v>42930</v>
      </c>
      <c r="E106" s="2" t="s">
        <v>80</v>
      </c>
      <c r="F106" s="4">
        <v>107.73</v>
      </c>
      <c r="G106" s="2">
        <v>15</v>
      </c>
      <c r="H106" s="4">
        <f>Tableau1[[#This Row],[Valeur unitaire]]*Tableau1[[#This Row],[Quantité]]</f>
        <v>1615.95</v>
      </c>
    </row>
    <row r="107" spans="1:8" x14ac:dyDescent="0.3">
      <c r="A107" s="2" t="s">
        <v>24</v>
      </c>
      <c r="B107" s="2" t="s">
        <v>52</v>
      </c>
      <c r="C107" s="2" t="str">
        <f>Tableau1[[#This Row],[NOM]]&amp;" "&amp;Tableau1[[#This Row],[Prénom]]</f>
        <v>RICHARD Chloé</v>
      </c>
      <c r="D107" s="3">
        <v>43456</v>
      </c>
      <c r="E107" s="2" t="s">
        <v>97</v>
      </c>
      <c r="F107" s="4">
        <v>50.91</v>
      </c>
      <c r="G107" s="2">
        <v>29</v>
      </c>
      <c r="H107" s="4">
        <f>Tableau1[[#This Row],[Valeur unitaire]]*Tableau1[[#This Row],[Quantité]]</f>
        <v>1476.3899999999999</v>
      </c>
    </row>
    <row r="108" spans="1:8" x14ac:dyDescent="0.3">
      <c r="A108" s="2" t="s">
        <v>9</v>
      </c>
      <c r="B108" s="2" t="s">
        <v>48</v>
      </c>
      <c r="C108" s="2" t="str">
        <f>Tableau1[[#This Row],[NOM]]&amp;" "&amp;Tableau1[[#This Row],[Prénom]]</f>
        <v>DUPONT Abdel</v>
      </c>
      <c r="D108" s="3">
        <v>43091</v>
      </c>
      <c r="E108" s="2" t="s">
        <v>78</v>
      </c>
      <c r="F108" s="4">
        <v>60.44</v>
      </c>
      <c r="G108" s="2">
        <v>26</v>
      </c>
      <c r="H108" s="4">
        <f>Tableau1[[#This Row],[Valeur unitaire]]*Tableau1[[#This Row],[Quantité]]</f>
        <v>1571.44</v>
      </c>
    </row>
    <row r="109" spans="1:8" x14ac:dyDescent="0.3">
      <c r="A109" s="2" t="s">
        <v>20</v>
      </c>
      <c r="B109" s="2" t="s">
        <v>45</v>
      </c>
      <c r="C109" s="2" t="str">
        <f>Tableau1[[#This Row],[NOM]]&amp;" "&amp;Tableau1[[#This Row],[Prénom]]</f>
        <v>BERTRAND Jérome</v>
      </c>
      <c r="D109" s="3">
        <v>42880</v>
      </c>
      <c r="E109" s="2" t="s">
        <v>73</v>
      </c>
      <c r="F109" s="4">
        <v>3.32</v>
      </c>
      <c r="G109" s="2">
        <v>10</v>
      </c>
      <c r="H109" s="4">
        <f>Tableau1[[#This Row],[Valeur unitaire]]*Tableau1[[#This Row],[Quantité]]</f>
        <v>33.199999999999996</v>
      </c>
    </row>
    <row r="110" spans="1:8" x14ac:dyDescent="0.3">
      <c r="A110" s="2" t="s">
        <v>30</v>
      </c>
      <c r="B110" s="2" t="s">
        <v>46</v>
      </c>
      <c r="C110" s="2" t="str">
        <f>Tableau1[[#This Row],[NOM]]&amp;" "&amp;Tableau1[[#This Row],[Prénom]]</f>
        <v>GUERIN Jérémy</v>
      </c>
      <c r="D110" s="3">
        <v>43741</v>
      </c>
      <c r="E110" s="2" t="s">
        <v>96</v>
      </c>
      <c r="F110" s="4">
        <v>107.33</v>
      </c>
      <c r="G110" s="2">
        <v>2</v>
      </c>
      <c r="H110" s="4">
        <f>Tableau1[[#This Row],[Valeur unitaire]]*Tableau1[[#This Row],[Quantité]]</f>
        <v>214.66</v>
      </c>
    </row>
    <row r="111" spans="1:8" x14ac:dyDescent="0.3">
      <c r="A111" s="2" t="s">
        <v>11</v>
      </c>
      <c r="B111" s="2" t="s">
        <v>60</v>
      </c>
      <c r="C111" s="2" t="str">
        <f>Tableau1[[#This Row],[NOM]]&amp;" "&amp;Tableau1[[#This Row],[Prénom]]</f>
        <v>DAVID Jean-Claude</v>
      </c>
      <c r="D111" s="3">
        <v>43154</v>
      </c>
      <c r="E111" s="2" t="s">
        <v>118</v>
      </c>
      <c r="F111" s="4">
        <v>106.37</v>
      </c>
      <c r="G111" s="2">
        <v>5</v>
      </c>
      <c r="H111" s="4">
        <f>Tableau1[[#This Row],[Valeur unitaire]]*Tableau1[[#This Row],[Quantité]]</f>
        <v>531.85</v>
      </c>
    </row>
    <row r="112" spans="1:8" x14ac:dyDescent="0.3">
      <c r="A112" s="2" t="s">
        <v>8</v>
      </c>
      <c r="B112" s="2" t="s">
        <v>65</v>
      </c>
      <c r="C112" s="2" t="str">
        <f>Tableau1[[#This Row],[NOM]]&amp;" "&amp;Tableau1[[#This Row],[Prénom]]</f>
        <v>DUBOIS Laura</v>
      </c>
      <c r="D112" s="3">
        <v>42788</v>
      </c>
      <c r="E112" s="2" t="s">
        <v>118</v>
      </c>
      <c r="F112" s="4">
        <v>106.37</v>
      </c>
      <c r="G112" s="2">
        <v>3</v>
      </c>
      <c r="H112" s="4">
        <f>Tableau1[[#This Row],[Valeur unitaire]]*Tableau1[[#This Row],[Quantité]]</f>
        <v>319.11</v>
      </c>
    </row>
    <row r="113" spans="1:8" x14ac:dyDescent="0.3">
      <c r="A113" s="2" t="s">
        <v>9</v>
      </c>
      <c r="B113" s="2" t="s">
        <v>41</v>
      </c>
      <c r="C113" s="2" t="str">
        <f>Tableau1[[#This Row],[NOM]]&amp;" "&amp;Tableau1[[#This Row],[Prénom]]</f>
        <v>DUPONT Michel</v>
      </c>
      <c r="D113" s="3">
        <v>42958</v>
      </c>
      <c r="E113" s="2" t="s">
        <v>118</v>
      </c>
      <c r="F113" s="4">
        <v>106.37</v>
      </c>
      <c r="G113" s="2">
        <v>9</v>
      </c>
      <c r="H113" s="4">
        <f>Tableau1[[#This Row],[Valeur unitaire]]*Tableau1[[#This Row],[Quantité]]</f>
        <v>957.33</v>
      </c>
    </row>
    <row r="114" spans="1:8" x14ac:dyDescent="0.3">
      <c r="A114" s="2" t="s">
        <v>22</v>
      </c>
      <c r="B114" s="2" t="s">
        <v>41</v>
      </c>
      <c r="C114" s="2" t="str">
        <f>Tableau1[[#This Row],[NOM]]&amp;" "&amp;Tableau1[[#This Row],[Prénom]]</f>
        <v>FAURE Michel</v>
      </c>
      <c r="D114" s="3">
        <v>43191</v>
      </c>
      <c r="E114" s="2" t="s">
        <v>118</v>
      </c>
      <c r="F114" s="4">
        <v>106.37</v>
      </c>
      <c r="G114" s="2">
        <v>14</v>
      </c>
      <c r="H114" s="4">
        <f>Tableau1[[#This Row],[Valeur unitaire]]*Tableau1[[#This Row],[Quantité]]</f>
        <v>1489.18</v>
      </c>
    </row>
    <row r="115" spans="1:8" x14ac:dyDescent="0.3">
      <c r="A115" s="2" t="s">
        <v>30</v>
      </c>
      <c r="B115" s="2" t="s">
        <v>48</v>
      </c>
      <c r="C115" s="2" t="str">
        <f>Tableau1[[#This Row],[NOM]]&amp;" "&amp;Tableau1[[#This Row],[Prénom]]</f>
        <v>GUERIN Abdel</v>
      </c>
      <c r="D115" s="3">
        <v>43530</v>
      </c>
      <c r="E115" s="2" t="s">
        <v>118</v>
      </c>
      <c r="F115" s="4">
        <v>106.37</v>
      </c>
      <c r="G115" s="2">
        <v>21</v>
      </c>
      <c r="H115" s="4">
        <f>Tableau1[[#This Row],[Valeur unitaire]]*Tableau1[[#This Row],[Quantité]]</f>
        <v>2233.77</v>
      </c>
    </row>
    <row r="116" spans="1:8" x14ac:dyDescent="0.3">
      <c r="A116" s="2" t="s">
        <v>17</v>
      </c>
      <c r="B116" s="2" t="s">
        <v>48</v>
      </c>
      <c r="C116" s="2" t="str">
        <f>Tableau1[[#This Row],[NOM]]&amp;" "&amp;Tableau1[[#This Row],[Prénom]]</f>
        <v>LEROY Abdel</v>
      </c>
      <c r="D116" s="3">
        <v>43705</v>
      </c>
      <c r="E116" s="2" t="s">
        <v>118</v>
      </c>
      <c r="F116" s="4">
        <v>106.37</v>
      </c>
      <c r="G116" s="2">
        <v>21</v>
      </c>
      <c r="H116" s="4">
        <f>Tableau1[[#This Row],[Valeur unitaire]]*Tableau1[[#This Row],[Quantité]]</f>
        <v>2233.77</v>
      </c>
    </row>
    <row r="117" spans="1:8" x14ac:dyDescent="0.3">
      <c r="A117" s="2" t="s">
        <v>12</v>
      </c>
      <c r="B117" s="2" t="s">
        <v>50</v>
      </c>
      <c r="C117" s="2" t="str">
        <f>Tableau1[[#This Row],[NOM]]&amp;" "&amp;Tableau1[[#This Row],[Prénom]]</f>
        <v>BONNET Baptiste</v>
      </c>
      <c r="D117" s="3">
        <v>43018</v>
      </c>
      <c r="E117" s="2" t="s">
        <v>76</v>
      </c>
      <c r="F117" s="4">
        <v>65.790000000000006</v>
      </c>
      <c r="G117" s="2">
        <v>20</v>
      </c>
      <c r="H117" s="4">
        <f>Tableau1[[#This Row],[Valeur unitaire]]*Tableau1[[#This Row],[Quantité]]</f>
        <v>1315.8000000000002</v>
      </c>
    </row>
    <row r="118" spans="1:8" x14ac:dyDescent="0.3">
      <c r="A118" s="2" t="s">
        <v>12</v>
      </c>
      <c r="B118" s="2" t="s">
        <v>64</v>
      </c>
      <c r="C118" s="2" t="str">
        <f>Tableau1[[#This Row],[NOM]]&amp;" "&amp;Tableau1[[#This Row],[Prénom]]</f>
        <v>BONNET Laure</v>
      </c>
      <c r="D118" s="3">
        <v>43379</v>
      </c>
      <c r="E118" s="2" t="s">
        <v>76</v>
      </c>
      <c r="F118" s="4">
        <v>65.790000000000006</v>
      </c>
      <c r="G118" s="2">
        <v>7</v>
      </c>
      <c r="H118" s="4">
        <f>Tableau1[[#This Row],[Valeur unitaire]]*Tableau1[[#This Row],[Quantité]]</f>
        <v>460.53000000000003</v>
      </c>
    </row>
    <row r="119" spans="1:8" x14ac:dyDescent="0.3">
      <c r="A119" s="2" t="s">
        <v>11</v>
      </c>
      <c r="B119" s="2" t="s">
        <v>53</v>
      </c>
      <c r="C119" s="2" t="str">
        <f>Tableau1[[#This Row],[NOM]]&amp;" "&amp;Tableau1[[#This Row],[Prénom]]</f>
        <v>DAVID Clémentine</v>
      </c>
      <c r="D119" s="3">
        <v>42843</v>
      </c>
      <c r="E119" s="2" t="s">
        <v>76</v>
      </c>
      <c r="F119" s="4">
        <v>65.790000000000006</v>
      </c>
      <c r="G119" s="2">
        <v>1</v>
      </c>
      <c r="H119" s="4">
        <f>Tableau1[[#This Row],[Valeur unitaire]]*Tableau1[[#This Row],[Quantité]]</f>
        <v>65.790000000000006</v>
      </c>
    </row>
    <row r="120" spans="1:8" x14ac:dyDescent="0.3">
      <c r="A120" s="2" t="s">
        <v>10</v>
      </c>
      <c r="B120" s="2" t="s">
        <v>69</v>
      </c>
      <c r="C120" s="2" t="str">
        <f>Tableau1[[#This Row],[NOM]]&amp;" "&amp;Tableau1[[#This Row],[Prénom]]</f>
        <v>DURAND Julie</v>
      </c>
      <c r="D120" s="3">
        <v>43723</v>
      </c>
      <c r="E120" s="2" t="s">
        <v>76</v>
      </c>
      <c r="F120" s="4">
        <v>65.790000000000006</v>
      </c>
      <c r="G120" s="2">
        <v>22</v>
      </c>
      <c r="H120" s="4">
        <f>Tableau1[[#This Row],[Valeur unitaire]]*Tableau1[[#This Row],[Quantité]]</f>
        <v>1447.38</v>
      </c>
    </row>
    <row r="121" spans="1:8" x14ac:dyDescent="0.3">
      <c r="A121" s="2" t="s">
        <v>22</v>
      </c>
      <c r="B121" s="2" t="s">
        <v>56</v>
      </c>
      <c r="C121" s="2" t="str">
        <f>Tableau1[[#This Row],[NOM]]&amp;" "&amp;Tableau1[[#This Row],[Prénom]]</f>
        <v>FAURE Didier</v>
      </c>
      <c r="D121" s="3">
        <v>43058</v>
      </c>
      <c r="E121" s="2" t="s">
        <v>76</v>
      </c>
      <c r="F121" s="4">
        <v>65.790000000000006</v>
      </c>
      <c r="G121" s="2">
        <v>26</v>
      </c>
      <c r="H121" s="4">
        <f>Tableau1[[#This Row],[Valeur unitaire]]*Tableau1[[#This Row],[Quantité]]</f>
        <v>1710.5400000000002</v>
      </c>
    </row>
    <row r="122" spans="1:8" x14ac:dyDescent="0.3">
      <c r="A122" s="2" t="s">
        <v>32</v>
      </c>
      <c r="B122" s="2" t="s">
        <v>48</v>
      </c>
      <c r="C122" s="2" t="str">
        <f>Tableau1[[#This Row],[NOM]]&amp;" "&amp;Tableau1[[#This Row],[Prénom]]</f>
        <v>GARNIER Abdel</v>
      </c>
      <c r="D122" s="3">
        <v>43641</v>
      </c>
      <c r="E122" s="2" t="s">
        <v>76</v>
      </c>
      <c r="F122" s="4">
        <v>65.790000000000006</v>
      </c>
      <c r="G122" s="2">
        <v>27</v>
      </c>
      <c r="H122" s="4">
        <f>Tableau1[[#This Row],[Valeur unitaire]]*Tableau1[[#This Row],[Quantité]]</f>
        <v>1776.3300000000002</v>
      </c>
    </row>
    <row r="123" spans="1:8" x14ac:dyDescent="0.3">
      <c r="A123" s="2" t="s">
        <v>34</v>
      </c>
      <c r="B123" s="2" t="s">
        <v>41</v>
      </c>
      <c r="C123" s="2" t="str">
        <f>Tableau1[[#This Row],[NOM]]&amp;" "&amp;Tableau1[[#This Row],[Prénom]]</f>
        <v>GAUTIER Michel</v>
      </c>
      <c r="D123" s="3">
        <v>42816</v>
      </c>
      <c r="E123" s="2" t="s">
        <v>76</v>
      </c>
      <c r="F123" s="4">
        <v>65.790000000000006</v>
      </c>
      <c r="G123" s="2">
        <v>16</v>
      </c>
      <c r="H123" s="4">
        <f>Tableau1[[#This Row],[Valeur unitaire]]*Tableau1[[#This Row],[Quantité]]</f>
        <v>1052.6400000000001</v>
      </c>
    </row>
    <row r="124" spans="1:8" x14ac:dyDescent="0.3">
      <c r="A124" s="2" t="s">
        <v>13</v>
      </c>
      <c r="B124" s="2" t="s">
        <v>46</v>
      </c>
      <c r="C124" s="2" t="str">
        <f>Tableau1[[#This Row],[NOM]]&amp;" "&amp;Tableau1[[#This Row],[Prénom]]</f>
        <v>GIRARD Jérémy</v>
      </c>
      <c r="D124" s="3">
        <v>43106</v>
      </c>
      <c r="E124" s="2" t="s">
        <v>76</v>
      </c>
      <c r="F124" s="4">
        <v>65.790000000000006</v>
      </c>
      <c r="G124" s="2">
        <v>6</v>
      </c>
      <c r="H124" s="4">
        <f>Tableau1[[#This Row],[Valeur unitaire]]*Tableau1[[#This Row],[Quantité]]</f>
        <v>394.74</v>
      </c>
    </row>
    <row r="125" spans="1:8" x14ac:dyDescent="0.3">
      <c r="A125" s="2" t="s">
        <v>15</v>
      </c>
      <c r="B125" s="2" t="s">
        <v>39</v>
      </c>
      <c r="C125" s="2" t="str">
        <f>Tableau1[[#This Row],[NOM]]&amp;" "&amp;Tableau1[[#This Row],[Prénom]]</f>
        <v>LAURENT Bertrand</v>
      </c>
      <c r="D125" s="3">
        <v>43303</v>
      </c>
      <c r="E125" s="2" t="s">
        <v>76</v>
      </c>
      <c r="F125" s="4">
        <v>65.790000000000006</v>
      </c>
      <c r="G125" s="2">
        <v>10</v>
      </c>
      <c r="H125" s="4">
        <f>Tableau1[[#This Row],[Valeur unitaire]]*Tableau1[[#This Row],[Quantité]]</f>
        <v>657.90000000000009</v>
      </c>
    </row>
    <row r="126" spans="1:8" x14ac:dyDescent="0.3">
      <c r="A126" s="2" t="s">
        <v>16</v>
      </c>
      <c r="B126" s="2" t="s">
        <v>43</v>
      </c>
      <c r="C126" s="2" t="str">
        <f>Tableau1[[#This Row],[NOM]]&amp;" "&amp;Tableau1[[#This Row],[Prénom]]</f>
        <v>LEFEBVRE Anthony</v>
      </c>
      <c r="D126" s="3">
        <v>43391</v>
      </c>
      <c r="E126" s="2" t="s">
        <v>76</v>
      </c>
      <c r="F126" s="4">
        <v>65.790000000000006</v>
      </c>
      <c r="G126" s="2">
        <v>7</v>
      </c>
      <c r="H126" s="4">
        <f>Tableau1[[#This Row],[Valeur unitaire]]*Tableau1[[#This Row],[Quantité]]</f>
        <v>460.53000000000003</v>
      </c>
    </row>
    <row r="127" spans="1:8" x14ac:dyDescent="0.3">
      <c r="A127" s="2" t="s">
        <v>16</v>
      </c>
      <c r="B127" s="2" t="s">
        <v>69</v>
      </c>
      <c r="C127" s="2" t="str">
        <f>Tableau1[[#This Row],[NOM]]&amp;" "&amp;Tableau1[[#This Row],[Prénom]]</f>
        <v>LEFEBVRE Julie</v>
      </c>
      <c r="D127" s="3">
        <v>43715</v>
      </c>
      <c r="E127" s="2" t="s">
        <v>76</v>
      </c>
      <c r="F127" s="4">
        <v>65.790000000000006</v>
      </c>
      <c r="G127" s="2">
        <v>7</v>
      </c>
      <c r="H127" s="4">
        <f>Tableau1[[#This Row],[Valeur unitaire]]*Tableau1[[#This Row],[Quantité]]</f>
        <v>460.53000000000003</v>
      </c>
    </row>
    <row r="128" spans="1:8" x14ac:dyDescent="0.3">
      <c r="A128" s="2" t="s">
        <v>8</v>
      </c>
      <c r="B128" s="2" t="s">
        <v>53</v>
      </c>
      <c r="C128" s="2" t="str">
        <f>Tableau1[[#This Row],[NOM]]&amp;" "&amp;Tableau1[[#This Row],[Prénom]]</f>
        <v>DUBOIS Clémentine</v>
      </c>
      <c r="D128" s="3">
        <v>43486</v>
      </c>
      <c r="E128" s="2" t="s">
        <v>147</v>
      </c>
      <c r="F128" s="4">
        <v>118.94</v>
      </c>
      <c r="G128" s="2">
        <v>24</v>
      </c>
      <c r="H128" s="4">
        <f>Tableau1[[#This Row],[Valeur unitaire]]*Tableau1[[#This Row],[Quantité]]</f>
        <v>2854.56</v>
      </c>
    </row>
    <row r="129" spans="1:8" x14ac:dyDescent="0.3">
      <c r="A129" s="2" t="s">
        <v>14</v>
      </c>
      <c r="B129" s="2" t="s">
        <v>63</v>
      </c>
      <c r="C129" s="2" t="str">
        <f>Tableau1[[#This Row],[NOM]]&amp;" "&amp;Tableau1[[#This Row],[Prénom]]</f>
        <v>ANDRE Yves</v>
      </c>
      <c r="D129" s="3">
        <v>42865</v>
      </c>
      <c r="E129" s="2" t="s">
        <v>153</v>
      </c>
      <c r="F129" s="4">
        <v>8.67</v>
      </c>
      <c r="G129" s="2">
        <v>10</v>
      </c>
      <c r="H129" s="4">
        <f>Tableau1[[#This Row],[Valeur unitaire]]*Tableau1[[#This Row],[Quantité]]</f>
        <v>86.7</v>
      </c>
    </row>
    <row r="130" spans="1:8" x14ac:dyDescent="0.3">
      <c r="A130" s="2" t="s">
        <v>12</v>
      </c>
      <c r="B130" s="2" t="s">
        <v>49</v>
      </c>
      <c r="C130" s="2" t="str">
        <f>Tableau1[[#This Row],[NOM]]&amp;" "&amp;Tableau1[[#This Row],[Prénom]]</f>
        <v>BONNET Mickael</v>
      </c>
      <c r="D130" s="3">
        <v>43551</v>
      </c>
      <c r="E130" s="2" t="s">
        <v>153</v>
      </c>
      <c r="F130" s="4">
        <v>8.67</v>
      </c>
      <c r="G130" s="2">
        <v>18</v>
      </c>
      <c r="H130" s="4">
        <f>Tableau1[[#This Row],[Valeur unitaire]]*Tableau1[[#This Row],[Quantité]]</f>
        <v>156.06</v>
      </c>
    </row>
    <row r="131" spans="1:8" x14ac:dyDescent="0.3">
      <c r="A131" s="2" t="s">
        <v>11</v>
      </c>
      <c r="B131" s="2" t="s">
        <v>53</v>
      </c>
      <c r="C131" s="2" t="str">
        <f>Tableau1[[#This Row],[NOM]]&amp;" "&amp;Tableau1[[#This Row],[Prénom]]</f>
        <v>DAVID Clémentine</v>
      </c>
      <c r="D131" s="3">
        <v>43572</v>
      </c>
      <c r="E131" s="2" t="s">
        <v>153</v>
      </c>
      <c r="F131" s="4">
        <v>8.67</v>
      </c>
      <c r="G131" s="2">
        <v>27</v>
      </c>
      <c r="H131" s="4">
        <f>Tableau1[[#This Row],[Valeur unitaire]]*Tableau1[[#This Row],[Quantité]]</f>
        <v>234.09</v>
      </c>
    </row>
    <row r="132" spans="1:8" x14ac:dyDescent="0.3">
      <c r="A132" s="2" t="s">
        <v>22</v>
      </c>
      <c r="B132" s="2" t="s">
        <v>39</v>
      </c>
      <c r="C132" s="2" t="str">
        <f>Tableau1[[#This Row],[NOM]]&amp;" "&amp;Tableau1[[#This Row],[Prénom]]</f>
        <v>FAURE Bertrand</v>
      </c>
      <c r="D132" s="3">
        <v>42946</v>
      </c>
      <c r="E132" s="2" t="s">
        <v>153</v>
      </c>
      <c r="F132" s="4">
        <v>8.67</v>
      </c>
      <c r="G132" s="2">
        <v>8</v>
      </c>
      <c r="H132" s="4">
        <f>Tableau1[[#This Row],[Valeur unitaire]]*Tableau1[[#This Row],[Quantité]]</f>
        <v>69.36</v>
      </c>
    </row>
    <row r="133" spans="1:8" x14ac:dyDescent="0.3">
      <c r="A133" s="2" t="s">
        <v>22</v>
      </c>
      <c r="B133" s="2" t="s">
        <v>59</v>
      </c>
      <c r="C133" s="2" t="str">
        <f>Tableau1[[#This Row],[NOM]]&amp;" "&amp;Tableau1[[#This Row],[Prénom]]</f>
        <v>FAURE Jean</v>
      </c>
      <c r="D133" s="3">
        <v>42823</v>
      </c>
      <c r="E133" s="2" t="s">
        <v>153</v>
      </c>
      <c r="F133" s="4">
        <v>8.67</v>
      </c>
      <c r="G133" s="2">
        <v>3</v>
      </c>
      <c r="H133" s="4">
        <f>Tableau1[[#This Row],[Valeur unitaire]]*Tableau1[[#This Row],[Quantité]]</f>
        <v>26.009999999999998</v>
      </c>
    </row>
    <row r="134" spans="1:8" x14ac:dyDescent="0.3">
      <c r="A134" s="2" t="s">
        <v>19</v>
      </c>
      <c r="B134" s="2" t="s">
        <v>60</v>
      </c>
      <c r="C134" s="2" t="str">
        <f>Tableau1[[#This Row],[NOM]]&amp;" "&amp;Tableau1[[#This Row],[Prénom]]</f>
        <v>FOURNIER Jean-Claude</v>
      </c>
      <c r="D134" s="3">
        <v>43164</v>
      </c>
      <c r="E134" s="2" t="s">
        <v>153</v>
      </c>
      <c r="F134" s="4">
        <v>8.67</v>
      </c>
      <c r="G134" s="2">
        <v>11</v>
      </c>
      <c r="H134" s="4">
        <f>Tableau1[[#This Row],[Valeur unitaire]]*Tableau1[[#This Row],[Quantité]]</f>
        <v>95.37</v>
      </c>
    </row>
    <row r="135" spans="1:8" x14ac:dyDescent="0.3">
      <c r="A135" s="2" t="s">
        <v>13</v>
      </c>
      <c r="B135" s="2" t="s">
        <v>60</v>
      </c>
      <c r="C135" s="2" t="str">
        <f>Tableau1[[#This Row],[NOM]]&amp;" "&amp;Tableau1[[#This Row],[Prénom]]</f>
        <v>GIRARD Jean-Claude</v>
      </c>
      <c r="D135" s="3">
        <v>43745</v>
      </c>
      <c r="E135" s="2" t="s">
        <v>153</v>
      </c>
      <c r="F135" s="4">
        <v>8.67</v>
      </c>
      <c r="G135" s="2">
        <v>28</v>
      </c>
      <c r="H135" s="4">
        <f>Tableau1[[#This Row],[Valeur unitaire]]*Tableau1[[#This Row],[Quantité]]</f>
        <v>242.76</v>
      </c>
    </row>
    <row r="136" spans="1:8" x14ac:dyDescent="0.3">
      <c r="A136" s="2" t="s">
        <v>13</v>
      </c>
      <c r="B136" s="2" t="s">
        <v>69</v>
      </c>
      <c r="C136" s="2" t="str">
        <f>Tableau1[[#This Row],[NOM]]&amp;" "&amp;Tableau1[[#This Row],[Prénom]]</f>
        <v>GIRARD Julie</v>
      </c>
      <c r="D136" s="3">
        <v>43542</v>
      </c>
      <c r="E136" s="2" t="s">
        <v>153</v>
      </c>
      <c r="F136" s="4">
        <v>8.67</v>
      </c>
      <c r="G136" s="2">
        <v>25</v>
      </c>
      <c r="H136" s="4">
        <f>Tableau1[[#This Row],[Valeur unitaire]]*Tableau1[[#This Row],[Quantité]]</f>
        <v>216.75</v>
      </c>
    </row>
    <row r="137" spans="1:8" x14ac:dyDescent="0.3">
      <c r="A137" s="2" t="s">
        <v>30</v>
      </c>
      <c r="B137" s="2" t="s">
        <v>45</v>
      </c>
      <c r="C137" s="2" t="str">
        <f>Tableau1[[#This Row],[NOM]]&amp;" "&amp;Tableau1[[#This Row],[Prénom]]</f>
        <v>GUERIN Jérome</v>
      </c>
      <c r="D137" s="3">
        <v>43729</v>
      </c>
      <c r="E137" s="2" t="s">
        <v>153</v>
      </c>
      <c r="F137" s="4">
        <v>8.67</v>
      </c>
      <c r="G137" s="2">
        <v>19</v>
      </c>
      <c r="H137" s="4">
        <f>Tableau1[[#This Row],[Valeur unitaire]]*Tableau1[[#This Row],[Quantité]]</f>
        <v>164.73</v>
      </c>
    </row>
    <row r="138" spans="1:8" x14ac:dyDescent="0.3">
      <c r="A138" s="2" t="s">
        <v>30</v>
      </c>
      <c r="B138" s="2" t="s">
        <v>62</v>
      </c>
      <c r="C138" s="2" t="str">
        <f>Tableau1[[#This Row],[NOM]]&amp;" "&amp;Tableau1[[#This Row],[Prénom]]</f>
        <v>GUERIN Marie</v>
      </c>
      <c r="D138" s="3">
        <v>43312</v>
      </c>
      <c r="E138" s="2" t="s">
        <v>153</v>
      </c>
      <c r="F138" s="4">
        <v>8.67</v>
      </c>
      <c r="G138" s="2">
        <v>24</v>
      </c>
      <c r="H138" s="4">
        <f>Tableau1[[#This Row],[Valeur unitaire]]*Tableau1[[#This Row],[Quantité]]</f>
        <v>208.07999999999998</v>
      </c>
    </row>
    <row r="139" spans="1:8" x14ac:dyDescent="0.3">
      <c r="A139" s="2" t="s">
        <v>21</v>
      </c>
      <c r="B139" s="2" t="s">
        <v>57</v>
      </c>
      <c r="C139" s="2" t="str">
        <f>Tableau1[[#This Row],[NOM]]&amp;" "&amp;Tableau1[[#This Row],[Prénom]]</f>
        <v>LAMBERT Mélanie</v>
      </c>
      <c r="D139" s="3">
        <v>42975</v>
      </c>
      <c r="E139" s="2" t="s">
        <v>153</v>
      </c>
      <c r="F139" s="4">
        <v>8.67</v>
      </c>
      <c r="G139" s="2">
        <v>17</v>
      </c>
      <c r="H139" s="4">
        <f>Tableau1[[#This Row],[Valeur unitaire]]*Tableau1[[#This Row],[Quantité]]</f>
        <v>147.38999999999999</v>
      </c>
    </row>
    <row r="140" spans="1:8" x14ac:dyDescent="0.3">
      <c r="A140" s="2" t="s">
        <v>16</v>
      </c>
      <c r="B140" s="2" t="s">
        <v>59</v>
      </c>
      <c r="C140" s="2" t="str">
        <f>Tableau1[[#This Row],[NOM]]&amp;" "&amp;Tableau1[[#This Row],[Prénom]]</f>
        <v>LEFEBVRE Jean</v>
      </c>
      <c r="D140" s="3">
        <v>42923</v>
      </c>
      <c r="E140" s="2" t="s">
        <v>153</v>
      </c>
      <c r="F140" s="4">
        <v>8.67</v>
      </c>
      <c r="G140" s="2">
        <v>13</v>
      </c>
      <c r="H140" s="4">
        <f>Tableau1[[#This Row],[Valeur unitaire]]*Tableau1[[#This Row],[Quantité]]</f>
        <v>112.71</v>
      </c>
    </row>
    <row r="141" spans="1:8" x14ac:dyDescent="0.3">
      <c r="A141" s="2" t="s">
        <v>16</v>
      </c>
      <c r="B141" s="2" t="s">
        <v>65</v>
      </c>
      <c r="C141" s="2" t="str">
        <f>Tableau1[[#This Row],[NOM]]&amp;" "&amp;Tableau1[[#This Row],[Prénom]]</f>
        <v>LEFEBVRE Laura</v>
      </c>
      <c r="D141" s="3">
        <v>43281</v>
      </c>
      <c r="E141" s="2" t="s">
        <v>153</v>
      </c>
      <c r="F141" s="4">
        <v>8.67</v>
      </c>
      <c r="G141" s="2">
        <v>5</v>
      </c>
      <c r="H141" s="4">
        <f>Tableau1[[#This Row],[Valeur unitaire]]*Tableau1[[#This Row],[Quantité]]</f>
        <v>43.35</v>
      </c>
    </row>
    <row r="142" spans="1:8" x14ac:dyDescent="0.3">
      <c r="A142" s="2" t="s">
        <v>28</v>
      </c>
      <c r="B142" s="2" t="s">
        <v>47</v>
      </c>
      <c r="C142" s="2" t="str">
        <f>Tableau1[[#This Row],[NOM]]&amp;" "&amp;Tableau1[[#This Row],[Prénom]]</f>
        <v>BLANC Loïc</v>
      </c>
      <c r="D142" s="3">
        <v>43707</v>
      </c>
      <c r="E142" s="2" t="s">
        <v>139</v>
      </c>
      <c r="F142" s="4">
        <v>15.82</v>
      </c>
      <c r="G142" s="2">
        <v>10</v>
      </c>
      <c r="H142" s="4">
        <f>Tableau1[[#This Row],[Valeur unitaire]]*Tableau1[[#This Row],[Quantité]]</f>
        <v>158.19999999999999</v>
      </c>
    </row>
    <row r="143" spans="1:8" x14ac:dyDescent="0.3">
      <c r="A143" s="2" t="s">
        <v>9</v>
      </c>
      <c r="B143" s="2" t="s">
        <v>48</v>
      </c>
      <c r="C143" s="2" t="str">
        <f>Tableau1[[#This Row],[NOM]]&amp;" "&amp;Tableau1[[#This Row],[Prénom]]</f>
        <v>DUPONT Abdel</v>
      </c>
      <c r="D143" s="3">
        <v>43346</v>
      </c>
      <c r="E143" s="2" t="s">
        <v>156</v>
      </c>
      <c r="F143" s="4">
        <v>41.91</v>
      </c>
      <c r="G143" s="2">
        <v>11</v>
      </c>
      <c r="H143" s="4">
        <f>Tableau1[[#This Row],[Valeur unitaire]]*Tableau1[[#This Row],[Quantité]]</f>
        <v>461.01</v>
      </c>
    </row>
    <row r="144" spans="1:8" x14ac:dyDescent="0.3">
      <c r="A144" s="2" t="s">
        <v>18</v>
      </c>
      <c r="B144" s="2" t="s">
        <v>42</v>
      </c>
      <c r="C144" s="2" t="str">
        <f>Tableau1[[#This Row],[NOM]]&amp;" "&amp;Tableau1[[#This Row],[Prénom]]</f>
        <v>MOREL Michelle</v>
      </c>
      <c r="D144" s="3">
        <v>42899</v>
      </c>
      <c r="E144" s="2" t="s">
        <v>126</v>
      </c>
      <c r="F144" s="4">
        <v>115.47</v>
      </c>
      <c r="G144" s="2">
        <v>14</v>
      </c>
      <c r="H144" s="4">
        <f>Tableau1[[#This Row],[Valeur unitaire]]*Tableau1[[#This Row],[Quantité]]</f>
        <v>1616.58</v>
      </c>
    </row>
    <row r="145" spans="1:8" x14ac:dyDescent="0.3">
      <c r="A145" s="2" t="s">
        <v>20</v>
      </c>
      <c r="B145" s="2" t="s">
        <v>45</v>
      </c>
      <c r="C145" s="2" t="str">
        <f>Tableau1[[#This Row],[NOM]]&amp;" "&amp;Tableau1[[#This Row],[Prénom]]</f>
        <v>BERTRAND Jérome</v>
      </c>
      <c r="D145" s="3">
        <v>43158</v>
      </c>
      <c r="E145" s="2" t="s">
        <v>150</v>
      </c>
      <c r="F145" s="4">
        <v>49.08</v>
      </c>
      <c r="G145" s="2">
        <v>12</v>
      </c>
      <c r="H145" s="4">
        <f>Tableau1[[#This Row],[Valeur unitaire]]*Tableau1[[#This Row],[Quantité]]</f>
        <v>588.96</v>
      </c>
    </row>
    <row r="146" spans="1:8" x14ac:dyDescent="0.3">
      <c r="A146" s="2" t="s">
        <v>25</v>
      </c>
      <c r="B146" s="2" t="s">
        <v>60</v>
      </c>
      <c r="C146" s="2" t="str">
        <f>Tableau1[[#This Row],[NOM]]&amp;" "&amp;Tableau1[[#This Row],[Prénom]]</f>
        <v>ROBERT Jean-Claude</v>
      </c>
      <c r="D146" s="3">
        <v>42799</v>
      </c>
      <c r="E146" s="2" t="s">
        <v>150</v>
      </c>
      <c r="F146" s="4">
        <v>49.08</v>
      </c>
      <c r="G146" s="2">
        <v>19</v>
      </c>
      <c r="H146" s="4">
        <f>Tableau1[[#This Row],[Valeur unitaire]]*Tableau1[[#This Row],[Quantité]]</f>
        <v>932.52</v>
      </c>
    </row>
    <row r="147" spans="1:8" x14ac:dyDescent="0.3">
      <c r="A147" s="2" t="s">
        <v>14</v>
      </c>
      <c r="B147" s="2" t="s">
        <v>60</v>
      </c>
      <c r="C147" s="2" t="str">
        <f>Tableau1[[#This Row],[NOM]]&amp;" "&amp;Tableau1[[#This Row],[Prénom]]</f>
        <v>ANDRE Jean-Claude</v>
      </c>
      <c r="D147" s="3">
        <v>43681</v>
      </c>
      <c r="E147" s="2" t="s">
        <v>125</v>
      </c>
      <c r="F147" s="4">
        <v>44.96</v>
      </c>
      <c r="G147" s="2">
        <v>1</v>
      </c>
      <c r="H147" s="4">
        <f>Tableau1[[#This Row],[Valeur unitaire]]*Tableau1[[#This Row],[Quantité]]</f>
        <v>44.96</v>
      </c>
    </row>
    <row r="148" spans="1:8" x14ac:dyDescent="0.3">
      <c r="A148" s="2" t="s">
        <v>33</v>
      </c>
      <c r="B148" s="2" t="s">
        <v>52</v>
      </c>
      <c r="C148" s="2" t="str">
        <f>Tableau1[[#This Row],[NOM]]&amp;" "&amp;Tableau1[[#This Row],[Prénom]]</f>
        <v>MICHEL Chloé</v>
      </c>
      <c r="D148" s="3">
        <v>43535</v>
      </c>
      <c r="E148" s="2" t="s">
        <v>138</v>
      </c>
      <c r="F148" s="4">
        <v>14.7</v>
      </c>
      <c r="G148" s="2">
        <v>11</v>
      </c>
      <c r="H148" s="4">
        <f>Tableau1[[#This Row],[Valeur unitaire]]*Tableau1[[#This Row],[Quantité]]</f>
        <v>161.69999999999999</v>
      </c>
    </row>
    <row r="149" spans="1:8" x14ac:dyDescent="0.3">
      <c r="A149" s="2" t="s">
        <v>9</v>
      </c>
      <c r="B149" s="2" t="s">
        <v>51</v>
      </c>
      <c r="C149" s="2" t="str">
        <f>Tableau1[[#This Row],[NOM]]&amp;" "&amp;Tableau1[[#This Row],[Prénom]]</f>
        <v>DUPONT Félix</v>
      </c>
      <c r="D149" s="3">
        <v>43335</v>
      </c>
      <c r="E149" s="2" t="s">
        <v>141</v>
      </c>
      <c r="F149" s="4">
        <v>105.07</v>
      </c>
      <c r="G149" s="2">
        <v>29</v>
      </c>
      <c r="H149" s="4">
        <f>Tableau1[[#This Row],[Valeur unitaire]]*Tableau1[[#This Row],[Quantité]]</f>
        <v>3047.0299999999997</v>
      </c>
    </row>
    <row r="150" spans="1:8" x14ac:dyDescent="0.3">
      <c r="A150" s="2" t="s">
        <v>23</v>
      </c>
      <c r="B150" s="2" t="s">
        <v>54</v>
      </c>
      <c r="C150" s="2" t="str">
        <f>Tableau1[[#This Row],[NOM]]&amp;" "&amp;Tableau1[[#This Row],[Prénom]]</f>
        <v>PETIT André</v>
      </c>
      <c r="D150" s="3">
        <v>43701</v>
      </c>
      <c r="E150" s="2" t="s">
        <v>102</v>
      </c>
      <c r="F150" s="4">
        <v>126.18</v>
      </c>
      <c r="G150" s="2">
        <v>4</v>
      </c>
      <c r="H150" s="4">
        <f>Tableau1[[#This Row],[Valeur unitaire]]*Tableau1[[#This Row],[Quantité]]</f>
        <v>504.72</v>
      </c>
    </row>
    <row r="151" spans="1:8" x14ac:dyDescent="0.3">
      <c r="A151" s="2" t="s">
        <v>35</v>
      </c>
      <c r="B151" s="2" t="s">
        <v>61</v>
      </c>
      <c r="C151" s="2" t="str">
        <f>Tableau1[[#This Row],[NOM]]&amp;" "&amp;Tableau1[[#This Row],[Prénom]]</f>
        <v>MARIE David</v>
      </c>
      <c r="D151" s="3">
        <v>43428</v>
      </c>
      <c r="E151" s="2" t="s">
        <v>122</v>
      </c>
      <c r="F151" s="4">
        <v>130.21</v>
      </c>
      <c r="G151" s="2">
        <v>23</v>
      </c>
      <c r="H151" s="4">
        <f>Tableau1[[#This Row],[Valeur unitaire]]*Tableau1[[#This Row],[Quantité]]</f>
        <v>2994.8300000000004</v>
      </c>
    </row>
    <row r="152" spans="1:8" x14ac:dyDescent="0.3">
      <c r="A152" s="2" t="s">
        <v>18</v>
      </c>
      <c r="B152" s="2" t="s">
        <v>39</v>
      </c>
      <c r="C152" s="2" t="str">
        <f>Tableau1[[#This Row],[NOM]]&amp;" "&amp;Tableau1[[#This Row],[Prénom]]</f>
        <v>MOREL Bertrand</v>
      </c>
      <c r="D152" s="3">
        <v>42903</v>
      </c>
      <c r="E152" s="2" t="s">
        <v>149</v>
      </c>
      <c r="F152" s="4">
        <v>122.77</v>
      </c>
      <c r="G152" s="2">
        <v>21</v>
      </c>
      <c r="H152" s="4">
        <f>Tableau1[[#This Row],[Valeur unitaire]]*Tableau1[[#This Row],[Quantité]]</f>
        <v>2578.17</v>
      </c>
    </row>
    <row r="153" spans="1:8" x14ac:dyDescent="0.3">
      <c r="A153" s="2" t="s">
        <v>14</v>
      </c>
      <c r="B153" s="2" t="s">
        <v>62</v>
      </c>
      <c r="C153" s="2" t="str">
        <f>Tableau1[[#This Row],[NOM]]&amp;" "&amp;Tableau1[[#This Row],[Prénom]]</f>
        <v>ANDRE Marie</v>
      </c>
      <c r="D153" s="3">
        <v>43435</v>
      </c>
      <c r="E153" s="2" t="s">
        <v>115</v>
      </c>
      <c r="F153" s="4">
        <v>150.51</v>
      </c>
      <c r="G153" s="2">
        <v>10</v>
      </c>
      <c r="H153" s="4">
        <f>Tableau1[[#This Row],[Valeur unitaire]]*Tableau1[[#This Row],[Quantité]]</f>
        <v>1505.1</v>
      </c>
    </row>
    <row r="154" spans="1:8" x14ac:dyDescent="0.3">
      <c r="A154" s="2" t="s">
        <v>11</v>
      </c>
      <c r="B154" s="2" t="s">
        <v>37</v>
      </c>
      <c r="C154" s="2" t="str">
        <f>Tableau1[[#This Row],[NOM]]&amp;" "&amp;Tableau1[[#This Row],[Prénom]]</f>
        <v>DAVID Monique</v>
      </c>
      <c r="D154" s="3">
        <v>43469</v>
      </c>
      <c r="E154" s="2" t="s">
        <v>132</v>
      </c>
      <c r="F154" s="4">
        <v>67.89</v>
      </c>
      <c r="G154" s="2">
        <v>7</v>
      </c>
      <c r="H154" s="4">
        <f>Tableau1[[#This Row],[Valeur unitaire]]*Tableau1[[#This Row],[Quantité]]</f>
        <v>475.23</v>
      </c>
    </row>
    <row r="155" spans="1:8" x14ac:dyDescent="0.3">
      <c r="A155" s="2" t="s">
        <v>26</v>
      </c>
      <c r="B155" s="2" t="s">
        <v>59</v>
      </c>
      <c r="C155" s="2" t="str">
        <f>Tableau1[[#This Row],[NOM]]&amp;" "&amp;Tableau1[[#This Row],[Prénom]]</f>
        <v>THOMAS Jean</v>
      </c>
      <c r="D155" s="3">
        <v>43090</v>
      </c>
      <c r="E155" s="2" t="s">
        <v>155</v>
      </c>
      <c r="F155" s="4">
        <v>85.66</v>
      </c>
      <c r="G155" s="2">
        <v>24</v>
      </c>
      <c r="H155" s="4">
        <f>Tableau1[[#This Row],[Valeur unitaire]]*Tableau1[[#This Row],[Quantité]]</f>
        <v>2055.84</v>
      </c>
    </row>
    <row r="156" spans="1:8" x14ac:dyDescent="0.3">
      <c r="A156" s="2" t="s">
        <v>33</v>
      </c>
      <c r="B156" s="2" t="s">
        <v>53</v>
      </c>
      <c r="C156" s="2" t="str">
        <f>Tableau1[[#This Row],[NOM]]&amp;" "&amp;Tableau1[[#This Row],[Prénom]]</f>
        <v>MICHEL Clémentine</v>
      </c>
      <c r="D156" s="3">
        <v>43226</v>
      </c>
      <c r="E156" s="2" t="s">
        <v>88</v>
      </c>
      <c r="F156" s="4">
        <v>128.6</v>
      </c>
      <c r="G156" s="2">
        <v>2</v>
      </c>
      <c r="H156" s="4">
        <f>Tableau1[[#This Row],[Valeur unitaire]]*Tableau1[[#This Row],[Quantité]]</f>
        <v>257.2</v>
      </c>
    </row>
    <row r="157" spans="1:8" x14ac:dyDescent="0.3">
      <c r="A157" s="2" t="s">
        <v>8</v>
      </c>
      <c r="B157" s="2" t="s">
        <v>159</v>
      </c>
      <c r="C157" s="2" t="str">
        <f>Tableau1[[#This Row],[NOM]]&amp;" "&amp;Tableau1[[#This Row],[Prénom]]</f>
        <v>DUBOIS Adèle</v>
      </c>
      <c r="D157" s="3">
        <v>43524</v>
      </c>
      <c r="E157" s="2" t="s">
        <v>146</v>
      </c>
      <c r="F157" s="4">
        <v>94.69</v>
      </c>
      <c r="G157" s="2">
        <v>4</v>
      </c>
      <c r="H157" s="4">
        <f>Tableau1[[#This Row],[Valeur unitaire]]*Tableau1[[#This Row],[Quantité]]</f>
        <v>378.76</v>
      </c>
    </row>
    <row r="158" spans="1:8" x14ac:dyDescent="0.3">
      <c r="A158" s="2" t="s">
        <v>11</v>
      </c>
      <c r="B158" s="2" t="s">
        <v>53</v>
      </c>
      <c r="C158" s="2" t="str">
        <f>Tableau1[[#This Row],[NOM]]&amp;" "&amp;Tableau1[[#This Row],[Prénom]]</f>
        <v>DAVID Clémentine</v>
      </c>
      <c r="D158" s="3">
        <v>43536</v>
      </c>
      <c r="E158" s="2" t="s">
        <v>134</v>
      </c>
      <c r="F158" s="4">
        <v>52.41</v>
      </c>
      <c r="G158" s="2">
        <v>1</v>
      </c>
      <c r="H158" s="4">
        <f>Tableau1[[#This Row],[Valeur unitaire]]*Tableau1[[#This Row],[Quantité]]</f>
        <v>52.41</v>
      </c>
    </row>
    <row r="159" spans="1:8" x14ac:dyDescent="0.3">
      <c r="A159" s="2" t="s">
        <v>22</v>
      </c>
      <c r="B159" s="2" t="s">
        <v>62</v>
      </c>
      <c r="C159" s="2" t="str">
        <f>Tableau1[[#This Row],[NOM]]&amp;" "&amp;Tableau1[[#This Row],[Prénom]]</f>
        <v>FAURE Marie</v>
      </c>
      <c r="D159" s="3">
        <v>43575</v>
      </c>
      <c r="E159" s="2" t="s">
        <v>134</v>
      </c>
      <c r="F159" s="4">
        <v>52.41</v>
      </c>
      <c r="G159" s="2">
        <v>1</v>
      </c>
      <c r="H159" s="4">
        <f>Tableau1[[#This Row],[Valeur unitaire]]*Tableau1[[#This Row],[Quantité]]</f>
        <v>52.41</v>
      </c>
    </row>
    <row r="160" spans="1:8" x14ac:dyDescent="0.3">
      <c r="A160" s="2" t="s">
        <v>13</v>
      </c>
      <c r="B160" s="2" t="s">
        <v>63</v>
      </c>
      <c r="C160" s="2" t="str">
        <f>Tableau1[[#This Row],[NOM]]&amp;" "&amp;Tableau1[[#This Row],[Prénom]]</f>
        <v>GIRARD Yves</v>
      </c>
      <c r="D160" s="3">
        <v>43560</v>
      </c>
      <c r="E160" s="2" t="s">
        <v>134</v>
      </c>
      <c r="F160" s="4">
        <v>52.41</v>
      </c>
      <c r="G160" s="2">
        <v>28</v>
      </c>
      <c r="H160" s="4">
        <f>Tableau1[[#This Row],[Valeur unitaire]]*Tableau1[[#This Row],[Quantité]]</f>
        <v>1467.48</v>
      </c>
    </row>
    <row r="161" spans="1:8" x14ac:dyDescent="0.3">
      <c r="A161" s="2" t="s">
        <v>16</v>
      </c>
      <c r="B161" s="2" t="s">
        <v>58</v>
      </c>
      <c r="C161" s="2" t="str">
        <f>Tableau1[[#This Row],[NOM]]&amp;" "&amp;Tableau1[[#This Row],[Prénom]]</f>
        <v>LEFEBVRE Mathieu</v>
      </c>
      <c r="D161" s="3">
        <v>43614</v>
      </c>
      <c r="E161" s="2" t="s">
        <v>134</v>
      </c>
      <c r="F161" s="4">
        <v>52.41</v>
      </c>
      <c r="G161" s="2">
        <v>17</v>
      </c>
      <c r="H161" s="4">
        <f>Tableau1[[#This Row],[Valeur unitaire]]*Tableau1[[#This Row],[Quantité]]</f>
        <v>890.96999999999991</v>
      </c>
    </row>
    <row r="162" spans="1:8" x14ac:dyDescent="0.3">
      <c r="A162" s="2" t="s">
        <v>35</v>
      </c>
      <c r="B162" s="2" t="s">
        <v>60</v>
      </c>
      <c r="C162" s="2" t="str">
        <f>Tableau1[[#This Row],[NOM]]&amp;" "&amp;Tableau1[[#This Row],[Prénom]]</f>
        <v>MARIE Jean-Claude</v>
      </c>
      <c r="D162" s="3">
        <v>42913</v>
      </c>
      <c r="E162" s="2" t="s">
        <v>99</v>
      </c>
      <c r="F162" s="4">
        <v>124.45</v>
      </c>
      <c r="G162" s="2">
        <v>29</v>
      </c>
      <c r="H162" s="4">
        <f>Tableau1[[#This Row],[Valeur unitaire]]*Tableau1[[#This Row],[Quantité]]</f>
        <v>3609.05</v>
      </c>
    </row>
    <row r="163" spans="1:8" x14ac:dyDescent="0.3">
      <c r="A163" s="2" t="s">
        <v>35</v>
      </c>
      <c r="B163" s="2" t="s">
        <v>50</v>
      </c>
      <c r="C163" s="2" t="str">
        <f>Tableau1[[#This Row],[NOM]]&amp;" "&amp;Tableau1[[#This Row],[Prénom]]</f>
        <v>MARIE Baptiste</v>
      </c>
      <c r="D163" s="3">
        <v>43534</v>
      </c>
      <c r="E163" s="2" t="s">
        <v>103</v>
      </c>
      <c r="F163" s="4">
        <v>37.74</v>
      </c>
      <c r="G163" s="2">
        <v>19</v>
      </c>
      <c r="H163" s="4">
        <f>Tableau1[[#This Row],[Valeur unitaire]]*Tableau1[[#This Row],[Quantité]]</f>
        <v>717.06000000000006</v>
      </c>
    </row>
    <row r="164" spans="1:8" x14ac:dyDescent="0.3">
      <c r="A164" s="2" t="s">
        <v>20</v>
      </c>
      <c r="B164" s="2" t="s">
        <v>61</v>
      </c>
      <c r="C164" s="2" t="str">
        <f>Tableau1[[#This Row],[NOM]]&amp;" "&amp;Tableau1[[#This Row],[Prénom]]</f>
        <v>BERTRAND David</v>
      </c>
      <c r="D164" s="3">
        <v>42896</v>
      </c>
      <c r="E164" s="2" t="s">
        <v>140</v>
      </c>
      <c r="F164" s="4">
        <v>10.31</v>
      </c>
      <c r="G164" s="2">
        <v>23</v>
      </c>
      <c r="H164" s="4">
        <f>Tableau1[[#This Row],[Valeur unitaire]]*Tableau1[[#This Row],[Quantité]]</f>
        <v>237.13000000000002</v>
      </c>
    </row>
    <row r="165" spans="1:8" x14ac:dyDescent="0.3">
      <c r="A165" s="2" t="s">
        <v>25</v>
      </c>
      <c r="B165" s="2" t="s">
        <v>67</v>
      </c>
      <c r="C165" s="2" t="str">
        <f>Tableau1[[#This Row],[NOM]]&amp;" "&amp;Tableau1[[#This Row],[Prénom]]</f>
        <v>ROBERT José</v>
      </c>
      <c r="D165" s="3">
        <v>43212</v>
      </c>
      <c r="E165" s="2" t="s">
        <v>133</v>
      </c>
      <c r="F165" s="4">
        <v>18.7</v>
      </c>
      <c r="G165" s="2">
        <v>12</v>
      </c>
      <c r="H165" s="4">
        <f>Tableau1[[#This Row],[Valeur unitaire]]*Tableau1[[#This Row],[Quantité]]</f>
        <v>224.39999999999998</v>
      </c>
    </row>
    <row r="166" spans="1:8" x14ac:dyDescent="0.3">
      <c r="A166" s="2" t="s">
        <v>11</v>
      </c>
      <c r="B166" s="2" t="s">
        <v>43</v>
      </c>
      <c r="C166" s="2" t="str">
        <f>Tableau1[[#This Row],[NOM]]&amp;" "&amp;Tableau1[[#This Row],[Prénom]]</f>
        <v>DAVID Anthony</v>
      </c>
      <c r="D166" s="3">
        <v>42869</v>
      </c>
      <c r="E166" s="2" t="s">
        <v>142</v>
      </c>
      <c r="F166" s="4">
        <v>163.72999999999999</v>
      </c>
      <c r="G166" s="2">
        <v>21</v>
      </c>
      <c r="H166" s="4">
        <f>Tableau1[[#This Row],[Valeur unitaire]]*Tableau1[[#This Row],[Quantité]]</f>
        <v>3438.33</v>
      </c>
    </row>
    <row r="167" spans="1:8" x14ac:dyDescent="0.3">
      <c r="A167" s="2" t="s">
        <v>22</v>
      </c>
      <c r="B167" s="2" t="s">
        <v>39</v>
      </c>
      <c r="C167" s="2" t="str">
        <f>Tableau1[[#This Row],[NOM]]&amp;" "&amp;Tableau1[[#This Row],[Prénom]]</f>
        <v>FAURE Bertrand</v>
      </c>
      <c r="D167" s="3">
        <v>43217</v>
      </c>
      <c r="E167" s="2" t="s">
        <v>142</v>
      </c>
      <c r="F167" s="4">
        <v>163.72999999999999</v>
      </c>
      <c r="G167" s="2">
        <v>11</v>
      </c>
      <c r="H167" s="4">
        <f>Tableau1[[#This Row],[Valeur unitaire]]*Tableau1[[#This Row],[Quantité]]</f>
        <v>1801.03</v>
      </c>
    </row>
    <row r="168" spans="1:8" x14ac:dyDescent="0.3">
      <c r="A168" s="2" t="s">
        <v>19</v>
      </c>
      <c r="B168" s="2" t="s">
        <v>65</v>
      </c>
      <c r="C168" s="2" t="str">
        <f>Tableau1[[#This Row],[NOM]]&amp;" "&amp;Tableau1[[#This Row],[Prénom]]</f>
        <v>FOURNIER Laura</v>
      </c>
      <c r="D168" s="3">
        <v>43329</v>
      </c>
      <c r="E168" s="2" t="s">
        <v>142</v>
      </c>
      <c r="F168" s="4">
        <v>163.72999999999999</v>
      </c>
      <c r="G168" s="2">
        <v>6</v>
      </c>
      <c r="H168" s="4">
        <f>Tableau1[[#This Row],[Valeur unitaire]]*Tableau1[[#This Row],[Quantité]]</f>
        <v>982.37999999999988</v>
      </c>
    </row>
    <row r="169" spans="1:8" x14ac:dyDescent="0.3">
      <c r="A169" s="2" t="s">
        <v>13</v>
      </c>
      <c r="B169" s="2" t="s">
        <v>60</v>
      </c>
      <c r="C169" s="2" t="str">
        <f>Tableau1[[#This Row],[NOM]]&amp;" "&amp;Tableau1[[#This Row],[Prénom]]</f>
        <v>GIRARD Jean-Claude</v>
      </c>
      <c r="D169" s="3">
        <v>43247</v>
      </c>
      <c r="E169" s="2" t="s">
        <v>142</v>
      </c>
      <c r="F169" s="4">
        <v>163.72999999999999</v>
      </c>
      <c r="G169" s="2">
        <v>9</v>
      </c>
      <c r="H169" s="4">
        <f>Tableau1[[#This Row],[Valeur unitaire]]*Tableau1[[#This Row],[Quantité]]</f>
        <v>1473.57</v>
      </c>
    </row>
    <row r="170" spans="1:8" x14ac:dyDescent="0.3">
      <c r="A170" s="2" t="s">
        <v>16</v>
      </c>
      <c r="B170" s="2" t="s">
        <v>45</v>
      </c>
      <c r="C170" s="2" t="str">
        <f>Tableau1[[#This Row],[NOM]]&amp;" "&amp;Tableau1[[#This Row],[Prénom]]</f>
        <v>LEFEBVRE Jérome</v>
      </c>
      <c r="D170" s="3">
        <v>43044</v>
      </c>
      <c r="E170" s="2" t="s">
        <v>142</v>
      </c>
      <c r="F170" s="4">
        <v>163.72999999999999</v>
      </c>
      <c r="G170" s="2">
        <v>2</v>
      </c>
      <c r="H170" s="4">
        <f>Tableau1[[#This Row],[Valeur unitaire]]*Tableau1[[#This Row],[Quantité]]</f>
        <v>327.45999999999998</v>
      </c>
    </row>
    <row r="171" spans="1:8" x14ac:dyDescent="0.3">
      <c r="A171" s="2" t="s">
        <v>35</v>
      </c>
      <c r="B171" s="2" t="s">
        <v>57</v>
      </c>
      <c r="C171" s="2" t="str">
        <f>Tableau1[[#This Row],[NOM]]&amp;" "&amp;Tableau1[[#This Row],[Prénom]]</f>
        <v>MARIE Mélanie</v>
      </c>
      <c r="D171" s="3">
        <v>43011</v>
      </c>
      <c r="E171" s="2" t="s">
        <v>142</v>
      </c>
      <c r="F171" s="4">
        <v>163.72999999999999</v>
      </c>
      <c r="G171" s="2">
        <v>4</v>
      </c>
      <c r="H171" s="4">
        <f>Tableau1[[#This Row],[Valeur unitaire]]*Tableau1[[#This Row],[Quantité]]</f>
        <v>654.91999999999996</v>
      </c>
    </row>
    <row r="172" spans="1:8" x14ac:dyDescent="0.3">
      <c r="A172" s="2" t="s">
        <v>26</v>
      </c>
      <c r="B172" s="2" t="s">
        <v>59</v>
      </c>
      <c r="C172" s="2" t="str">
        <f>Tableau1[[#This Row],[NOM]]&amp;" "&amp;Tableau1[[#This Row],[Prénom]]</f>
        <v>THOMAS Jean</v>
      </c>
      <c r="D172" s="3">
        <v>43564</v>
      </c>
      <c r="E172" s="2" t="s">
        <v>142</v>
      </c>
      <c r="F172" s="4">
        <v>163.72999999999999</v>
      </c>
      <c r="G172" s="2">
        <v>13</v>
      </c>
      <c r="H172" s="4">
        <f>Tableau1[[#This Row],[Valeur unitaire]]*Tableau1[[#This Row],[Quantité]]</f>
        <v>2128.4899999999998</v>
      </c>
    </row>
    <row r="173" spans="1:8" x14ac:dyDescent="0.3">
      <c r="A173" s="2" t="s">
        <v>12</v>
      </c>
      <c r="B173" s="2" t="s">
        <v>62</v>
      </c>
      <c r="C173" s="2" t="str">
        <f>Tableau1[[#This Row],[NOM]]&amp;" "&amp;Tableau1[[#This Row],[Prénom]]</f>
        <v>BONNET Marie</v>
      </c>
      <c r="D173" s="3">
        <v>43239</v>
      </c>
      <c r="E173" s="2" t="s">
        <v>83</v>
      </c>
      <c r="F173" s="4">
        <v>45.65</v>
      </c>
      <c r="G173" s="2">
        <v>1</v>
      </c>
      <c r="H173" s="4">
        <f>Tableau1[[#This Row],[Valeur unitaire]]*Tableau1[[#This Row],[Quantité]]</f>
        <v>45.65</v>
      </c>
    </row>
    <row r="174" spans="1:8" x14ac:dyDescent="0.3">
      <c r="A174" s="2" t="s">
        <v>10</v>
      </c>
      <c r="B174" s="2" t="s">
        <v>49</v>
      </c>
      <c r="C174" s="2" t="str">
        <f>Tableau1[[#This Row],[NOM]]&amp;" "&amp;Tableau1[[#This Row],[Prénom]]</f>
        <v>DURAND Mickael</v>
      </c>
      <c r="D174" s="3">
        <v>42961</v>
      </c>
      <c r="E174" s="2" t="s">
        <v>83</v>
      </c>
      <c r="F174" s="4">
        <v>45.65</v>
      </c>
      <c r="G174" s="2">
        <v>10</v>
      </c>
      <c r="H174" s="4">
        <f>Tableau1[[#This Row],[Valeur unitaire]]*Tableau1[[#This Row],[Quantité]]</f>
        <v>456.5</v>
      </c>
    </row>
    <row r="175" spans="1:8" x14ac:dyDescent="0.3">
      <c r="A175" s="2" t="s">
        <v>13</v>
      </c>
      <c r="B175" s="2" t="s">
        <v>56</v>
      </c>
      <c r="C175" s="2" t="str">
        <f>Tableau1[[#This Row],[NOM]]&amp;" "&amp;Tableau1[[#This Row],[Prénom]]</f>
        <v>GIRARD Didier</v>
      </c>
      <c r="D175" s="3">
        <v>42867</v>
      </c>
      <c r="E175" s="2" t="s">
        <v>83</v>
      </c>
      <c r="F175" s="4">
        <v>45.65</v>
      </c>
      <c r="G175" s="2">
        <v>14</v>
      </c>
      <c r="H175" s="4">
        <f>Tableau1[[#This Row],[Valeur unitaire]]*Tableau1[[#This Row],[Quantité]]</f>
        <v>639.1</v>
      </c>
    </row>
    <row r="176" spans="1:8" x14ac:dyDescent="0.3">
      <c r="A176" s="2" t="s">
        <v>16</v>
      </c>
      <c r="B176" s="2" t="s">
        <v>38</v>
      </c>
      <c r="C176" s="2" t="str">
        <f>Tableau1[[#This Row],[NOM]]&amp;" "&amp;Tableau1[[#This Row],[Prénom]]</f>
        <v>LEFEBVRE Bernard</v>
      </c>
      <c r="D176" s="3">
        <v>43215</v>
      </c>
      <c r="E176" s="2" t="s">
        <v>83</v>
      </c>
      <c r="F176" s="4">
        <v>45.65</v>
      </c>
      <c r="G176" s="2">
        <v>21</v>
      </c>
      <c r="H176" s="4">
        <f>Tableau1[[#This Row],[Valeur unitaire]]*Tableau1[[#This Row],[Quantité]]</f>
        <v>958.65</v>
      </c>
    </row>
    <row r="177" spans="1:8" x14ac:dyDescent="0.3">
      <c r="A177" s="2" t="s">
        <v>8</v>
      </c>
      <c r="B177" s="2" t="s">
        <v>159</v>
      </c>
      <c r="C177" s="2" t="str">
        <f>Tableau1[[#This Row],[NOM]]&amp;" "&amp;Tableau1[[#This Row],[Prénom]]</f>
        <v>DUBOIS Adèle</v>
      </c>
      <c r="D177" s="3">
        <v>43635</v>
      </c>
      <c r="E177" s="2" t="s">
        <v>77</v>
      </c>
      <c r="F177" s="4">
        <v>40.99</v>
      </c>
      <c r="G177" s="2">
        <v>2</v>
      </c>
      <c r="H177" s="4">
        <f>Tableau1[[#This Row],[Valeur unitaire]]*Tableau1[[#This Row],[Quantité]]</f>
        <v>81.98</v>
      </c>
    </row>
    <row r="178" spans="1:8" x14ac:dyDescent="0.3">
      <c r="A178" s="2" t="s">
        <v>9</v>
      </c>
      <c r="B178" s="2" t="s">
        <v>43</v>
      </c>
      <c r="C178" s="2" t="str">
        <f>Tableau1[[#This Row],[NOM]]&amp;" "&amp;Tableau1[[#This Row],[Prénom]]</f>
        <v>DUPONT Anthony</v>
      </c>
      <c r="D178" s="3">
        <v>42908</v>
      </c>
      <c r="E178" s="2" t="s">
        <v>86</v>
      </c>
      <c r="F178" s="4">
        <v>69.69</v>
      </c>
      <c r="G178" s="2">
        <v>2</v>
      </c>
      <c r="H178" s="4">
        <f>Tableau1[[#This Row],[Valeur unitaire]]*Tableau1[[#This Row],[Quantité]]</f>
        <v>139.38</v>
      </c>
    </row>
    <row r="179" spans="1:8" x14ac:dyDescent="0.3">
      <c r="A179" s="2" t="s">
        <v>11</v>
      </c>
      <c r="B179" s="2" t="s">
        <v>68</v>
      </c>
      <c r="C179" s="2" t="str">
        <f>Tableau1[[#This Row],[NOM]]&amp;" "&amp;Tableau1[[#This Row],[Prénom]]</f>
        <v>DAVID Jules</v>
      </c>
      <c r="D179" s="3">
        <v>43037</v>
      </c>
      <c r="E179" s="2" t="s">
        <v>135</v>
      </c>
      <c r="F179" s="4">
        <v>139.66</v>
      </c>
      <c r="G179" s="2">
        <v>27</v>
      </c>
      <c r="H179" s="4">
        <f>Tableau1[[#This Row],[Valeur unitaire]]*Tableau1[[#This Row],[Quantité]]</f>
        <v>3770.8199999999997</v>
      </c>
    </row>
    <row r="180" spans="1:8" x14ac:dyDescent="0.3">
      <c r="A180" s="2" t="s">
        <v>19</v>
      </c>
      <c r="B180" s="2" t="s">
        <v>52</v>
      </c>
      <c r="C180" s="2" t="str">
        <f>Tableau1[[#This Row],[NOM]]&amp;" "&amp;Tableau1[[#This Row],[Prénom]]</f>
        <v>FOURNIER Chloé</v>
      </c>
      <c r="D180" s="3">
        <v>43207</v>
      </c>
      <c r="E180" s="2" t="s">
        <v>135</v>
      </c>
      <c r="F180" s="4">
        <v>139.66</v>
      </c>
      <c r="G180" s="2">
        <v>3</v>
      </c>
      <c r="H180" s="4">
        <f>Tableau1[[#This Row],[Valeur unitaire]]*Tableau1[[#This Row],[Quantité]]</f>
        <v>418.98</v>
      </c>
    </row>
    <row r="181" spans="1:8" x14ac:dyDescent="0.3">
      <c r="A181" s="2" t="s">
        <v>30</v>
      </c>
      <c r="B181" s="2" t="s">
        <v>43</v>
      </c>
      <c r="C181" s="2" t="str">
        <f>Tableau1[[#This Row],[NOM]]&amp;" "&amp;Tableau1[[#This Row],[Prénom]]</f>
        <v>GUERIN Anthony</v>
      </c>
      <c r="D181" s="3">
        <v>42833</v>
      </c>
      <c r="E181" s="2" t="s">
        <v>135</v>
      </c>
      <c r="F181" s="4">
        <v>139.66</v>
      </c>
      <c r="G181" s="2">
        <v>15</v>
      </c>
      <c r="H181" s="4">
        <f>Tableau1[[#This Row],[Valeur unitaire]]*Tableau1[[#This Row],[Quantité]]</f>
        <v>2094.9</v>
      </c>
    </row>
    <row r="182" spans="1:8" x14ac:dyDescent="0.3">
      <c r="A182" s="2" t="s">
        <v>30</v>
      </c>
      <c r="B182" s="2" t="s">
        <v>39</v>
      </c>
      <c r="C182" s="2" t="str">
        <f>Tableau1[[#This Row],[NOM]]&amp;" "&amp;Tableau1[[#This Row],[Prénom]]</f>
        <v>GUERIN Bertrand</v>
      </c>
      <c r="D182" s="3">
        <v>42854</v>
      </c>
      <c r="E182" s="2" t="s">
        <v>135</v>
      </c>
      <c r="F182" s="4">
        <v>139.66</v>
      </c>
      <c r="G182" s="2">
        <v>17</v>
      </c>
      <c r="H182" s="4">
        <f>Tableau1[[#This Row],[Valeur unitaire]]*Tableau1[[#This Row],[Quantité]]</f>
        <v>2374.2199999999998</v>
      </c>
    </row>
    <row r="183" spans="1:8" x14ac:dyDescent="0.3">
      <c r="A183" s="2" t="s">
        <v>21</v>
      </c>
      <c r="B183" s="2" t="s">
        <v>46</v>
      </c>
      <c r="C183" s="2" t="str">
        <f>Tableau1[[#This Row],[NOM]]&amp;" "&amp;Tableau1[[#This Row],[Prénom]]</f>
        <v>LAMBERT Jérémy</v>
      </c>
      <c r="D183" s="3">
        <v>43389</v>
      </c>
      <c r="E183" s="2" t="s">
        <v>135</v>
      </c>
      <c r="F183" s="4">
        <v>139.66</v>
      </c>
      <c r="G183" s="2">
        <v>23</v>
      </c>
      <c r="H183" s="4">
        <f>Tableau1[[#This Row],[Valeur unitaire]]*Tableau1[[#This Row],[Quantité]]</f>
        <v>3212.18</v>
      </c>
    </row>
    <row r="184" spans="1:8" x14ac:dyDescent="0.3">
      <c r="A184" s="2" t="s">
        <v>17</v>
      </c>
      <c r="B184" s="2" t="s">
        <v>36</v>
      </c>
      <c r="C184" s="2" t="str">
        <f>Tableau1[[#This Row],[NOM]]&amp;" "&amp;Tableau1[[#This Row],[Prénom]]</f>
        <v>LEROY Antoine</v>
      </c>
      <c r="D184" s="3">
        <v>42857</v>
      </c>
      <c r="E184" s="2" t="s">
        <v>135</v>
      </c>
      <c r="F184" s="4">
        <v>139.66</v>
      </c>
      <c r="G184" s="2">
        <v>20</v>
      </c>
      <c r="H184" s="4">
        <f>Tableau1[[#This Row],[Valeur unitaire]]*Tableau1[[#This Row],[Quantité]]</f>
        <v>2793.2</v>
      </c>
    </row>
    <row r="185" spans="1:8" x14ac:dyDescent="0.3">
      <c r="A185" s="2" t="s">
        <v>33</v>
      </c>
      <c r="B185" s="2" t="s">
        <v>38</v>
      </c>
      <c r="C185" s="2" t="str">
        <f>Tableau1[[#This Row],[NOM]]&amp;" "&amp;Tableau1[[#This Row],[Prénom]]</f>
        <v>MICHEL Bernard</v>
      </c>
      <c r="D185" s="3">
        <v>43651</v>
      </c>
      <c r="E185" s="2" t="s">
        <v>135</v>
      </c>
      <c r="F185" s="4">
        <v>139.66</v>
      </c>
      <c r="G185" s="2">
        <v>2</v>
      </c>
      <c r="H185" s="4">
        <f>Tableau1[[#This Row],[Valeur unitaire]]*Tableau1[[#This Row],[Quantité]]</f>
        <v>279.32</v>
      </c>
    </row>
    <row r="186" spans="1:8" x14ac:dyDescent="0.3">
      <c r="A186" s="2" t="s">
        <v>12</v>
      </c>
      <c r="B186" s="2" t="s">
        <v>38</v>
      </c>
      <c r="C186" s="2" t="str">
        <f>Tableau1[[#This Row],[NOM]]&amp;" "&amp;Tableau1[[#This Row],[Prénom]]</f>
        <v>BONNET Bernard</v>
      </c>
      <c r="D186" s="3">
        <v>43576</v>
      </c>
      <c r="E186" s="2" t="s">
        <v>89</v>
      </c>
      <c r="F186" s="4">
        <v>51.5</v>
      </c>
      <c r="G186" s="2">
        <v>3</v>
      </c>
      <c r="H186" s="4">
        <f>Tableau1[[#This Row],[Valeur unitaire]]*Tableau1[[#This Row],[Quantité]]</f>
        <v>154.5</v>
      </c>
    </row>
    <row r="187" spans="1:8" x14ac:dyDescent="0.3">
      <c r="A187" s="2" t="s">
        <v>10</v>
      </c>
      <c r="B187" s="2" t="s">
        <v>50</v>
      </c>
      <c r="C187" s="2" t="str">
        <f>Tableau1[[#This Row],[NOM]]&amp;" "&amp;Tableau1[[#This Row],[Prénom]]</f>
        <v>DURAND Baptiste</v>
      </c>
      <c r="D187" s="3">
        <v>43190</v>
      </c>
      <c r="E187" s="2" t="s">
        <v>89</v>
      </c>
      <c r="F187" s="4">
        <v>51.5</v>
      </c>
      <c r="G187" s="2">
        <v>2</v>
      </c>
      <c r="H187" s="4">
        <f>Tableau1[[#This Row],[Valeur unitaire]]*Tableau1[[#This Row],[Quantité]]</f>
        <v>103</v>
      </c>
    </row>
    <row r="188" spans="1:8" x14ac:dyDescent="0.3">
      <c r="A188" s="2" t="s">
        <v>34</v>
      </c>
      <c r="B188" s="2" t="s">
        <v>45</v>
      </c>
      <c r="C188" s="2" t="str">
        <f>Tableau1[[#This Row],[NOM]]&amp;" "&amp;Tableau1[[#This Row],[Prénom]]</f>
        <v>GAUTIER Jérome</v>
      </c>
      <c r="D188" s="3">
        <v>43375</v>
      </c>
      <c r="E188" s="2" t="s">
        <v>89</v>
      </c>
      <c r="F188" s="4">
        <v>51.5</v>
      </c>
      <c r="G188" s="2">
        <v>18</v>
      </c>
      <c r="H188" s="4">
        <f>Tableau1[[#This Row],[Valeur unitaire]]*Tableau1[[#This Row],[Quantité]]</f>
        <v>927</v>
      </c>
    </row>
    <row r="189" spans="1:8" x14ac:dyDescent="0.3">
      <c r="A189" s="2" t="s">
        <v>15</v>
      </c>
      <c r="B189" s="2" t="s">
        <v>51</v>
      </c>
      <c r="C189" s="2" t="str">
        <f>Tableau1[[#This Row],[NOM]]&amp;" "&amp;Tableau1[[#This Row],[Prénom]]</f>
        <v>LAURENT Félix</v>
      </c>
      <c r="D189" s="3">
        <v>42826</v>
      </c>
      <c r="E189" s="2" t="s">
        <v>89</v>
      </c>
      <c r="F189" s="4">
        <v>51.5</v>
      </c>
      <c r="G189" s="2">
        <v>12</v>
      </c>
      <c r="H189" s="4">
        <f>Tableau1[[#This Row],[Valeur unitaire]]*Tableau1[[#This Row],[Quantité]]</f>
        <v>618</v>
      </c>
    </row>
    <row r="190" spans="1:8" x14ac:dyDescent="0.3">
      <c r="A190" s="2" t="s">
        <v>19</v>
      </c>
      <c r="B190" s="2" t="s">
        <v>41</v>
      </c>
      <c r="C190" s="2" t="str">
        <f>Tableau1[[#This Row],[NOM]]&amp;" "&amp;Tableau1[[#This Row],[Prénom]]</f>
        <v>FOURNIER Michel</v>
      </c>
      <c r="D190" s="3">
        <v>43178</v>
      </c>
      <c r="E190" s="2" t="s">
        <v>87</v>
      </c>
      <c r="F190" s="4">
        <v>91</v>
      </c>
      <c r="G190" s="2">
        <v>7</v>
      </c>
      <c r="H190" s="4">
        <f>Tableau1[[#This Row],[Valeur unitaire]]*Tableau1[[#This Row],[Quantité]]</f>
        <v>637</v>
      </c>
    </row>
    <row r="191" spans="1:8" x14ac:dyDescent="0.3">
      <c r="A191" s="2" t="s">
        <v>35</v>
      </c>
      <c r="B191" s="2" t="s">
        <v>46</v>
      </c>
      <c r="C191" s="2" t="str">
        <f>Tableau1[[#This Row],[NOM]]&amp;" "&amp;Tableau1[[#This Row],[Prénom]]</f>
        <v>MARIE Jérémy</v>
      </c>
      <c r="D191" s="3">
        <v>42916</v>
      </c>
      <c r="E191" s="2" t="s">
        <v>98</v>
      </c>
      <c r="F191" s="4">
        <v>70.03</v>
      </c>
      <c r="G191" s="2">
        <v>6</v>
      </c>
      <c r="H191" s="4">
        <f>Tableau1[[#This Row],[Valeur unitaire]]*Tableau1[[#This Row],[Quantité]]</f>
        <v>420.18</v>
      </c>
    </row>
    <row r="192" spans="1:8" x14ac:dyDescent="0.3">
      <c r="A192" s="2" t="s">
        <v>8</v>
      </c>
      <c r="B192" s="2" t="s">
        <v>67</v>
      </c>
      <c r="C192" s="2" t="str">
        <f>Tableau1[[#This Row],[NOM]]&amp;" "&amp;Tableau1[[#This Row],[Prénom]]</f>
        <v>DUBOIS José</v>
      </c>
      <c r="D192" s="3">
        <v>43730</v>
      </c>
      <c r="E192" s="2" t="s">
        <v>114</v>
      </c>
      <c r="F192" s="4">
        <v>117.95</v>
      </c>
      <c r="G192" s="2">
        <v>1</v>
      </c>
      <c r="H192" s="4">
        <f>Tableau1[[#This Row],[Valeur unitaire]]*Tableau1[[#This Row],[Quantité]]</f>
        <v>117.95</v>
      </c>
    </row>
    <row r="193" spans="1:8" x14ac:dyDescent="0.3">
      <c r="A193" s="2" t="s">
        <v>34</v>
      </c>
      <c r="B193" s="2" t="s">
        <v>44</v>
      </c>
      <c r="C193" s="2" t="str">
        <f>Tableau1[[#This Row],[NOM]]&amp;" "&amp;Tableau1[[#This Row],[Prénom]]</f>
        <v>GAUTIER Anthonin</v>
      </c>
      <c r="D193" s="3">
        <v>43557</v>
      </c>
      <c r="E193" s="2" t="s">
        <v>114</v>
      </c>
      <c r="F193" s="4">
        <v>117.95</v>
      </c>
      <c r="G193" s="2">
        <v>6</v>
      </c>
      <c r="H193" s="4">
        <f>Tableau1[[#This Row],[Valeur unitaire]]*Tableau1[[#This Row],[Quantité]]</f>
        <v>707.7</v>
      </c>
    </row>
    <row r="194" spans="1:8" x14ac:dyDescent="0.3">
      <c r="A194" s="2" t="s">
        <v>35</v>
      </c>
      <c r="B194" s="2" t="s">
        <v>41</v>
      </c>
      <c r="C194" s="2" t="str">
        <f>Tableau1[[#This Row],[NOM]]&amp;" "&amp;Tableau1[[#This Row],[Prénom]]</f>
        <v>MARIE Michel</v>
      </c>
      <c r="D194" s="3">
        <v>43318</v>
      </c>
      <c r="E194" s="2" t="s">
        <v>114</v>
      </c>
      <c r="F194" s="4">
        <v>117.95</v>
      </c>
      <c r="G194" s="2">
        <v>11</v>
      </c>
      <c r="H194" s="4">
        <f>Tableau1[[#This Row],[Valeur unitaire]]*Tableau1[[#This Row],[Quantité]]</f>
        <v>1297.45</v>
      </c>
    </row>
    <row r="195" spans="1:8" x14ac:dyDescent="0.3">
      <c r="A195" s="2" t="s">
        <v>26</v>
      </c>
      <c r="B195" s="2" t="s">
        <v>64</v>
      </c>
      <c r="C195" s="2" t="str">
        <f>Tableau1[[#This Row],[NOM]]&amp;" "&amp;Tableau1[[#This Row],[Prénom]]</f>
        <v>THOMAS Laure</v>
      </c>
      <c r="D195" s="3">
        <v>42865</v>
      </c>
      <c r="E195" s="2" t="s">
        <v>114</v>
      </c>
      <c r="F195" s="4">
        <v>117.95</v>
      </c>
      <c r="G195" s="2">
        <v>1</v>
      </c>
      <c r="H195" s="4">
        <f>Tableau1[[#This Row],[Valeur unitaire]]*Tableau1[[#This Row],[Quantité]]</f>
        <v>117.95</v>
      </c>
    </row>
    <row r="196" spans="1:8" x14ac:dyDescent="0.3">
      <c r="A196" s="2" t="s">
        <v>28</v>
      </c>
      <c r="B196" s="2" t="s">
        <v>51</v>
      </c>
      <c r="C196" s="2" t="str">
        <f>Tableau1[[#This Row],[NOM]]&amp;" "&amp;Tableau1[[#This Row],[Prénom]]</f>
        <v>BLANC Félix</v>
      </c>
      <c r="D196" s="3">
        <v>43539</v>
      </c>
      <c r="E196" s="2" t="s">
        <v>113</v>
      </c>
      <c r="F196" s="4">
        <v>148.85</v>
      </c>
      <c r="G196" s="2">
        <v>22</v>
      </c>
      <c r="H196" s="4">
        <f>Tableau1[[#This Row],[Valeur unitaire]]*Tableau1[[#This Row],[Quantité]]</f>
        <v>3274.7</v>
      </c>
    </row>
    <row r="197" spans="1:8" x14ac:dyDescent="0.3">
      <c r="A197" s="2" t="s">
        <v>32</v>
      </c>
      <c r="B197" s="2" t="s">
        <v>57</v>
      </c>
      <c r="C197" s="2" t="str">
        <f>Tableau1[[#This Row],[NOM]]&amp;" "&amp;Tableau1[[#This Row],[Prénom]]</f>
        <v>GARNIER Mélanie</v>
      </c>
      <c r="D197" s="3">
        <v>43359</v>
      </c>
      <c r="E197" s="2" t="s">
        <v>121</v>
      </c>
      <c r="F197" s="4">
        <v>117.83</v>
      </c>
      <c r="G197" s="2">
        <v>12</v>
      </c>
      <c r="H197" s="4">
        <f>Tableau1[[#This Row],[Valeur unitaire]]*Tableau1[[#This Row],[Quantité]]</f>
        <v>1413.96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zoomScale="60" zoomScaleNormal="60" workbookViewId="0">
      <selection activeCell="B44" sqref="B44:B45"/>
    </sheetView>
  </sheetViews>
  <sheetFormatPr baseColWidth="10" defaultRowHeight="14.4" x14ac:dyDescent="0.3"/>
  <cols>
    <col min="1" max="1" width="29.44140625" bestFit="1" customWidth="1"/>
    <col min="2" max="2" width="33.6640625" bestFit="1" customWidth="1"/>
    <col min="3" max="4" width="11.33203125" customWidth="1"/>
    <col min="5" max="5" width="17.6640625" customWidth="1"/>
    <col min="6" max="6" width="14.88671875" bestFit="1" customWidth="1"/>
    <col min="7" max="7" width="14.44140625" customWidth="1"/>
    <col min="8" max="9" width="14.88671875" bestFit="1" customWidth="1"/>
    <col min="10" max="10" width="17.6640625" bestFit="1" customWidth="1"/>
    <col min="11" max="11" width="14.88671875" bestFit="1" customWidth="1"/>
    <col min="12" max="14" width="14.44140625" bestFit="1" customWidth="1"/>
    <col min="15" max="16" width="14.88671875" bestFit="1" customWidth="1"/>
    <col min="17" max="17" width="14.44140625" bestFit="1" customWidth="1"/>
    <col min="18" max="20" width="14.88671875" bestFit="1" customWidth="1"/>
    <col min="21" max="24" width="14.44140625" bestFit="1" customWidth="1"/>
    <col min="25" max="27" width="14.88671875" bestFit="1" customWidth="1"/>
    <col min="28" max="31" width="14.44140625" bestFit="1" customWidth="1"/>
    <col min="32" max="35" width="14.88671875" bestFit="1" customWidth="1"/>
    <col min="36" max="36" width="14.88671875" customWidth="1"/>
    <col min="37" max="37" width="14.88671875" bestFit="1" customWidth="1"/>
    <col min="38" max="40" width="14.44140625" bestFit="1" customWidth="1"/>
    <col min="41" max="44" width="14.88671875" bestFit="1" customWidth="1"/>
    <col min="45" max="45" width="14" bestFit="1" customWidth="1"/>
    <col min="46" max="46" width="14.44140625" bestFit="1" customWidth="1"/>
    <col min="47" max="51" width="14.88671875" bestFit="1" customWidth="1"/>
    <col min="52" max="52" width="14.44140625" bestFit="1" customWidth="1"/>
    <col min="53" max="54" width="14" bestFit="1" customWidth="1"/>
    <col min="55" max="56" width="14.44140625" bestFit="1" customWidth="1"/>
    <col min="57" max="60" width="14" bestFit="1" customWidth="1"/>
    <col min="61" max="62" width="13.44140625" bestFit="1" customWidth="1"/>
    <col min="63" max="65" width="14" bestFit="1" customWidth="1"/>
    <col min="66" max="67" width="14.44140625" bestFit="1" customWidth="1"/>
    <col min="68" max="68" width="14" bestFit="1" customWidth="1"/>
    <col min="69" max="69" width="14.88671875" bestFit="1" customWidth="1"/>
    <col min="70" max="70" width="14.44140625" bestFit="1" customWidth="1"/>
    <col min="71" max="74" width="14.88671875" bestFit="1" customWidth="1"/>
    <col min="75" max="78" width="14.44140625" bestFit="1" customWidth="1"/>
    <col min="79" max="79" width="14.88671875" bestFit="1" customWidth="1"/>
    <col min="80" max="81" width="14.44140625" bestFit="1" customWidth="1"/>
    <col min="82" max="87" width="14.88671875" bestFit="1" customWidth="1"/>
    <col min="88" max="89" width="14.44140625" bestFit="1" customWidth="1"/>
    <col min="90" max="94" width="14.88671875" bestFit="1" customWidth="1"/>
    <col min="95" max="95" width="14.44140625" bestFit="1" customWidth="1"/>
    <col min="96" max="99" width="14.88671875" bestFit="1" customWidth="1"/>
    <col min="100" max="100" width="14.44140625" bestFit="1" customWidth="1"/>
    <col min="101" max="101" width="14.88671875" bestFit="1" customWidth="1"/>
    <col min="102" max="105" width="14.44140625" bestFit="1" customWidth="1"/>
    <col min="106" max="108" width="14.88671875" bestFit="1" customWidth="1"/>
    <col min="109" max="114" width="14.44140625" bestFit="1" customWidth="1"/>
    <col min="115" max="117" width="14" bestFit="1" customWidth="1"/>
    <col min="118" max="118" width="14.44140625" bestFit="1" customWidth="1"/>
    <col min="119" max="119" width="13.44140625" bestFit="1" customWidth="1"/>
    <col min="120" max="121" width="14" bestFit="1" customWidth="1"/>
    <col min="122" max="122" width="13.44140625" bestFit="1" customWidth="1"/>
    <col min="123" max="123" width="14" bestFit="1" customWidth="1"/>
    <col min="124" max="124" width="14.44140625" bestFit="1" customWidth="1"/>
    <col min="125" max="125" width="14" bestFit="1" customWidth="1"/>
    <col min="126" max="127" width="14.44140625" bestFit="1" customWidth="1"/>
    <col min="128" max="128" width="14" bestFit="1" customWidth="1"/>
    <col min="129" max="129" width="14.44140625" bestFit="1" customWidth="1"/>
    <col min="130" max="133" width="14.88671875" bestFit="1" customWidth="1"/>
    <col min="134" max="134" width="14.44140625" bestFit="1" customWidth="1"/>
    <col min="135" max="135" width="14" bestFit="1" customWidth="1"/>
    <col min="136" max="138" width="14.44140625" bestFit="1" customWidth="1"/>
    <col min="139" max="145" width="14.88671875" bestFit="1" customWidth="1"/>
    <col min="146" max="146" width="14.44140625" bestFit="1" customWidth="1"/>
    <col min="147" max="147" width="14.88671875" bestFit="1" customWidth="1"/>
    <col min="148" max="148" width="14.44140625" bestFit="1" customWidth="1"/>
    <col min="149" max="150" width="14.88671875" bestFit="1" customWidth="1"/>
    <col min="151" max="152" width="14.44140625" bestFit="1" customWidth="1"/>
    <col min="153" max="161" width="14.88671875" bestFit="1" customWidth="1"/>
    <col min="162" max="162" width="14.44140625" bestFit="1" customWidth="1"/>
    <col min="163" max="164" width="14.88671875" bestFit="1" customWidth="1"/>
    <col min="165" max="165" width="14.44140625" bestFit="1" customWidth="1"/>
    <col min="166" max="168" width="14.88671875" bestFit="1" customWidth="1"/>
    <col min="169" max="169" width="14.44140625" bestFit="1" customWidth="1"/>
    <col min="170" max="171" width="14.88671875" bestFit="1" customWidth="1"/>
    <col min="172" max="172" width="14" bestFit="1" customWidth="1"/>
    <col min="173" max="174" width="14.44140625" bestFit="1" customWidth="1"/>
    <col min="175" max="177" width="14.88671875" bestFit="1" customWidth="1"/>
    <col min="178" max="179" width="14.44140625" bestFit="1" customWidth="1"/>
    <col min="180" max="180" width="17.6640625" bestFit="1" customWidth="1"/>
  </cols>
  <sheetData>
    <row r="1" spans="1:5" x14ac:dyDescent="0.3">
      <c r="A1" s="5" t="s">
        <v>4</v>
      </c>
      <c r="B1" t="s">
        <v>175</v>
      </c>
    </row>
    <row r="3" spans="1:5" x14ac:dyDescent="0.3">
      <c r="A3" s="5" t="s">
        <v>166</v>
      </c>
      <c r="B3" s="5" t="s">
        <v>162</v>
      </c>
    </row>
    <row r="4" spans="1:5" x14ac:dyDescent="0.3">
      <c r="A4" s="5" t="s">
        <v>160</v>
      </c>
      <c r="B4" s="8" t="s">
        <v>163</v>
      </c>
      <c r="C4" s="8" t="s">
        <v>164</v>
      </c>
      <c r="D4" s="8" t="s">
        <v>165</v>
      </c>
      <c r="E4" s="8" t="s">
        <v>161</v>
      </c>
    </row>
    <row r="5" spans="1:5" ht="15" x14ac:dyDescent="0.25">
      <c r="A5" s="6" t="s">
        <v>167</v>
      </c>
      <c r="B5" s="7">
        <v>0.76989426099607705</v>
      </c>
      <c r="C5" s="7">
        <v>0</v>
      </c>
      <c r="D5" s="7">
        <v>0</v>
      </c>
      <c r="E5" s="7">
        <v>0.38650858864498966</v>
      </c>
    </row>
    <row r="6" spans="1:5" x14ac:dyDescent="0.3">
      <c r="A6" s="6" t="s">
        <v>168</v>
      </c>
      <c r="B6" s="7">
        <v>0</v>
      </c>
      <c r="C6" s="7">
        <v>0.48372991388792019</v>
      </c>
      <c r="D6" s="7">
        <v>0</v>
      </c>
      <c r="E6" s="7">
        <v>0.23518670683830911</v>
      </c>
    </row>
    <row r="7" spans="1:5" x14ac:dyDescent="0.3">
      <c r="A7" s="6" t="s">
        <v>169</v>
      </c>
      <c r="B7" s="7">
        <v>0</v>
      </c>
      <c r="C7" s="7">
        <v>0.23961155672398529</v>
      </c>
      <c r="D7" s="7">
        <v>0</v>
      </c>
      <c r="E7" s="7">
        <v>0.11649776316990777</v>
      </c>
    </row>
    <row r="8" spans="1:5" ht="15" x14ac:dyDescent="0.25">
      <c r="A8" s="6" t="s">
        <v>170</v>
      </c>
      <c r="B8" s="7">
        <v>0.19994284378166322</v>
      </c>
      <c r="C8" s="7">
        <v>0</v>
      </c>
      <c r="D8" s="7">
        <v>0</v>
      </c>
      <c r="E8" s="7">
        <v>0.10037693521670513</v>
      </c>
    </row>
    <row r="9" spans="1:5" ht="15" x14ac:dyDescent="0.25">
      <c r="A9" s="6" t="s">
        <v>171</v>
      </c>
      <c r="B9" s="7">
        <v>0</v>
      </c>
      <c r="C9" s="7">
        <v>0.20052579338466078</v>
      </c>
      <c r="D9" s="7">
        <v>0</v>
      </c>
      <c r="E9" s="7">
        <v>9.7494489441901103E-2</v>
      </c>
    </row>
    <row r="10" spans="1:5" ht="15" x14ac:dyDescent="0.25">
      <c r="A10" s="6" t="s">
        <v>172</v>
      </c>
      <c r="B10" s="7">
        <v>0</v>
      </c>
      <c r="C10" s="7">
        <v>7.613273600343376E-2</v>
      </c>
      <c r="D10" s="7">
        <v>0</v>
      </c>
      <c r="E10" s="7">
        <v>3.7015299135266272E-2</v>
      </c>
    </row>
    <row r="11" spans="1:5" ht="15" x14ac:dyDescent="0.25">
      <c r="A11" s="6" t="s">
        <v>173</v>
      </c>
      <c r="B11" s="7">
        <v>3.0162895222259744E-2</v>
      </c>
      <c r="C11" s="7">
        <v>0</v>
      </c>
      <c r="D11" s="7">
        <v>0</v>
      </c>
      <c r="E11" s="7">
        <v>1.5142622373518017E-2</v>
      </c>
    </row>
    <row r="12" spans="1:5" ht="15" x14ac:dyDescent="0.25">
      <c r="A12" s="6" t="s">
        <v>174</v>
      </c>
      <c r="B12" s="7">
        <v>0</v>
      </c>
      <c r="C12" s="7">
        <v>0</v>
      </c>
      <c r="D12" s="7">
        <v>1</v>
      </c>
      <c r="E12" s="7">
        <v>1.1777595179402904E-2</v>
      </c>
    </row>
    <row r="13" spans="1:5" x14ac:dyDescent="0.3">
      <c r="A13" s="6" t="s">
        <v>161</v>
      </c>
      <c r="B13" s="7">
        <v>1</v>
      </c>
      <c r="C13" s="7">
        <v>1</v>
      </c>
      <c r="D13" s="7">
        <v>1</v>
      </c>
      <c r="E13" s="7">
        <v>1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2019-10-16T08:54:33Z</dcterms:created>
  <dcterms:modified xsi:type="dcterms:W3CDTF">2020-05-19T08:47:32Z</dcterms:modified>
</cp:coreProperties>
</file>