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I2" i="1" l="1"/>
  <c r="I3" i="1"/>
  <c r="I4" i="1"/>
  <c r="D4" i="1"/>
  <c r="F4" i="1"/>
  <c r="G4" i="1"/>
  <c r="H4" i="1" s="1"/>
  <c r="D3" i="1"/>
  <c r="F3" i="1"/>
  <c r="G3" i="1"/>
  <c r="H3" i="1" s="1"/>
  <c r="G2" i="1"/>
  <c r="H2" i="1" s="1"/>
  <c r="F2" i="1"/>
  <c r="D2" i="1"/>
</calcChain>
</file>

<file path=xl/sharedStrings.xml><?xml version="1.0" encoding="utf-8"?>
<sst xmlns="http://schemas.openxmlformats.org/spreadsheetml/2006/main" count="9" uniqueCount="9">
  <si>
    <t>Montant Maxi</t>
  </si>
  <si>
    <t>Durée</t>
  </si>
  <si>
    <t>Date démarrage</t>
  </si>
  <si>
    <t>Date Fin</t>
  </si>
  <si>
    <t>Montant Consommé</t>
  </si>
  <si>
    <t>Montant Restant</t>
  </si>
  <si>
    <t>%Consommé</t>
  </si>
  <si>
    <t>%Restant</t>
  </si>
  <si>
    <t>Date prévisionnelle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</si>
</sst>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#,##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9" fontId="0" fillId="0" borderId="0" xfId="1" applyFont="1" applyAlignment="1">
      <alignment horizontal="center"/>
    </xf>
  </cellXfs>
  <cellStyles count="2">
    <cellStyle name="Normal" xfId="0" builtinId="0"/>
    <cellStyle name="Pourcentage" xfId="1" builtinId="5"/>
  </cellStyles>
  <dxfs count="22">
    <dxf>
      <numFmt numFmtId="19" formatCode="dd/mm/yyyy"/>
      <alignment horizontal="center" vertical="bottom" textRotation="0" wrapText="0" indent="0" justifyLastLine="0" shrinkToFit="0" readingOrder="0"/>
    </dxf>
    <dxf>
      <font>
        <color theme="6" tint="-0.499984740745262"/>
      </font>
      <fill>
        <patternFill patternType="solid">
          <fgColor auto="1"/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499984740745262"/>
      </font>
      <fill>
        <patternFill patternType="solid">
          <fgColor auto="1"/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-0.499984740745262"/>
      </font>
      <fill>
        <patternFill patternType="solid">
          <fgColor auto="1"/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font>
        <color theme="6" tint="-0.499984740745262"/>
      </font>
      <fill>
        <patternFill patternType="solid">
          <fgColor auto="1"/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9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9" formatCode="#,##0\ &quot;€&quot;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69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I4" totalsRowShown="0" headerRowDxfId="20" dataDxfId="19">
  <autoFilter ref="A1:I4"/>
  <tableColumns count="9">
    <tableColumn id="1" name="Montant Maxi" dataDxfId="17"/>
    <tableColumn id="2" name="Durée" dataDxfId="18"/>
    <tableColumn id="3" name="Date démarrage" dataDxfId="21"/>
    <tableColumn id="4" name="Date Fin" dataDxfId="16">
      <calculatedColumnFormula>Tableau1[Date démarrage]+Tableau1[Durée]</calculatedColumnFormula>
    </tableColumn>
    <tableColumn id="5" name="Montant Consommé" dataDxfId="15"/>
    <tableColumn id="6" name="Montant Restant" dataDxfId="13">
      <calculatedColumnFormula>Tableau1[Montant Maxi]-Tableau1[Montant Consommé]</calculatedColumnFormula>
    </tableColumn>
    <tableColumn id="7" name="%Consommé" dataDxfId="14" dataCellStyle="Pourcentage">
      <calculatedColumnFormula>Tableau1[Montant Consommé]/Tableau1[Montant Maxi]</calculatedColumnFormula>
    </tableColumn>
    <tableColumn id="8" name="%Restant" dataDxfId="7" dataCellStyle="Pourcentage">
      <calculatedColumnFormula>1-Tableau1[%Consommé]</calculatedColumnFormula>
    </tableColumn>
    <tableColumn id="9" name="Date prévisionnelle" dataDxfId="0">
      <calculatedColumnFormula>IF(Tableau1[[#This Row],[Montant Consommé]]&gt;0,Tableau1[[#This Row],[Date démarrage]]+Tableau1[[#This Row],[Montant Maxi]]/(Tableau1[[#This Row],[Montant Consommé]]/(TODAY()-Tableau1[[#This Row],[Date démarrage]])),"")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L4" sqref="L4"/>
    </sheetView>
  </sheetViews>
  <sheetFormatPr baseColWidth="10" defaultRowHeight="15" x14ac:dyDescent="0.25"/>
  <cols>
    <col min="1" max="1" width="15.7109375" style="3" customWidth="1"/>
    <col min="2" max="2" width="11.42578125" style="1"/>
    <col min="3" max="4" width="17.28515625" style="1" customWidth="1"/>
    <col min="5" max="5" width="21.28515625" style="3" customWidth="1"/>
    <col min="6" max="6" width="18" style="3" customWidth="1"/>
    <col min="7" max="7" width="14.7109375" style="4" customWidth="1"/>
    <col min="8" max="8" width="11.42578125" style="4"/>
    <col min="9" max="9" width="23.140625" style="2" bestFit="1" customWidth="1"/>
    <col min="10" max="16384" width="11.42578125" style="1"/>
  </cols>
  <sheetData>
    <row r="1" spans="1:9" x14ac:dyDescent="0.25">
      <c r="A1" s="3" t="s">
        <v>0</v>
      </c>
      <c r="B1" s="1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2" t="s">
        <v>8</v>
      </c>
    </row>
    <row r="2" spans="1:9" x14ac:dyDescent="0.25">
      <c r="A2" s="3">
        <v>154000</v>
      </c>
      <c r="B2" s="1">
        <v>140</v>
      </c>
      <c r="C2" s="2">
        <v>43831</v>
      </c>
      <c r="D2" s="2">
        <f>Tableau1[Date démarrage]+Tableau1[Durée]</f>
        <v>43971</v>
      </c>
      <c r="E2" s="3">
        <v>65300</v>
      </c>
      <c r="F2" s="3">
        <f>Tableau1[Montant Maxi]-Tableau1[Montant Consommé]</f>
        <v>88700</v>
      </c>
      <c r="G2" s="4">
        <f>Tableau1[Montant Consommé]/Tableau1[Montant Maxi]</f>
        <v>0.42402597402597403</v>
      </c>
      <c r="H2" s="4">
        <f>1-Tableau1[%Consommé]</f>
        <v>0.57597402597402603</v>
      </c>
      <c r="I2" s="2">
        <f ca="1">IF(Tableau1[[#This Row],[Montant Consommé]]&gt;0,Tableau1[[#This Row],[Date démarrage]]+Tableau1[[#This Row],[Montant Maxi]]/(Tableau1[[#This Row],[Montant Consommé]]/(TODAY()-Tableau1[[#This Row],[Date démarrage]])),"")</f>
        <v>43993.725880551305</v>
      </c>
    </row>
    <row r="3" spans="1:9" x14ac:dyDescent="0.25">
      <c r="A3" s="3">
        <v>125350</v>
      </c>
      <c r="B3" s="1">
        <v>21</v>
      </c>
      <c r="C3" s="2">
        <v>43893</v>
      </c>
      <c r="D3" s="2">
        <f>Tableau1[Date démarrage]+Tableau1[Durée]</f>
        <v>43914</v>
      </c>
      <c r="E3" s="3">
        <v>83500</v>
      </c>
      <c r="F3" s="3">
        <f>Tableau1[Montant Maxi]-Tableau1[Montant Consommé]</f>
        <v>41850</v>
      </c>
      <c r="G3" s="4">
        <f>Tableau1[Montant Consommé]/Tableau1[Montant Maxi]</f>
        <v>0.66613482249700839</v>
      </c>
      <c r="H3" s="4">
        <f>1-Tableau1[%Consommé]</f>
        <v>0.33386517750299161</v>
      </c>
      <c r="I3" s="2">
        <f ca="1">IF(Tableau1[[#This Row],[Montant Consommé]]&gt;0,Tableau1[[#This Row],[Date démarrage]]+Tableau1[[#This Row],[Montant Maxi]]/(Tableau1[[#This Row],[Montant Consommé]]/(TODAY()-Tableau1[[#This Row],[Date démarrage]])),"")</f>
        <v>43903.508383233529</v>
      </c>
    </row>
    <row r="4" spans="1:9" x14ac:dyDescent="0.25">
      <c r="A4" s="3">
        <v>83250</v>
      </c>
      <c r="B4" s="1">
        <v>49</v>
      </c>
      <c r="C4" s="2">
        <v>43863</v>
      </c>
      <c r="D4" s="2">
        <f>Tableau1[Date démarrage]+Tableau1[Durée]</f>
        <v>43912</v>
      </c>
      <c r="E4" s="3">
        <v>67580</v>
      </c>
      <c r="F4" s="3">
        <f>Tableau1[Montant Maxi]-Tableau1[Montant Consommé]</f>
        <v>15670</v>
      </c>
      <c r="G4" s="4">
        <f>Tableau1[Montant Consommé]/Tableau1[Montant Maxi]</f>
        <v>0.81177177177177173</v>
      </c>
      <c r="H4" s="4">
        <f>1-Tableau1[%Consommé]</f>
        <v>0.18822822822822827</v>
      </c>
      <c r="I4" s="2">
        <f ca="1">IF(Tableau1[[#This Row],[Montant Consommé]]&gt;0,Tableau1[[#This Row],[Date démarrage]]+Tableau1[[#This Row],[Montant Maxi]]/(Tableau1[[#This Row],[Montant Consommé]]/(TODAY()-Tableau1[[#This Row],[Date démarrage]])),"")</f>
        <v>43908.579313406335</v>
      </c>
    </row>
  </sheetData>
  <conditionalFormatting sqref="I2:I4">
    <cfRule type="cellIs" dxfId="4" priority="3" operator="greaterThan">
      <formula>$D2</formula>
    </cfRule>
    <cfRule type="cellIs" dxfId="3" priority="2" operator="lessThanOrEqual">
      <formula>$D2</formula>
    </cfRule>
  </conditionalFormatting>
  <conditionalFormatting sqref="H2:H4">
    <cfRule type="colorScale" priority="1">
      <colorScale>
        <cfvo type="percent" val="0"/>
        <cfvo type="percent" val="50"/>
        <cfvo type="percent" val="100"/>
        <color rgb="FF63BE7B"/>
        <color rgb="FFFFEB84"/>
        <color rgb="FFF8696B"/>
      </colorScale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2020-03-10T11:17:34Z</dcterms:created>
  <dcterms:modified xsi:type="dcterms:W3CDTF">2020-03-10T11:29:36Z</dcterms:modified>
</cp:coreProperties>
</file>