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200" windowHeight="6375"/>
  </bookViews>
  <sheets>
    <sheet name="BDD" sheetId="4" r:id="rId1"/>
    <sheet name="TCD" sheetId="6" r:id="rId2"/>
    <sheet name="Paramètres" sheetId="7" state="hidden" r:id="rId3"/>
  </sheets>
  <definedNames>
    <definedName name="ALLEMAND">#REF!</definedName>
    <definedName name="FRANCAIS">#REF!</definedName>
    <definedName name="MATHEMATIQUES">#REF!</definedName>
  </definedNames>
  <calcPr calcId="145621"/>
  <pivotCaches>
    <pivotCache cacheId="19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0" i="4" l="1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2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H12" i="4"/>
  <c r="H13" i="4"/>
  <c r="H14" i="4"/>
  <c r="H15" i="4"/>
  <c r="H16" i="4"/>
  <c r="H17" i="4"/>
  <c r="H18" i="4"/>
  <c r="H19" i="4"/>
  <c r="H11" i="4"/>
  <c r="H8" i="4"/>
  <c r="H9" i="4"/>
  <c r="H10" i="4"/>
  <c r="H7" i="4"/>
  <c r="H6" i="4"/>
  <c r="H5" i="4"/>
  <c r="H3" i="4"/>
  <c r="H4" i="4"/>
  <c r="H2" i="4"/>
</calcChain>
</file>

<file path=xl/sharedStrings.xml><?xml version="1.0" encoding="utf-8"?>
<sst xmlns="http://schemas.openxmlformats.org/spreadsheetml/2006/main" count="224" uniqueCount="42">
  <si>
    <t>ALLEMAND</t>
  </si>
  <si>
    <t>FRANCAIS</t>
  </si>
  <si>
    <t>MATHEMATIQUES</t>
  </si>
  <si>
    <t>Valentina</t>
  </si>
  <si>
    <t>Juliette</t>
  </si>
  <si>
    <t>Seyan</t>
  </si>
  <si>
    <t>Inès</t>
  </si>
  <si>
    <t>Chloé</t>
  </si>
  <si>
    <t>Keyvan</t>
  </si>
  <si>
    <t>Tifaine</t>
  </si>
  <si>
    <t>Marco</t>
  </si>
  <si>
    <t>Mathis</t>
  </si>
  <si>
    <t>Jill</t>
  </si>
  <si>
    <t>Oscar</t>
  </si>
  <si>
    <t>Hugo</t>
  </si>
  <si>
    <t>Zachary</t>
  </si>
  <si>
    <t>Emilien</t>
  </si>
  <si>
    <t>Léonidas</t>
  </si>
  <si>
    <t>SCIENCES</t>
  </si>
  <si>
    <t>HISTOIRE</t>
  </si>
  <si>
    <t>ANGLAIS</t>
  </si>
  <si>
    <t>GEOGRAPHIE</t>
  </si>
  <si>
    <t>Nom</t>
  </si>
  <si>
    <t>Prénom</t>
  </si>
  <si>
    <t>Classe</t>
  </si>
  <si>
    <t>Matière</t>
  </si>
  <si>
    <t>TypeNote</t>
  </si>
  <si>
    <t>Note</t>
  </si>
  <si>
    <t>5P</t>
  </si>
  <si>
    <t>Petite</t>
  </si>
  <si>
    <t>Note Pondérée</t>
  </si>
  <si>
    <t>Grande</t>
  </si>
  <si>
    <t>DUPUIS</t>
  </si>
  <si>
    <t>MARTIN</t>
  </si>
  <si>
    <t>Étiquettes de lignes</t>
  </si>
  <si>
    <t>Total général</t>
  </si>
  <si>
    <t>Étiquettes de colonnes</t>
  </si>
  <si>
    <t>Somme de Note Pondérée</t>
  </si>
  <si>
    <t>Nom Prenom</t>
  </si>
  <si>
    <t>DUPUIS Valentina</t>
  </si>
  <si>
    <t>MARTIN Inès</t>
  </si>
  <si>
    <t>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</si>
</sst>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NumberFormat="1" applyAlignment="1">
      <alignment horizontal="center"/>
    </xf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gradientFill degree="90">
          <stop position="0">
            <color theme="4"/>
          </stop>
          <stop position="1">
            <color theme="4" tint="0.59999389629810485"/>
          </stop>
        </gradientFill>
      </fill>
    </dxf>
    <dxf>
      <fill>
        <patternFill>
          <bgColor theme="7"/>
        </patternFill>
      </fill>
    </dxf>
  </dxfs>
  <tableStyles count="2" defaultTableStyle="TableStyleMedium2" defaultPivotStyle="PivotStyleLight16">
    <tableStyle name="Style de tableau 1" pivot="0" count="1">
      <tableStyleElement type="firstColumn" dxfId="11"/>
    </tableStyle>
    <tableStyle name="Style de tableau 2" pivot="0" count="1">
      <tableStyleElement type="wholeTable" dxfId="10"/>
    </tableStyle>
  </tableStyles>
  <colors>
    <mruColors>
      <color rgb="FFB9DCFF"/>
      <color rgb="FF6A8ED0"/>
      <color rgb="FF99CCFF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LEVRARD" refreshedDate="43354.641819791665" createdVersion="4" refreshedVersion="4" minRefreshableVersion="3" recordCount="36">
  <cacheSource type="worksheet">
    <worksheetSource name="Tableau5"/>
  </cacheSource>
  <cacheFields count="8">
    <cacheField name="Nom" numFmtId="0">
      <sharedItems/>
    </cacheField>
    <cacheField name="Prénom" numFmtId="0">
      <sharedItems/>
    </cacheField>
    <cacheField name="Nom Prenom" numFmtId="0">
      <sharedItems count="2">
        <s v="DUPUIS Valentina"/>
        <s v="MARTIN Inès"/>
      </sharedItems>
    </cacheField>
    <cacheField name="Classe" numFmtId="0">
      <sharedItems/>
    </cacheField>
    <cacheField name="Matière" numFmtId="0">
      <sharedItems count="3">
        <s v="FRANCAIS"/>
        <s v="ALLEMAND"/>
        <s v="Français" u="1"/>
      </sharedItems>
    </cacheField>
    <cacheField name="TypeNote" numFmtId="0">
      <sharedItems/>
    </cacheField>
    <cacheField name="Note" numFmtId="0">
      <sharedItems containsSemiMixedTypes="0" containsString="0" containsNumber="1" containsInteger="1" minValue="4" maxValue="6"/>
    </cacheField>
    <cacheField name="Note Pondérée" numFmtId="2">
      <sharedItems containsSemiMixedTypes="0" containsString="0" containsNumber="1" minValue="0.26666666666666666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s v="DUPUIS"/>
    <s v="Valentina"/>
    <x v="0"/>
    <s v="5P"/>
    <x v="0"/>
    <s v="Petite"/>
    <n v="6"/>
    <n v="0.4"/>
  </r>
  <r>
    <s v="DUPUIS"/>
    <s v="Valentina"/>
    <x v="0"/>
    <s v="5P"/>
    <x v="0"/>
    <s v="Petite"/>
    <n v="5"/>
    <n v="0.33333333333333331"/>
  </r>
  <r>
    <s v="DUPUIS"/>
    <s v="Valentina"/>
    <x v="0"/>
    <s v="5P"/>
    <x v="0"/>
    <s v="Petite"/>
    <n v="4"/>
    <n v="0.26666666666666666"/>
  </r>
  <r>
    <s v="DUPUIS"/>
    <s v="Valentina"/>
    <x v="0"/>
    <s v="5P"/>
    <x v="0"/>
    <s v="Petite"/>
    <n v="6"/>
    <n v="0.4"/>
  </r>
  <r>
    <s v="DUPUIS"/>
    <s v="Valentina"/>
    <x v="0"/>
    <s v="5P"/>
    <x v="0"/>
    <s v="Petite"/>
    <n v="5"/>
    <n v="0.33333333333333331"/>
  </r>
  <r>
    <s v="DUPUIS"/>
    <s v="Valentina"/>
    <x v="0"/>
    <s v="5P"/>
    <x v="0"/>
    <s v="Petite"/>
    <n v="4"/>
    <n v="0.26666666666666666"/>
  </r>
  <r>
    <s v="DUPUIS"/>
    <s v="Valentina"/>
    <x v="0"/>
    <s v="5P"/>
    <x v="0"/>
    <s v="Grande"/>
    <n v="5"/>
    <n v="1"/>
  </r>
  <r>
    <s v="DUPUIS"/>
    <s v="Valentina"/>
    <x v="0"/>
    <s v="5P"/>
    <x v="0"/>
    <s v="Grande"/>
    <n v="5"/>
    <n v="1"/>
  </r>
  <r>
    <s v="DUPUIS"/>
    <s v="Valentina"/>
    <x v="0"/>
    <s v="5P"/>
    <x v="0"/>
    <s v="Grande"/>
    <n v="5"/>
    <n v="1"/>
  </r>
  <r>
    <s v="MARTIN"/>
    <s v="Inès"/>
    <x v="1"/>
    <s v="5P"/>
    <x v="0"/>
    <s v="Petite"/>
    <n v="5"/>
    <n v="0.33333333333333331"/>
  </r>
  <r>
    <s v="MARTIN"/>
    <s v="Inès"/>
    <x v="1"/>
    <s v="5P"/>
    <x v="0"/>
    <s v="Petite"/>
    <n v="4"/>
    <n v="0.26666666666666666"/>
  </r>
  <r>
    <s v="MARTIN"/>
    <s v="Inès"/>
    <x v="1"/>
    <s v="5P"/>
    <x v="0"/>
    <s v="Petite"/>
    <n v="5"/>
    <n v="0.33333333333333331"/>
  </r>
  <r>
    <s v="MARTIN"/>
    <s v="Inès"/>
    <x v="1"/>
    <s v="5P"/>
    <x v="0"/>
    <s v="Petite"/>
    <n v="5"/>
    <n v="0.33333333333333331"/>
  </r>
  <r>
    <s v="MARTIN"/>
    <s v="Inès"/>
    <x v="1"/>
    <s v="5P"/>
    <x v="0"/>
    <s v="Petite"/>
    <n v="4"/>
    <n v="0.26666666666666666"/>
  </r>
  <r>
    <s v="MARTIN"/>
    <s v="Inès"/>
    <x v="1"/>
    <s v="5P"/>
    <x v="0"/>
    <s v="Petite"/>
    <n v="5"/>
    <n v="0.33333333333333331"/>
  </r>
  <r>
    <s v="MARTIN"/>
    <s v="Inès"/>
    <x v="1"/>
    <s v="5P"/>
    <x v="0"/>
    <s v="Grande"/>
    <n v="5"/>
    <n v="1"/>
  </r>
  <r>
    <s v="MARTIN"/>
    <s v="Inès"/>
    <x v="1"/>
    <s v="5P"/>
    <x v="0"/>
    <s v="Grande"/>
    <n v="4"/>
    <n v="0.8"/>
  </r>
  <r>
    <s v="MARTIN"/>
    <s v="Inès"/>
    <x v="1"/>
    <s v="5P"/>
    <x v="0"/>
    <s v="Grande"/>
    <n v="5"/>
    <n v="1"/>
  </r>
  <r>
    <s v="DUPUIS"/>
    <s v="Valentina"/>
    <x v="0"/>
    <s v="5P"/>
    <x v="1"/>
    <s v="Petite"/>
    <n v="6"/>
    <n v="0.4"/>
  </r>
  <r>
    <s v="DUPUIS"/>
    <s v="Valentina"/>
    <x v="0"/>
    <s v="5P"/>
    <x v="1"/>
    <s v="Petite"/>
    <n v="5"/>
    <n v="0.33333333333333331"/>
  </r>
  <r>
    <s v="DUPUIS"/>
    <s v="Valentina"/>
    <x v="0"/>
    <s v="5P"/>
    <x v="1"/>
    <s v="Petite"/>
    <n v="4"/>
    <n v="0.26666666666666666"/>
  </r>
  <r>
    <s v="DUPUIS"/>
    <s v="Valentina"/>
    <x v="0"/>
    <s v="5P"/>
    <x v="1"/>
    <s v="Petite"/>
    <n v="6"/>
    <n v="0.4"/>
  </r>
  <r>
    <s v="DUPUIS"/>
    <s v="Valentina"/>
    <x v="0"/>
    <s v="5P"/>
    <x v="1"/>
    <s v="Petite"/>
    <n v="5"/>
    <n v="0.33333333333333331"/>
  </r>
  <r>
    <s v="DUPUIS"/>
    <s v="Valentina"/>
    <x v="0"/>
    <s v="5P"/>
    <x v="1"/>
    <s v="Petite"/>
    <n v="4"/>
    <n v="0.26666666666666666"/>
  </r>
  <r>
    <s v="DUPUIS"/>
    <s v="Valentina"/>
    <x v="0"/>
    <s v="5P"/>
    <x v="1"/>
    <s v="Grande"/>
    <n v="5"/>
    <n v="1"/>
  </r>
  <r>
    <s v="DUPUIS"/>
    <s v="Valentina"/>
    <x v="0"/>
    <s v="5P"/>
    <x v="1"/>
    <s v="Grande"/>
    <n v="5"/>
    <n v="1"/>
  </r>
  <r>
    <s v="DUPUIS"/>
    <s v="Valentina"/>
    <x v="0"/>
    <s v="5P"/>
    <x v="1"/>
    <s v="Grande"/>
    <n v="5"/>
    <n v="1"/>
  </r>
  <r>
    <s v="MARTIN"/>
    <s v="Inès"/>
    <x v="1"/>
    <s v="5P"/>
    <x v="1"/>
    <s v="Petite"/>
    <n v="5"/>
    <n v="0.33333333333333331"/>
  </r>
  <r>
    <s v="MARTIN"/>
    <s v="Inès"/>
    <x v="1"/>
    <s v="5P"/>
    <x v="1"/>
    <s v="Petite"/>
    <n v="4"/>
    <n v="0.26666666666666666"/>
  </r>
  <r>
    <s v="MARTIN"/>
    <s v="Inès"/>
    <x v="1"/>
    <s v="5P"/>
    <x v="1"/>
    <s v="Petite"/>
    <n v="5"/>
    <n v="0.33333333333333331"/>
  </r>
  <r>
    <s v="MARTIN"/>
    <s v="Inès"/>
    <x v="1"/>
    <s v="5P"/>
    <x v="1"/>
    <s v="Petite"/>
    <n v="5"/>
    <n v="0.33333333333333331"/>
  </r>
  <r>
    <s v="MARTIN"/>
    <s v="Inès"/>
    <x v="1"/>
    <s v="5P"/>
    <x v="1"/>
    <s v="Petite"/>
    <n v="4"/>
    <n v="0.26666666666666666"/>
  </r>
  <r>
    <s v="MARTIN"/>
    <s v="Inès"/>
    <x v="1"/>
    <s v="5P"/>
    <x v="1"/>
    <s v="Petite"/>
    <n v="5"/>
    <n v="0.33333333333333331"/>
  </r>
  <r>
    <s v="MARTIN"/>
    <s v="Inès"/>
    <x v="1"/>
    <s v="5P"/>
    <x v="1"/>
    <s v="Grande"/>
    <n v="5"/>
    <n v="1"/>
  </r>
  <r>
    <s v="MARTIN"/>
    <s v="Inès"/>
    <x v="1"/>
    <s v="5P"/>
    <x v="1"/>
    <s v="Grande"/>
    <n v="4"/>
    <n v="0.8"/>
  </r>
  <r>
    <s v="MARTIN"/>
    <s v="Inès"/>
    <x v="1"/>
    <s v="5P"/>
    <x v="1"/>
    <s v="Grande"/>
    <n v="5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7" firstHeaderRow="1" firstDataRow="2" firstDataCol="1"/>
  <pivotFields count="8">
    <pivotField showAll="0"/>
    <pivotField showAll="0"/>
    <pivotField axis="axisRow" showAll="0" avgSubtotal="1">
      <items count="3">
        <item x="0"/>
        <item x="1"/>
        <item t="avg"/>
      </items>
    </pivotField>
    <pivotField showAll="0" avgSubtotal="1"/>
    <pivotField axis="axisCol" showAll="0" avgSubtotal="1">
      <items count="4">
        <item m="1" x="2"/>
        <item x="0"/>
        <item x="1"/>
        <item t="avg"/>
      </items>
    </pivotField>
    <pivotField showAll="0"/>
    <pivotField showAll="0"/>
    <pivotField dataField="1" numFmtId="2" showAll="0"/>
  </pivotFields>
  <rowFields count="1">
    <field x="2"/>
  </rowFields>
  <rowItems count="3">
    <i>
      <x/>
    </i>
    <i>
      <x v="1"/>
    </i>
    <i t="grand">
      <x/>
    </i>
  </rowItems>
  <colFields count="1">
    <field x="4"/>
  </colFields>
  <colItems count="3">
    <i>
      <x v="1"/>
    </i>
    <i>
      <x v="2"/>
    </i>
    <i t="grand">
      <x/>
    </i>
  </colItems>
  <dataFields count="1">
    <dataField name="Somme de Note Pondérée" fld="7" baseField="0" baseItem="0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leau5" displayName="Tableau5" ref="A1:H37" totalsRowShown="0" headerRowDxfId="3" dataDxfId="4">
  <autoFilter ref="A1:H37"/>
  <tableColumns count="8">
    <tableColumn id="1" name="Nom" dataDxfId="9"/>
    <tableColumn id="2" name="Prénom" dataDxfId="8"/>
    <tableColumn id="8" name="Nom Prenom" dataDxfId="0">
      <calculatedColumnFormula>Tableau5[[#This Row],[Nom]]&amp;" "&amp;Tableau5[[#This Row],[Prénom]]</calculatedColumnFormula>
    </tableColumn>
    <tableColumn id="3" name="Classe" dataDxfId="7"/>
    <tableColumn id="4" name="Matière" dataDxfId="6"/>
    <tableColumn id="5" name="TypeNote" dataDxfId="5"/>
    <tableColumn id="6" name="Note" dataDxfId="1"/>
    <tableColumn id="7" name="Note Pondérée" dataDxfId="2">
      <calculatedColumnFormula>IF(F2="Petite",1/15,1/5)*G2</calculatedColumnFormula>
    </tableColumn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7"/>
  <sheetViews>
    <sheetView tabSelected="1" workbookViewId="0">
      <selection activeCell="E6" sqref="E6"/>
    </sheetView>
  </sheetViews>
  <sheetFormatPr baseColWidth="10" defaultRowHeight="15" x14ac:dyDescent="0.25"/>
  <cols>
    <col min="1" max="5" width="11.42578125" style="3"/>
    <col min="6" max="6" width="11.85546875" style="3" customWidth="1"/>
    <col min="7" max="7" width="11.42578125" style="3"/>
    <col min="8" max="8" width="16.7109375" style="3" customWidth="1"/>
    <col min="9" max="16384" width="11.42578125" style="3"/>
  </cols>
  <sheetData>
    <row r="1" spans="1:8" s="4" customFormat="1" x14ac:dyDescent="0.25">
      <c r="A1" s="4" t="s">
        <v>22</v>
      </c>
      <c r="B1" s="4" t="s">
        <v>23</v>
      </c>
      <c r="C1" s="4" t="s">
        <v>38</v>
      </c>
      <c r="D1" s="4" t="s">
        <v>24</v>
      </c>
      <c r="E1" s="4" t="s">
        <v>25</v>
      </c>
      <c r="F1" s="4" t="s">
        <v>26</v>
      </c>
      <c r="G1" s="4" t="s">
        <v>27</v>
      </c>
      <c r="H1" s="4" t="s">
        <v>30</v>
      </c>
    </row>
    <row r="2" spans="1:8" x14ac:dyDescent="0.25">
      <c r="A2" s="3" t="s">
        <v>32</v>
      </c>
      <c r="B2" s="3" t="s">
        <v>3</v>
      </c>
      <c r="C2" s="3" t="str">
        <f>Tableau5[[#This Row],[Nom]]&amp;" "&amp;Tableau5[[#This Row],[Prénom]]</f>
        <v>DUPUIS Valentina</v>
      </c>
      <c r="D2" s="3" t="s">
        <v>28</v>
      </c>
      <c r="E2" s="3" t="s">
        <v>1</v>
      </c>
      <c r="F2" s="3" t="s">
        <v>29</v>
      </c>
      <c r="G2" s="3">
        <v>6</v>
      </c>
      <c r="H2" s="5">
        <f>IF(F2="Petite",1/15,1/5)*G2</f>
        <v>0.4</v>
      </c>
    </row>
    <row r="3" spans="1:8" x14ac:dyDescent="0.25">
      <c r="A3" s="3" t="s">
        <v>32</v>
      </c>
      <c r="B3" s="3" t="s">
        <v>3</v>
      </c>
      <c r="C3" s="3" t="str">
        <f>Tableau5[[#This Row],[Nom]]&amp;" "&amp;Tableau5[[#This Row],[Prénom]]</f>
        <v>DUPUIS Valentina</v>
      </c>
      <c r="D3" s="3" t="s">
        <v>28</v>
      </c>
      <c r="E3" s="3" t="s">
        <v>1</v>
      </c>
      <c r="F3" s="3" t="s">
        <v>29</v>
      </c>
      <c r="G3" s="3">
        <v>5</v>
      </c>
      <c r="H3" s="5">
        <f t="shared" ref="H3:H4" si="0">IF(F3="Petite",1/15,1/5)*G3</f>
        <v>0.33333333333333331</v>
      </c>
    </row>
    <row r="4" spans="1:8" x14ac:dyDescent="0.25">
      <c r="A4" s="3" t="s">
        <v>32</v>
      </c>
      <c r="B4" s="3" t="s">
        <v>3</v>
      </c>
      <c r="C4" s="3" t="str">
        <f>Tableau5[[#This Row],[Nom]]&amp;" "&amp;Tableau5[[#This Row],[Prénom]]</f>
        <v>DUPUIS Valentina</v>
      </c>
      <c r="D4" s="3" t="s">
        <v>28</v>
      </c>
      <c r="E4" s="3" t="s">
        <v>1</v>
      </c>
      <c r="F4" s="3" t="s">
        <v>29</v>
      </c>
      <c r="G4" s="3">
        <v>4</v>
      </c>
      <c r="H4" s="5">
        <f t="shared" si="0"/>
        <v>0.26666666666666666</v>
      </c>
    </row>
    <row r="5" spans="1:8" x14ac:dyDescent="0.25">
      <c r="A5" s="3" t="s">
        <v>32</v>
      </c>
      <c r="B5" s="3" t="s">
        <v>3</v>
      </c>
      <c r="C5" s="3" t="str">
        <f>Tableau5[[#This Row],[Nom]]&amp;" "&amp;Tableau5[[#This Row],[Prénom]]</f>
        <v>DUPUIS Valentina</v>
      </c>
      <c r="D5" s="3" t="s">
        <v>28</v>
      </c>
      <c r="E5" s="3" t="s">
        <v>1</v>
      </c>
      <c r="F5" s="3" t="s">
        <v>29</v>
      </c>
      <c r="G5" s="3">
        <v>6</v>
      </c>
      <c r="H5" s="5">
        <f>IF(F5="Petite",1/15,1/5)*G5</f>
        <v>0.4</v>
      </c>
    </row>
    <row r="6" spans="1:8" x14ac:dyDescent="0.25">
      <c r="A6" s="3" t="s">
        <v>32</v>
      </c>
      <c r="B6" s="3" t="s">
        <v>3</v>
      </c>
      <c r="C6" s="3" t="str">
        <f>Tableau5[[#This Row],[Nom]]&amp;" "&amp;Tableau5[[#This Row],[Prénom]]</f>
        <v>DUPUIS Valentina</v>
      </c>
      <c r="D6" s="3" t="s">
        <v>28</v>
      </c>
      <c r="E6" s="3" t="s">
        <v>1</v>
      </c>
      <c r="F6" s="3" t="s">
        <v>29</v>
      </c>
      <c r="G6" s="3">
        <v>5</v>
      </c>
      <c r="H6" s="5">
        <f t="shared" ref="H6:H10" si="1">IF(F6="Petite",1/15,1/5)*G6</f>
        <v>0.33333333333333331</v>
      </c>
    </row>
    <row r="7" spans="1:8" x14ac:dyDescent="0.25">
      <c r="A7" s="3" t="s">
        <v>32</v>
      </c>
      <c r="B7" s="3" t="s">
        <v>3</v>
      </c>
      <c r="C7" s="3" t="str">
        <f>Tableau5[[#This Row],[Nom]]&amp;" "&amp;Tableau5[[#This Row],[Prénom]]</f>
        <v>DUPUIS Valentina</v>
      </c>
      <c r="D7" s="3" t="s">
        <v>28</v>
      </c>
      <c r="E7" s="3" t="s">
        <v>1</v>
      </c>
      <c r="F7" s="3" t="s">
        <v>29</v>
      </c>
      <c r="G7" s="3">
        <v>4</v>
      </c>
      <c r="H7" s="5">
        <f t="shared" si="1"/>
        <v>0.26666666666666666</v>
      </c>
    </row>
    <row r="8" spans="1:8" x14ac:dyDescent="0.25">
      <c r="A8" s="3" t="s">
        <v>32</v>
      </c>
      <c r="B8" s="3" t="s">
        <v>3</v>
      </c>
      <c r="C8" s="3" t="str">
        <f>Tableau5[[#This Row],[Nom]]&amp;" "&amp;Tableau5[[#This Row],[Prénom]]</f>
        <v>DUPUIS Valentina</v>
      </c>
      <c r="D8" s="3" t="s">
        <v>28</v>
      </c>
      <c r="E8" s="3" t="s">
        <v>1</v>
      </c>
      <c r="F8" s="3" t="s">
        <v>31</v>
      </c>
      <c r="G8" s="3">
        <v>5</v>
      </c>
      <c r="H8" s="5">
        <f t="shared" si="1"/>
        <v>1</v>
      </c>
    </row>
    <row r="9" spans="1:8" x14ac:dyDescent="0.25">
      <c r="A9" s="3" t="s">
        <v>32</v>
      </c>
      <c r="B9" s="3" t="s">
        <v>3</v>
      </c>
      <c r="C9" s="3" t="str">
        <f>Tableau5[[#This Row],[Nom]]&amp;" "&amp;Tableau5[[#This Row],[Prénom]]</f>
        <v>DUPUIS Valentina</v>
      </c>
      <c r="D9" s="3" t="s">
        <v>28</v>
      </c>
      <c r="E9" s="3" t="s">
        <v>1</v>
      </c>
      <c r="F9" s="3" t="s">
        <v>31</v>
      </c>
      <c r="G9" s="3">
        <v>5</v>
      </c>
      <c r="H9" s="5">
        <f t="shared" si="1"/>
        <v>1</v>
      </c>
    </row>
    <row r="10" spans="1:8" x14ac:dyDescent="0.25">
      <c r="A10" s="3" t="s">
        <v>32</v>
      </c>
      <c r="B10" s="3" t="s">
        <v>3</v>
      </c>
      <c r="C10" s="3" t="str">
        <f>Tableau5[[#This Row],[Nom]]&amp;" "&amp;Tableau5[[#This Row],[Prénom]]</f>
        <v>DUPUIS Valentina</v>
      </c>
      <c r="D10" s="3" t="s">
        <v>28</v>
      </c>
      <c r="E10" s="3" t="s">
        <v>1</v>
      </c>
      <c r="F10" s="3" t="s">
        <v>31</v>
      </c>
      <c r="G10" s="3">
        <v>5</v>
      </c>
      <c r="H10" s="5">
        <f t="shared" si="1"/>
        <v>1</v>
      </c>
    </row>
    <row r="11" spans="1:8" x14ac:dyDescent="0.25">
      <c r="A11" s="3" t="s">
        <v>33</v>
      </c>
      <c r="B11" s="3" t="s">
        <v>6</v>
      </c>
      <c r="C11" s="3" t="str">
        <f>Tableau5[[#This Row],[Nom]]&amp;" "&amp;Tableau5[[#This Row],[Prénom]]</f>
        <v>MARTIN Inès</v>
      </c>
      <c r="D11" s="3" t="s">
        <v>28</v>
      </c>
      <c r="E11" s="3" t="s">
        <v>1</v>
      </c>
      <c r="F11" s="3" t="s">
        <v>29</v>
      </c>
      <c r="G11" s="3">
        <v>5</v>
      </c>
      <c r="H11" s="5">
        <f>IF(F11="Petite",1/15,1/5)*G11</f>
        <v>0.33333333333333331</v>
      </c>
    </row>
    <row r="12" spans="1:8" x14ac:dyDescent="0.25">
      <c r="A12" s="3" t="s">
        <v>33</v>
      </c>
      <c r="B12" s="3" t="s">
        <v>6</v>
      </c>
      <c r="C12" s="3" t="str">
        <f>Tableau5[[#This Row],[Nom]]&amp;" "&amp;Tableau5[[#This Row],[Prénom]]</f>
        <v>MARTIN Inès</v>
      </c>
      <c r="D12" s="3" t="s">
        <v>28</v>
      </c>
      <c r="E12" s="3" t="s">
        <v>1</v>
      </c>
      <c r="F12" s="3" t="s">
        <v>29</v>
      </c>
      <c r="G12" s="3">
        <v>4</v>
      </c>
      <c r="H12" s="5">
        <f t="shared" ref="H12:H19" si="2">IF(F12="Petite",1/15,1/5)*G12</f>
        <v>0.26666666666666666</v>
      </c>
    </row>
    <row r="13" spans="1:8" x14ac:dyDescent="0.25">
      <c r="A13" s="3" t="s">
        <v>33</v>
      </c>
      <c r="B13" s="3" t="s">
        <v>6</v>
      </c>
      <c r="C13" s="3" t="str">
        <f>Tableau5[[#This Row],[Nom]]&amp;" "&amp;Tableau5[[#This Row],[Prénom]]</f>
        <v>MARTIN Inès</v>
      </c>
      <c r="D13" s="3" t="s">
        <v>28</v>
      </c>
      <c r="E13" s="3" t="s">
        <v>1</v>
      </c>
      <c r="F13" s="3" t="s">
        <v>29</v>
      </c>
      <c r="G13" s="3">
        <v>5</v>
      </c>
      <c r="H13" s="5">
        <f t="shared" si="2"/>
        <v>0.33333333333333331</v>
      </c>
    </row>
    <row r="14" spans="1:8" x14ac:dyDescent="0.25">
      <c r="A14" s="3" t="s">
        <v>33</v>
      </c>
      <c r="B14" s="3" t="s">
        <v>6</v>
      </c>
      <c r="C14" s="3" t="str">
        <f>Tableau5[[#This Row],[Nom]]&amp;" "&amp;Tableau5[[#This Row],[Prénom]]</f>
        <v>MARTIN Inès</v>
      </c>
      <c r="D14" s="3" t="s">
        <v>28</v>
      </c>
      <c r="E14" s="3" t="s">
        <v>1</v>
      </c>
      <c r="F14" s="3" t="s">
        <v>29</v>
      </c>
      <c r="G14" s="3">
        <v>5</v>
      </c>
      <c r="H14" s="5">
        <f t="shared" si="2"/>
        <v>0.33333333333333331</v>
      </c>
    </row>
    <row r="15" spans="1:8" x14ac:dyDescent="0.25">
      <c r="A15" s="3" t="s">
        <v>33</v>
      </c>
      <c r="B15" s="3" t="s">
        <v>6</v>
      </c>
      <c r="C15" s="3" t="str">
        <f>Tableau5[[#This Row],[Nom]]&amp;" "&amp;Tableau5[[#This Row],[Prénom]]</f>
        <v>MARTIN Inès</v>
      </c>
      <c r="D15" s="3" t="s">
        <v>28</v>
      </c>
      <c r="E15" s="3" t="s">
        <v>1</v>
      </c>
      <c r="F15" s="3" t="s">
        <v>29</v>
      </c>
      <c r="G15" s="3">
        <v>4</v>
      </c>
      <c r="H15" s="5">
        <f t="shared" si="2"/>
        <v>0.26666666666666666</v>
      </c>
    </row>
    <row r="16" spans="1:8" x14ac:dyDescent="0.25">
      <c r="A16" s="3" t="s">
        <v>33</v>
      </c>
      <c r="B16" s="3" t="s">
        <v>6</v>
      </c>
      <c r="C16" s="3" t="str">
        <f>Tableau5[[#This Row],[Nom]]&amp;" "&amp;Tableau5[[#This Row],[Prénom]]</f>
        <v>MARTIN Inès</v>
      </c>
      <c r="D16" s="3" t="s">
        <v>28</v>
      </c>
      <c r="E16" s="3" t="s">
        <v>1</v>
      </c>
      <c r="F16" s="3" t="s">
        <v>29</v>
      </c>
      <c r="G16" s="3">
        <v>5</v>
      </c>
      <c r="H16" s="5">
        <f t="shared" si="2"/>
        <v>0.33333333333333331</v>
      </c>
    </row>
    <row r="17" spans="1:8" x14ac:dyDescent="0.25">
      <c r="A17" s="3" t="s">
        <v>33</v>
      </c>
      <c r="B17" s="3" t="s">
        <v>6</v>
      </c>
      <c r="C17" s="3" t="str">
        <f>Tableau5[[#This Row],[Nom]]&amp;" "&amp;Tableau5[[#This Row],[Prénom]]</f>
        <v>MARTIN Inès</v>
      </c>
      <c r="D17" s="3" t="s">
        <v>28</v>
      </c>
      <c r="E17" s="3" t="s">
        <v>1</v>
      </c>
      <c r="F17" s="3" t="s">
        <v>31</v>
      </c>
      <c r="G17" s="3">
        <v>5</v>
      </c>
      <c r="H17" s="5">
        <f t="shared" si="2"/>
        <v>1</v>
      </c>
    </row>
    <row r="18" spans="1:8" x14ac:dyDescent="0.25">
      <c r="A18" s="3" t="s">
        <v>33</v>
      </c>
      <c r="B18" s="3" t="s">
        <v>6</v>
      </c>
      <c r="C18" s="3" t="str">
        <f>Tableau5[[#This Row],[Nom]]&amp;" "&amp;Tableau5[[#This Row],[Prénom]]</f>
        <v>MARTIN Inès</v>
      </c>
      <c r="D18" s="3" t="s">
        <v>28</v>
      </c>
      <c r="E18" s="3" t="s">
        <v>1</v>
      </c>
      <c r="F18" s="3" t="s">
        <v>31</v>
      </c>
      <c r="G18" s="3">
        <v>4</v>
      </c>
      <c r="H18" s="5">
        <f t="shared" si="2"/>
        <v>0.8</v>
      </c>
    </row>
    <row r="19" spans="1:8" x14ac:dyDescent="0.25">
      <c r="A19" s="3" t="s">
        <v>33</v>
      </c>
      <c r="B19" s="3" t="s">
        <v>6</v>
      </c>
      <c r="C19" s="3" t="str">
        <f>Tableau5[[#This Row],[Nom]]&amp;" "&amp;Tableau5[[#This Row],[Prénom]]</f>
        <v>MARTIN Inès</v>
      </c>
      <c r="D19" s="3" t="s">
        <v>28</v>
      </c>
      <c r="E19" s="3" t="s">
        <v>1</v>
      </c>
      <c r="F19" s="3" t="s">
        <v>31</v>
      </c>
      <c r="G19" s="3">
        <v>5</v>
      </c>
      <c r="H19" s="5">
        <f t="shared" si="2"/>
        <v>1</v>
      </c>
    </row>
    <row r="20" spans="1:8" x14ac:dyDescent="0.25">
      <c r="A20" s="3" t="s">
        <v>32</v>
      </c>
      <c r="B20" s="3" t="s">
        <v>3</v>
      </c>
      <c r="C20" s="7" t="str">
        <f>Tableau5[[#This Row],[Nom]]&amp;" "&amp;Tableau5[[#This Row],[Prénom]]</f>
        <v>DUPUIS Valentina</v>
      </c>
      <c r="D20" s="3" t="s">
        <v>28</v>
      </c>
      <c r="E20" s="3" t="s">
        <v>0</v>
      </c>
      <c r="F20" s="3" t="s">
        <v>29</v>
      </c>
      <c r="G20" s="3">
        <v>6</v>
      </c>
      <c r="H20" s="5">
        <f t="shared" ref="H20:H37" si="3">IF(F20="Petite",1/15,1/5)*G20</f>
        <v>0.4</v>
      </c>
    </row>
    <row r="21" spans="1:8" x14ac:dyDescent="0.25">
      <c r="A21" s="3" t="s">
        <v>32</v>
      </c>
      <c r="B21" s="3" t="s">
        <v>3</v>
      </c>
      <c r="C21" s="7" t="str">
        <f>Tableau5[[#This Row],[Nom]]&amp;" "&amp;Tableau5[[#This Row],[Prénom]]</f>
        <v>DUPUIS Valentina</v>
      </c>
      <c r="D21" s="3" t="s">
        <v>28</v>
      </c>
      <c r="E21" s="3" t="s">
        <v>0</v>
      </c>
      <c r="F21" s="3" t="s">
        <v>29</v>
      </c>
      <c r="G21" s="3">
        <v>5</v>
      </c>
      <c r="H21" s="5">
        <f t="shared" si="3"/>
        <v>0.33333333333333331</v>
      </c>
    </row>
    <row r="22" spans="1:8" x14ac:dyDescent="0.25">
      <c r="A22" s="3" t="s">
        <v>32</v>
      </c>
      <c r="B22" s="3" t="s">
        <v>3</v>
      </c>
      <c r="C22" s="7" t="str">
        <f>Tableau5[[#This Row],[Nom]]&amp;" "&amp;Tableau5[[#This Row],[Prénom]]</f>
        <v>DUPUIS Valentina</v>
      </c>
      <c r="D22" s="3" t="s">
        <v>28</v>
      </c>
      <c r="E22" s="3" t="s">
        <v>0</v>
      </c>
      <c r="F22" s="3" t="s">
        <v>29</v>
      </c>
      <c r="G22" s="3">
        <v>4</v>
      </c>
      <c r="H22" s="5">
        <f t="shared" si="3"/>
        <v>0.26666666666666666</v>
      </c>
    </row>
    <row r="23" spans="1:8" x14ac:dyDescent="0.25">
      <c r="A23" s="3" t="s">
        <v>32</v>
      </c>
      <c r="B23" s="3" t="s">
        <v>3</v>
      </c>
      <c r="C23" s="7" t="str">
        <f>Tableau5[[#This Row],[Nom]]&amp;" "&amp;Tableau5[[#This Row],[Prénom]]</f>
        <v>DUPUIS Valentina</v>
      </c>
      <c r="D23" s="3" t="s">
        <v>28</v>
      </c>
      <c r="E23" s="3" t="s">
        <v>0</v>
      </c>
      <c r="F23" s="3" t="s">
        <v>29</v>
      </c>
      <c r="G23" s="3">
        <v>6</v>
      </c>
      <c r="H23" s="5">
        <f t="shared" si="3"/>
        <v>0.4</v>
      </c>
    </row>
    <row r="24" spans="1:8" x14ac:dyDescent="0.25">
      <c r="A24" s="3" t="s">
        <v>32</v>
      </c>
      <c r="B24" s="3" t="s">
        <v>3</v>
      </c>
      <c r="C24" s="7" t="str">
        <f>Tableau5[[#This Row],[Nom]]&amp;" "&amp;Tableau5[[#This Row],[Prénom]]</f>
        <v>DUPUIS Valentina</v>
      </c>
      <c r="D24" s="3" t="s">
        <v>28</v>
      </c>
      <c r="E24" s="3" t="s">
        <v>0</v>
      </c>
      <c r="F24" s="3" t="s">
        <v>29</v>
      </c>
      <c r="G24" s="3">
        <v>5</v>
      </c>
      <c r="H24" s="5">
        <f t="shared" si="3"/>
        <v>0.33333333333333331</v>
      </c>
    </row>
    <row r="25" spans="1:8" x14ac:dyDescent="0.25">
      <c r="A25" s="3" t="s">
        <v>32</v>
      </c>
      <c r="B25" s="3" t="s">
        <v>3</v>
      </c>
      <c r="C25" s="7" t="str">
        <f>Tableau5[[#This Row],[Nom]]&amp;" "&amp;Tableau5[[#This Row],[Prénom]]</f>
        <v>DUPUIS Valentina</v>
      </c>
      <c r="D25" s="3" t="s">
        <v>28</v>
      </c>
      <c r="E25" s="3" t="s">
        <v>0</v>
      </c>
      <c r="F25" s="3" t="s">
        <v>29</v>
      </c>
      <c r="G25" s="3">
        <v>4</v>
      </c>
      <c r="H25" s="5">
        <f t="shared" si="3"/>
        <v>0.26666666666666666</v>
      </c>
    </row>
    <row r="26" spans="1:8" x14ac:dyDescent="0.25">
      <c r="A26" s="3" t="s">
        <v>32</v>
      </c>
      <c r="B26" s="3" t="s">
        <v>3</v>
      </c>
      <c r="C26" s="7" t="str">
        <f>Tableau5[[#This Row],[Nom]]&amp;" "&amp;Tableau5[[#This Row],[Prénom]]</f>
        <v>DUPUIS Valentina</v>
      </c>
      <c r="D26" s="3" t="s">
        <v>28</v>
      </c>
      <c r="E26" s="3" t="s">
        <v>0</v>
      </c>
      <c r="F26" s="3" t="s">
        <v>31</v>
      </c>
      <c r="G26" s="3">
        <v>5</v>
      </c>
      <c r="H26" s="5">
        <f t="shared" si="3"/>
        <v>1</v>
      </c>
    </row>
    <row r="27" spans="1:8" x14ac:dyDescent="0.25">
      <c r="A27" s="3" t="s">
        <v>32</v>
      </c>
      <c r="B27" s="3" t="s">
        <v>3</v>
      </c>
      <c r="C27" s="7" t="str">
        <f>Tableau5[[#This Row],[Nom]]&amp;" "&amp;Tableau5[[#This Row],[Prénom]]</f>
        <v>DUPUIS Valentina</v>
      </c>
      <c r="D27" s="3" t="s">
        <v>28</v>
      </c>
      <c r="E27" s="3" t="s">
        <v>0</v>
      </c>
      <c r="F27" s="3" t="s">
        <v>31</v>
      </c>
      <c r="G27" s="3">
        <v>5</v>
      </c>
      <c r="H27" s="5">
        <f t="shared" si="3"/>
        <v>1</v>
      </c>
    </row>
    <row r="28" spans="1:8" x14ac:dyDescent="0.25">
      <c r="A28" s="3" t="s">
        <v>32</v>
      </c>
      <c r="B28" s="3" t="s">
        <v>3</v>
      </c>
      <c r="C28" s="7" t="str">
        <f>Tableau5[[#This Row],[Nom]]&amp;" "&amp;Tableau5[[#This Row],[Prénom]]</f>
        <v>DUPUIS Valentina</v>
      </c>
      <c r="D28" s="3" t="s">
        <v>28</v>
      </c>
      <c r="E28" s="3" t="s">
        <v>0</v>
      </c>
      <c r="F28" s="3" t="s">
        <v>31</v>
      </c>
      <c r="G28" s="3">
        <v>5</v>
      </c>
      <c r="H28" s="5">
        <f t="shared" si="3"/>
        <v>1</v>
      </c>
    </row>
    <row r="29" spans="1:8" x14ac:dyDescent="0.25">
      <c r="A29" s="3" t="s">
        <v>33</v>
      </c>
      <c r="B29" s="3" t="s">
        <v>6</v>
      </c>
      <c r="C29" s="7" t="str">
        <f>Tableau5[[#This Row],[Nom]]&amp;" "&amp;Tableau5[[#This Row],[Prénom]]</f>
        <v>MARTIN Inès</v>
      </c>
      <c r="D29" s="3" t="s">
        <v>28</v>
      </c>
      <c r="E29" s="3" t="s">
        <v>0</v>
      </c>
      <c r="F29" s="3" t="s">
        <v>29</v>
      </c>
      <c r="G29" s="3">
        <v>5</v>
      </c>
      <c r="H29" s="5">
        <f t="shared" si="3"/>
        <v>0.33333333333333331</v>
      </c>
    </row>
    <row r="30" spans="1:8" x14ac:dyDescent="0.25">
      <c r="A30" s="3" t="s">
        <v>33</v>
      </c>
      <c r="B30" s="3" t="s">
        <v>6</v>
      </c>
      <c r="C30" s="7" t="str">
        <f>Tableau5[[#This Row],[Nom]]&amp;" "&amp;Tableau5[[#This Row],[Prénom]]</f>
        <v>MARTIN Inès</v>
      </c>
      <c r="D30" s="3" t="s">
        <v>28</v>
      </c>
      <c r="E30" s="3" t="s">
        <v>0</v>
      </c>
      <c r="F30" s="3" t="s">
        <v>29</v>
      </c>
      <c r="G30" s="3">
        <v>4</v>
      </c>
      <c r="H30" s="5">
        <f t="shared" si="3"/>
        <v>0.26666666666666666</v>
      </c>
    </row>
    <row r="31" spans="1:8" x14ac:dyDescent="0.25">
      <c r="A31" s="3" t="s">
        <v>33</v>
      </c>
      <c r="B31" s="3" t="s">
        <v>6</v>
      </c>
      <c r="C31" s="7" t="str">
        <f>Tableau5[[#This Row],[Nom]]&amp;" "&amp;Tableau5[[#This Row],[Prénom]]</f>
        <v>MARTIN Inès</v>
      </c>
      <c r="D31" s="3" t="s">
        <v>28</v>
      </c>
      <c r="E31" s="3" t="s">
        <v>0</v>
      </c>
      <c r="F31" s="3" t="s">
        <v>29</v>
      </c>
      <c r="G31" s="3">
        <v>5</v>
      </c>
      <c r="H31" s="5">
        <f t="shared" si="3"/>
        <v>0.33333333333333331</v>
      </c>
    </row>
    <row r="32" spans="1:8" x14ac:dyDescent="0.25">
      <c r="A32" s="3" t="s">
        <v>33</v>
      </c>
      <c r="B32" s="3" t="s">
        <v>6</v>
      </c>
      <c r="C32" s="7" t="str">
        <f>Tableau5[[#This Row],[Nom]]&amp;" "&amp;Tableau5[[#This Row],[Prénom]]</f>
        <v>MARTIN Inès</v>
      </c>
      <c r="D32" s="3" t="s">
        <v>28</v>
      </c>
      <c r="E32" s="3" t="s">
        <v>0</v>
      </c>
      <c r="F32" s="3" t="s">
        <v>29</v>
      </c>
      <c r="G32" s="3">
        <v>5</v>
      </c>
      <c r="H32" s="5">
        <f t="shared" si="3"/>
        <v>0.33333333333333331</v>
      </c>
    </row>
    <row r="33" spans="1:8" x14ac:dyDescent="0.25">
      <c r="A33" s="3" t="s">
        <v>33</v>
      </c>
      <c r="B33" s="3" t="s">
        <v>6</v>
      </c>
      <c r="C33" s="7" t="str">
        <f>Tableau5[[#This Row],[Nom]]&amp;" "&amp;Tableau5[[#This Row],[Prénom]]</f>
        <v>MARTIN Inès</v>
      </c>
      <c r="D33" s="3" t="s">
        <v>28</v>
      </c>
      <c r="E33" s="3" t="s">
        <v>0</v>
      </c>
      <c r="F33" s="3" t="s">
        <v>29</v>
      </c>
      <c r="G33" s="3">
        <v>4</v>
      </c>
      <c r="H33" s="5">
        <f t="shared" si="3"/>
        <v>0.26666666666666666</v>
      </c>
    </row>
    <row r="34" spans="1:8" x14ac:dyDescent="0.25">
      <c r="A34" s="3" t="s">
        <v>33</v>
      </c>
      <c r="B34" s="3" t="s">
        <v>6</v>
      </c>
      <c r="C34" s="7" t="str">
        <f>Tableau5[[#This Row],[Nom]]&amp;" "&amp;Tableau5[[#This Row],[Prénom]]</f>
        <v>MARTIN Inès</v>
      </c>
      <c r="D34" s="3" t="s">
        <v>28</v>
      </c>
      <c r="E34" s="3" t="s">
        <v>0</v>
      </c>
      <c r="F34" s="3" t="s">
        <v>29</v>
      </c>
      <c r="G34" s="3">
        <v>5</v>
      </c>
      <c r="H34" s="5">
        <f t="shared" si="3"/>
        <v>0.33333333333333331</v>
      </c>
    </row>
    <row r="35" spans="1:8" x14ac:dyDescent="0.25">
      <c r="A35" s="3" t="s">
        <v>33</v>
      </c>
      <c r="B35" s="3" t="s">
        <v>6</v>
      </c>
      <c r="C35" s="7" t="str">
        <f>Tableau5[[#This Row],[Nom]]&amp;" "&amp;Tableau5[[#This Row],[Prénom]]</f>
        <v>MARTIN Inès</v>
      </c>
      <c r="D35" s="3" t="s">
        <v>28</v>
      </c>
      <c r="E35" s="3" t="s">
        <v>0</v>
      </c>
      <c r="F35" s="3" t="s">
        <v>31</v>
      </c>
      <c r="G35" s="3">
        <v>5</v>
      </c>
      <c r="H35" s="5">
        <f t="shared" si="3"/>
        <v>1</v>
      </c>
    </row>
    <row r="36" spans="1:8" x14ac:dyDescent="0.25">
      <c r="A36" s="3" t="s">
        <v>33</v>
      </c>
      <c r="B36" s="3" t="s">
        <v>6</v>
      </c>
      <c r="C36" s="7" t="str">
        <f>Tableau5[[#This Row],[Nom]]&amp;" "&amp;Tableau5[[#This Row],[Prénom]]</f>
        <v>MARTIN Inès</v>
      </c>
      <c r="D36" s="3" t="s">
        <v>28</v>
      </c>
      <c r="E36" s="3" t="s">
        <v>0</v>
      </c>
      <c r="F36" s="3" t="s">
        <v>31</v>
      </c>
      <c r="G36" s="3">
        <v>4</v>
      </c>
      <c r="H36" s="5">
        <f t="shared" si="3"/>
        <v>0.8</v>
      </c>
    </row>
    <row r="37" spans="1:8" x14ac:dyDescent="0.25">
      <c r="A37" s="3" t="s">
        <v>33</v>
      </c>
      <c r="B37" s="3" t="s">
        <v>6</v>
      </c>
      <c r="C37" s="7" t="str">
        <f>Tableau5[[#This Row],[Nom]]&amp;" "&amp;Tableau5[[#This Row],[Prénom]]</f>
        <v>MARTIN Inès</v>
      </c>
      <c r="D37" s="3" t="s">
        <v>28</v>
      </c>
      <c r="E37" s="3" t="s">
        <v>0</v>
      </c>
      <c r="F37" s="3" t="s">
        <v>31</v>
      </c>
      <c r="G37" s="3">
        <v>5</v>
      </c>
      <c r="H37" s="5">
        <f t="shared" si="3"/>
        <v>1</v>
      </c>
    </row>
  </sheetData>
  <dataValidations count="1">
    <dataValidation type="whole" allowBlank="1" showInputMessage="1" showErrorMessage="1" sqref="G2:G37">
      <formula1>0</formula1>
      <formula2>10</formula2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Paramètres!$D$2:$D$16</xm:f>
          </x14:formula1>
          <xm:sqref>A2:A37</xm:sqref>
        </x14:dataValidation>
        <x14:dataValidation type="list" allowBlank="1" showInputMessage="1" showErrorMessage="1">
          <x14:formula1>
            <xm:f>Paramètres!$F$2:$F$16</xm:f>
          </x14:formula1>
          <xm:sqref>B2:B37</xm:sqref>
        </x14:dataValidation>
        <x14:dataValidation type="list" allowBlank="1" showInputMessage="1" showErrorMessage="1">
          <x14:formula1>
            <xm:f>Paramètres!$B$2:$B$16</xm:f>
          </x14:formula1>
          <xm:sqref>E2:E37</xm:sqref>
        </x14:dataValidation>
        <x14:dataValidation type="list" allowBlank="1" showInputMessage="1" showErrorMessage="1">
          <x14:formula1>
            <xm:f>Paramètres!$H$2:$H$4</xm:f>
          </x14:formula1>
          <xm:sqref>F2:F37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7"/>
  <sheetViews>
    <sheetView workbookViewId="0">
      <selection activeCell="F6" sqref="F6"/>
    </sheetView>
  </sheetViews>
  <sheetFormatPr baseColWidth="10" defaultRowHeight="15" x14ac:dyDescent="0.25"/>
  <cols>
    <col min="1" max="1" width="24.7109375" bestFit="1" customWidth="1"/>
    <col min="2" max="2" width="23.85546875" bestFit="1" customWidth="1"/>
    <col min="3" max="3" width="10.85546875" bestFit="1" customWidth="1"/>
    <col min="4" max="4" width="12.5703125" bestFit="1" customWidth="1"/>
  </cols>
  <sheetData>
    <row r="3" spans="1:4" x14ac:dyDescent="0.25">
      <c r="A3" s="6" t="s">
        <v>37</v>
      </c>
      <c r="B3" s="6" t="s">
        <v>36</v>
      </c>
    </row>
    <row r="4" spans="1:4" x14ac:dyDescent="0.25">
      <c r="A4" s="6" t="s">
        <v>34</v>
      </c>
      <c r="B4" t="s">
        <v>1</v>
      </c>
      <c r="C4" t="s">
        <v>0</v>
      </c>
      <c r="D4" t="s">
        <v>35</v>
      </c>
    </row>
    <row r="5" spans="1:4" x14ac:dyDescent="0.25">
      <c r="A5" s="1" t="s">
        <v>39</v>
      </c>
      <c r="B5" s="2">
        <v>5</v>
      </c>
      <c r="C5" s="2">
        <v>5</v>
      </c>
      <c r="D5" s="2">
        <v>10</v>
      </c>
    </row>
    <row r="6" spans="1:4" x14ac:dyDescent="0.25">
      <c r="A6" s="1" t="s">
        <v>40</v>
      </c>
      <c r="B6" s="2">
        <v>4.6666666666666661</v>
      </c>
      <c r="C6" s="2">
        <v>4.6666666666666661</v>
      </c>
      <c r="D6" s="2">
        <v>9.3333333333333321</v>
      </c>
    </row>
    <row r="7" spans="1:4" x14ac:dyDescent="0.25">
      <c r="A7" s="1" t="s">
        <v>35</v>
      </c>
      <c r="B7" s="2">
        <v>9.6666666666666661</v>
      </c>
      <c r="C7" s="2">
        <v>9.6666666666666661</v>
      </c>
      <c r="D7" s="2">
        <v>19.333333333333332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85"/>
  <sheetViews>
    <sheetView workbookViewId="0">
      <selection activeCell="I8" sqref="I8"/>
    </sheetView>
  </sheetViews>
  <sheetFormatPr baseColWidth="10" defaultRowHeight="15" x14ac:dyDescent="0.25"/>
  <cols>
    <col min="1" max="1" width="11.42578125" style="9"/>
    <col min="4" max="5" width="11.42578125" style="3"/>
    <col min="6" max="6" width="11.42578125" style="10"/>
  </cols>
  <sheetData>
    <row r="2" spans="1:8" x14ac:dyDescent="0.25">
      <c r="B2" s="8" t="s">
        <v>0</v>
      </c>
      <c r="C2" s="8"/>
      <c r="D2" s="3" t="s">
        <v>32</v>
      </c>
      <c r="F2" s="11" t="s">
        <v>7</v>
      </c>
      <c r="H2" t="s">
        <v>29</v>
      </c>
    </row>
    <row r="3" spans="1:8" x14ac:dyDescent="0.25">
      <c r="B3" s="8" t="s">
        <v>20</v>
      </c>
      <c r="C3" s="8"/>
      <c r="D3" s="3" t="s">
        <v>33</v>
      </c>
      <c r="F3" s="12" t="s">
        <v>16</v>
      </c>
      <c r="H3" t="s">
        <v>31</v>
      </c>
    </row>
    <row r="4" spans="1:8" x14ac:dyDescent="0.25">
      <c r="B4" s="8" t="s">
        <v>1</v>
      </c>
      <c r="C4" s="8"/>
      <c r="D4" s="3" t="s">
        <v>41</v>
      </c>
      <c r="F4" s="12" t="s">
        <v>14</v>
      </c>
    </row>
    <row r="5" spans="1:8" x14ac:dyDescent="0.25">
      <c r="B5" s="8" t="s">
        <v>21</v>
      </c>
      <c r="C5" s="8"/>
      <c r="F5" s="11" t="s">
        <v>6</v>
      </c>
    </row>
    <row r="6" spans="1:8" x14ac:dyDescent="0.25">
      <c r="B6" s="8" t="s">
        <v>19</v>
      </c>
      <c r="C6" s="8"/>
      <c r="F6" s="12" t="s">
        <v>12</v>
      </c>
    </row>
    <row r="7" spans="1:8" x14ac:dyDescent="0.25">
      <c r="B7" s="8" t="s">
        <v>2</v>
      </c>
      <c r="C7" s="8"/>
      <c r="F7" s="11" t="s">
        <v>4</v>
      </c>
    </row>
    <row r="8" spans="1:8" x14ac:dyDescent="0.25">
      <c r="B8" s="8" t="s">
        <v>18</v>
      </c>
      <c r="C8" s="8"/>
      <c r="F8" s="11" t="s">
        <v>8</v>
      </c>
    </row>
    <row r="9" spans="1:8" x14ac:dyDescent="0.25">
      <c r="A9" s="8"/>
      <c r="F9" s="12" t="s">
        <v>17</v>
      </c>
    </row>
    <row r="10" spans="1:8" x14ac:dyDescent="0.25">
      <c r="A10" s="8"/>
      <c r="F10" s="12" t="s">
        <v>10</v>
      </c>
    </row>
    <row r="11" spans="1:8" x14ac:dyDescent="0.25">
      <c r="A11" s="8"/>
      <c r="F11" s="12" t="s">
        <v>11</v>
      </c>
    </row>
    <row r="12" spans="1:8" x14ac:dyDescent="0.25">
      <c r="A12" s="8"/>
      <c r="F12" s="12" t="s">
        <v>13</v>
      </c>
    </row>
    <row r="13" spans="1:8" x14ac:dyDescent="0.25">
      <c r="A13" s="8"/>
      <c r="F13" s="11" t="s">
        <v>5</v>
      </c>
    </row>
    <row r="14" spans="1:8" x14ac:dyDescent="0.25">
      <c r="A14" s="8"/>
      <c r="F14" s="11" t="s">
        <v>9</v>
      </c>
    </row>
    <row r="15" spans="1:8" x14ac:dyDescent="0.25">
      <c r="A15" s="8"/>
      <c r="F15" s="11" t="s">
        <v>3</v>
      </c>
    </row>
    <row r="16" spans="1:8" x14ac:dyDescent="0.25">
      <c r="A16" s="8"/>
      <c r="F16" s="12" t="s">
        <v>15</v>
      </c>
    </row>
    <row r="17" spans="1:1" x14ac:dyDescent="0.25">
      <c r="A17" s="8"/>
    </row>
    <row r="18" spans="1:1" x14ac:dyDescent="0.25">
      <c r="A18" s="8"/>
    </row>
    <row r="19" spans="1:1" x14ac:dyDescent="0.25">
      <c r="A19" s="8"/>
    </row>
    <row r="20" spans="1:1" x14ac:dyDescent="0.25">
      <c r="A20" s="8"/>
    </row>
    <row r="21" spans="1:1" x14ac:dyDescent="0.25">
      <c r="A21" s="8"/>
    </row>
    <row r="22" spans="1:1" x14ac:dyDescent="0.25">
      <c r="A22" s="8"/>
    </row>
    <row r="23" spans="1:1" x14ac:dyDescent="0.25">
      <c r="A23" s="8"/>
    </row>
    <row r="24" spans="1:1" x14ac:dyDescent="0.25">
      <c r="A24" s="8"/>
    </row>
    <row r="25" spans="1:1" x14ac:dyDescent="0.25">
      <c r="A25" s="8"/>
    </row>
    <row r="26" spans="1:1" x14ac:dyDescent="0.25">
      <c r="A26" s="8"/>
    </row>
    <row r="27" spans="1:1" x14ac:dyDescent="0.25">
      <c r="A27" s="8"/>
    </row>
    <row r="28" spans="1:1" x14ac:dyDescent="0.25">
      <c r="A28" s="8"/>
    </row>
    <row r="29" spans="1:1" x14ac:dyDescent="0.25">
      <c r="A29" s="8"/>
    </row>
    <row r="30" spans="1:1" x14ac:dyDescent="0.25">
      <c r="A30" s="8"/>
    </row>
    <row r="31" spans="1:1" x14ac:dyDescent="0.25">
      <c r="A31" s="8"/>
    </row>
    <row r="32" spans="1:1" x14ac:dyDescent="0.25">
      <c r="A32" s="8"/>
    </row>
    <row r="33" spans="1:1" x14ac:dyDescent="0.25">
      <c r="A33" s="8"/>
    </row>
    <row r="34" spans="1:1" x14ac:dyDescent="0.25">
      <c r="A34" s="8"/>
    </row>
    <row r="35" spans="1:1" x14ac:dyDescent="0.25">
      <c r="A35" s="8"/>
    </row>
    <row r="36" spans="1:1" x14ac:dyDescent="0.25">
      <c r="A36" s="8"/>
    </row>
    <row r="37" spans="1:1" x14ac:dyDescent="0.25">
      <c r="A37" s="8"/>
    </row>
    <row r="38" spans="1:1" x14ac:dyDescent="0.25">
      <c r="A38" s="8"/>
    </row>
    <row r="39" spans="1:1" x14ac:dyDescent="0.25">
      <c r="A39" s="8"/>
    </row>
    <row r="40" spans="1:1" x14ac:dyDescent="0.25">
      <c r="A40" s="8"/>
    </row>
    <row r="41" spans="1:1" x14ac:dyDescent="0.25">
      <c r="A41" s="8"/>
    </row>
    <row r="42" spans="1:1" x14ac:dyDescent="0.25">
      <c r="A42" s="8"/>
    </row>
    <row r="43" spans="1:1" x14ac:dyDescent="0.25">
      <c r="A43" s="8"/>
    </row>
    <row r="44" spans="1:1" x14ac:dyDescent="0.25">
      <c r="A44" s="8"/>
    </row>
    <row r="45" spans="1:1" x14ac:dyDescent="0.25">
      <c r="A45" s="8"/>
    </row>
    <row r="46" spans="1:1" x14ac:dyDescent="0.25">
      <c r="A46" s="8"/>
    </row>
    <row r="47" spans="1:1" x14ac:dyDescent="0.25">
      <c r="A47" s="8"/>
    </row>
    <row r="48" spans="1:1" x14ac:dyDescent="0.25">
      <c r="A48" s="8"/>
    </row>
    <row r="49" spans="1:1" x14ac:dyDescent="0.25">
      <c r="A49" s="8"/>
    </row>
    <row r="50" spans="1:1" x14ac:dyDescent="0.25">
      <c r="A50" s="8"/>
    </row>
    <row r="51" spans="1:1" x14ac:dyDescent="0.25">
      <c r="A51" s="8"/>
    </row>
    <row r="52" spans="1:1" x14ac:dyDescent="0.25">
      <c r="A52" s="8"/>
    </row>
    <row r="53" spans="1:1" x14ac:dyDescent="0.25">
      <c r="A53" s="8"/>
    </row>
    <row r="54" spans="1:1" x14ac:dyDescent="0.25">
      <c r="A54" s="8"/>
    </row>
    <row r="55" spans="1:1" x14ac:dyDescent="0.25">
      <c r="A55" s="8"/>
    </row>
    <row r="56" spans="1:1" x14ac:dyDescent="0.25">
      <c r="A56" s="8"/>
    </row>
    <row r="57" spans="1:1" x14ac:dyDescent="0.25">
      <c r="A57" s="8"/>
    </row>
    <row r="58" spans="1:1" x14ac:dyDescent="0.25">
      <c r="A58" s="8"/>
    </row>
    <row r="59" spans="1:1" x14ac:dyDescent="0.25">
      <c r="A59" s="8"/>
    </row>
    <row r="60" spans="1:1" x14ac:dyDescent="0.25">
      <c r="A60" s="8"/>
    </row>
    <row r="61" spans="1:1" x14ac:dyDescent="0.25">
      <c r="A61" s="8"/>
    </row>
    <row r="62" spans="1:1" x14ac:dyDescent="0.25">
      <c r="A62" s="8"/>
    </row>
    <row r="63" spans="1:1" x14ac:dyDescent="0.25">
      <c r="A63" s="8"/>
    </row>
    <row r="64" spans="1:1" x14ac:dyDescent="0.25">
      <c r="A64" s="8"/>
    </row>
    <row r="65" spans="1:1" x14ac:dyDescent="0.25">
      <c r="A65" s="8"/>
    </row>
    <row r="66" spans="1:1" x14ac:dyDescent="0.25">
      <c r="A66" s="8"/>
    </row>
    <row r="67" spans="1:1" x14ac:dyDescent="0.25">
      <c r="A67" s="8"/>
    </row>
    <row r="68" spans="1:1" x14ac:dyDescent="0.25">
      <c r="A68" s="8"/>
    </row>
    <row r="69" spans="1:1" x14ac:dyDescent="0.25">
      <c r="A69" s="8"/>
    </row>
    <row r="70" spans="1:1" x14ac:dyDescent="0.25">
      <c r="A70" s="8"/>
    </row>
    <row r="71" spans="1:1" x14ac:dyDescent="0.25">
      <c r="A71" s="8"/>
    </row>
    <row r="72" spans="1:1" x14ac:dyDescent="0.25">
      <c r="A72" s="8"/>
    </row>
    <row r="73" spans="1:1" x14ac:dyDescent="0.25">
      <c r="A73" s="8"/>
    </row>
    <row r="74" spans="1:1" x14ac:dyDescent="0.25">
      <c r="A74" s="8"/>
    </row>
    <row r="75" spans="1:1" x14ac:dyDescent="0.25">
      <c r="A75" s="8"/>
    </row>
    <row r="76" spans="1:1" x14ac:dyDescent="0.25">
      <c r="A76" s="8"/>
    </row>
    <row r="77" spans="1:1" x14ac:dyDescent="0.25">
      <c r="A77" s="8"/>
    </row>
    <row r="78" spans="1:1" x14ac:dyDescent="0.25">
      <c r="A78" s="8"/>
    </row>
    <row r="79" spans="1:1" x14ac:dyDescent="0.25">
      <c r="A79" s="8"/>
    </row>
    <row r="80" spans="1:1" x14ac:dyDescent="0.25">
      <c r="A80" s="8"/>
    </row>
    <row r="81" spans="1:1" x14ac:dyDescent="0.25">
      <c r="A81" s="8"/>
    </row>
    <row r="82" spans="1:1" x14ac:dyDescent="0.25">
      <c r="A82" s="8"/>
    </row>
    <row r="83" spans="1:1" x14ac:dyDescent="0.25">
      <c r="A83" s="8"/>
    </row>
    <row r="84" spans="1:1" x14ac:dyDescent="0.25">
      <c r="A84" s="8"/>
    </row>
    <row r="85" spans="1:1" x14ac:dyDescent="0.25">
      <c r="A85" s="8"/>
    </row>
  </sheetData>
  <sortState ref="B2:B8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TCD</vt:lpstr>
      <vt:lpstr>Paramètres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 ruesch</dc:creator>
  <cp:lastModifiedBy>Pierre LEVRARD</cp:lastModifiedBy>
  <cp:lastPrinted>2018-09-07T12:01:09Z</cp:lastPrinted>
  <dcterms:created xsi:type="dcterms:W3CDTF">2018-09-07T06:04:03Z</dcterms:created>
  <dcterms:modified xsi:type="dcterms:W3CDTF">2018-09-11T13:27:25Z</dcterms:modified>
</cp:coreProperties>
</file>