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720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" l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M3" i="1"/>
  <c r="N3" i="1"/>
  <c r="O3" i="1"/>
  <c r="P3" i="1"/>
  <c r="Q3" i="1"/>
  <c r="R3" i="1"/>
  <c r="S3" i="1"/>
  <c r="T3" i="1"/>
  <c r="M4" i="1"/>
  <c r="N4" i="1"/>
  <c r="O4" i="1"/>
  <c r="P4" i="1"/>
  <c r="Q4" i="1"/>
  <c r="R4" i="1"/>
  <c r="S4" i="1"/>
  <c r="T4" i="1"/>
  <c r="M5" i="1"/>
  <c r="N5" i="1"/>
  <c r="O5" i="1"/>
  <c r="P5" i="1"/>
  <c r="Q5" i="1"/>
  <c r="R5" i="1"/>
  <c r="S5" i="1"/>
  <c r="T5" i="1"/>
  <c r="M6" i="1"/>
  <c r="N6" i="1"/>
  <c r="O6" i="1"/>
  <c r="P6" i="1"/>
  <c r="Q6" i="1"/>
  <c r="R6" i="1"/>
  <c r="S6" i="1"/>
  <c r="T6" i="1"/>
  <c r="M7" i="1"/>
  <c r="N7" i="1"/>
  <c r="O7" i="1"/>
  <c r="P7" i="1"/>
  <c r="Q7" i="1"/>
  <c r="R7" i="1"/>
  <c r="S7" i="1"/>
  <c r="T7" i="1"/>
  <c r="M8" i="1"/>
  <c r="N8" i="1"/>
  <c r="O8" i="1"/>
  <c r="P8" i="1"/>
  <c r="Q8" i="1"/>
  <c r="R8" i="1"/>
  <c r="S8" i="1"/>
  <c r="T8" i="1"/>
  <c r="M9" i="1"/>
  <c r="N9" i="1"/>
  <c r="O9" i="1"/>
  <c r="P9" i="1"/>
  <c r="Q9" i="1"/>
  <c r="R9" i="1"/>
  <c r="S9" i="1"/>
  <c r="T9" i="1"/>
  <c r="L3" i="1"/>
  <c r="L4" i="1"/>
  <c r="L5" i="1"/>
  <c r="L6" i="1"/>
  <c r="L7" i="1"/>
  <c r="L8" i="1"/>
  <c r="L9" i="1"/>
  <c r="E7" i="1" l="1"/>
  <c r="D7" i="1"/>
  <c r="E6" i="1"/>
  <c r="D6" i="1"/>
  <c r="E5" i="1"/>
  <c r="D5" i="1"/>
  <c r="E4" i="1"/>
  <c r="D4" i="1"/>
  <c r="E3" i="1"/>
  <c r="D3" i="1"/>
  <c r="J3" i="1" l="1"/>
  <c r="J7" i="1"/>
  <c r="K3" i="1"/>
  <c r="K7" i="1"/>
  <c r="K4" i="1"/>
  <c r="K5" i="1"/>
  <c r="J5" i="1"/>
  <c r="I5" i="1"/>
  <c r="I4" i="1"/>
  <c r="J4" i="1"/>
  <c r="K6" i="1"/>
  <c r="J6" i="1"/>
  <c r="I6" i="1"/>
  <c r="I3" i="1"/>
  <c r="I7" i="1"/>
</calcChain>
</file>

<file path=xl/comments1.xml><?xml version="1.0" encoding="utf-8"?>
<comments xmlns="http://schemas.openxmlformats.org/spreadsheetml/2006/main">
  <authors>
    <author>SAUVAGE Valerie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SAUVAGE Valerie:</t>
        </r>
        <r>
          <rPr>
            <sz val="9"/>
            <color indexed="81"/>
            <rFont val="Tahoma"/>
            <family val="2"/>
          </rPr>
          <t xml:space="preserve">
uniquement pour info</t>
        </r>
      </text>
    </comment>
    <comment ref="C2" authorId="0">
      <text>
        <r>
          <rPr>
            <b/>
            <sz val="9"/>
            <color indexed="81"/>
            <rFont val="Tahoma"/>
            <family val="2"/>
          </rPr>
          <t>SAUVAGE Valerie:</t>
        </r>
        <r>
          <rPr>
            <sz val="9"/>
            <color indexed="81"/>
            <rFont val="Tahoma"/>
            <family val="2"/>
          </rPr>
          <t xml:space="preserve">
Uniquement pour info</t>
        </r>
      </text>
    </comment>
  </commentList>
</comments>
</file>

<file path=xl/sharedStrings.xml><?xml version="1.0" encoding="utf-8"?>
<sst xmlns="http://schemas.openxmlformats.org/spreadsheetml/2006/main" count="57" uniqueCount="32">
  <si>
    <t>Budget</t>
  </si>
  <si>
    <t>Fonction</t>
  </si>
  <si>
    <t>Date d'entrée budgétée</t>
  </si>
  <si>
    <t>Date de sortie budgétée</t>
  </si>
  <si>
    <t xml:space="preserve">Calc budget </t>
  </si>
  <si>
    <t>Calc budget 2</t>
  </si>
  <si>
    <t>Taux travaillé N</t>
  </si>
  <si>
    <t>Taux travaillé N+1</t>
  </si>
  <si>
    <t>Taux travaillé N+2</t>
  </si>
  <si>
    <t>Estimé budget N</t>
  </si>
  <si>
    <t>Effectif budget N+1</t>
  </si>
  <si>
    <t>Effectif Budget N+2</t>
  </si>
  <si>
    <t>Janvier</t>
  </si>
  <si>
    <t>Février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</si>
  <si>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</si>
  <si>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</si>
  <si>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</si>
  <si>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</si>
  <si>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</si>
  <si>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</si>
  <si>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</si>
  <si>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</si>
  <si>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</si>
  <si>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</si>
  <si>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Chargée de mission</t>
  </si>
  <si>
    <t>Directeur</t>
  </si>
  <si>
    <t>Expert</t>
  </si>
  <si>
    <t>Consultant 1</t>
  </si>
  <si>
    <t>Consultant 2</t>
  </si>
  <si>
    <t>Test1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</si>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</sst>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_-* #,##0\ _€_-;\-* #,##0\ _€_-;_-* &quot;-&quot;??\ _€_-;_-@_-"/>
    <numFmt numFmtId="167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14" fontId="0" fillId="2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9" fontId="0" fillId="0" borderId="0" xfId="2" applyFont="1" applyFill="1"/>
    <xf numFmtId="165" fontId="3" fillId="2" borderId="0" xfId="1" applyNumberFormat="1" applyFont="1" applyFill="1" applyAlignment="1">
      <alignment horizontal="center" vertical="center" wrapText="1"/>
    </xf>
    <xf numFmtId="165" fontId="3" fillId="2" borderId="0" xfId="1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4" fontId="0" fillId="2" borderId="1" xfId="0" applyNumberFormat="1" applyFont="1" applyFill="1" applyBorder="1" applyAlignment="1">
      <alignment horizontal="center" vertical="center" wrapText="1"/>
    </xf>
    <xf numFmtId="9" fontId="2" fillId="0" borderId="1" xfId="2" applyFont="1" applyFill="1" applyBorder="1" applyAlignment="1">
      <alignment horizontal="center" vertical="center" wrapText="1"/>
    </xf>
    <xf numFmtId="165" fontId="3" fillId="0" borderId="1" xfId="1" applyNumberFormat="1" applyFont="1" applyFill="1" applyBorder="1" applyAlignment="1">
      <alignment horizontal="center" vertical="center" wrapText="1"/>
    </xf>
    <xf numFmtId="165" fontId="3" fillId="2" borderId="1" xfId="1" applyNumberFormat="1" applyFont="1" applyFill="1" applyBorder="1" applyAlignment="1">
      <alignment horizontal="center" vertical="center" wrapText="1"/>
    </xf>
    <xf numFmtId="0" fontId="0" fillId="0" borderId="0" xfId="0" applyFont="1"/>
    <xf numFmtId="14" fontId="0" fillId="2" borderId="0" xfId="0" applyNumberFormat="1" applyFont="1" applyFill="1" applyAlignment="1">
      <alignment horizontal="right"/>
    </xf>
    <xf numFmtId="14" fontId="0" fillId="2" borderId="0" xfId="0" applyNumberFormat="1" applyFont="1" applyFill="1"/>
    <xf numFmtId="14" fontId="0" fillId="3" borderId="0" xfId="0" applyNumberFormat="1" applyFill="1" applyAlignment="1">
      <alignment horizontal="right" vertical="center"/>
    </xf>
    <xf numFmtId="164" fontId="0" fillId="2" borderId="0" xfId="1" applyFont="1" applyFill="1"/>
    <xf numFmtId="0" fontId="2" fillId="0" borderId="0" xfId="0" applyFont="1" applyAlignment="1">
      <alignment textRotation="90"/>
    </xf>
    <xf numFmtId="0" fontId="2" fillId="0" borderId="0" xfId="0" applyFont="1" applyAlignment="1">
      <alignment horizontal="center" vertical="center" textRotation="90" wrapText="1"/>
    </xf>
    <xf numFmtId="0" fontId="0" fillId="5" borderId="0" xfId="0" applyFill="1"/>
    <xf numFmtId="167" fontId="0" fillId="3" borderId="0" xfId="1" applyNumberFormat="1" applyFont="1" applyFill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Elaboration%20Budg&#233;taire\2020\50_Budget%20arbitr&#233;\Budget%20arbitr&#233;%20V2%20-%20envoy&#233;%20au%20groupe\Base%20RH_Projection%20BP%202020-2023%20-%20arbitr&#233;e%20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RH mensualisé"/>
      <sheetName val="MODOP"/>
      <sheetName val="diff V2_V1"/>
      <sheetName val="Paramètres"/>
      <sheetName val="Feuil1"/>
      <sheetName val="base RH"/>
      <sheetName val="B2020 conso ETP"/>
      <sheetName val="B2020 conso MS"/>
      <sheetName val="CDD SURCROIT"/>
      <sheetName val="Référentiel"/>
      <sheetName val="ctrl par rapport au budget 2019"/>
      <sheetName val="Compléments Masse salariale"/>
      <sheetName val="Contrôles"/>
      <sheetName val="Plan de recrutement"/>
    </sheetNames>
    <sheetDataSet>
      <sheetData sheetId="0"/>
      <sheetData sheetId="1"/>
      <sheetData sheetId="2"/>
      <sheetData sheetId="3">
        <row r="2">
          <cell r="D2">
            <v>43466</v>
          </cell>
        </row>
        <row r="4">
          <cell r="F4">
            <v>44561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U10"/>
  <sheetViews>
    <sheetView tabSelected="1" zoomScale="70" zoomScaleNormal="70" workbookViewId="0">
      <selection activeCell="W28" sqref="W28"/>
    </sheetView>
  </sheetViews>
  <sheetFormatPr baseColWidth="10" defaultRowHeight="15" x14ac:dyDescent="0.25"/>
  <cols>
    <col min="1" max="1" width="27.85546875" bestFit="1" customWidth="1"/>
    <col min="2" max="2" width="12" customWidth="1"/>
    <col min="4" max="4" width="13.140625" bestFit="1" customWidth="1"/>
    <col min="12" max="47" width="7.42578125" customWidth="1"/>
  </cols>
  <sheetData>
    <row r="1" spans="1:47" x14ac:dyDescent="0.25">
      <c r="B1" s="1" t="s">
        <v>0</v>
      </c>
      <c r="C1" s="1" t="s">
        <v>0</v>
      </c>
      <c r="D1" s="2"/>
      <c r="E1" s="2"/>
      <c r="F1" s="3"/>
      <c r="G1" s="3"/>
      <c r="H1" s="3"/>
      <c r="I1" s="4">
        <v>2019</v>
      </c>
      <c r="J1" s="5">
        <v>2020</v>
      </c>
      <c r="K1" s="5">
        <v>2021</v>
      </c>
      <c r="L1" s="18">
        <v>2019</v>
      </c>
      <c r="M1" s="18">
        <v>2019</v>
      </c>
      <c r="N1" s="18">
        <v>2019</v>
      </c>
      <c r="O1" s="18">
        <v>2019</v>
      </c>
      <c r="P1" s="18">
        <v>2019</v>
      </c>
      <c r="Q1" s="18">
        <v>2019</v>
      </c>
      <c r="R1" s="18">
        <v>2019</v>
      </c>
      <c r="S1" s="18">
        <v>2019</v>
      </c>
      <c r="T1" s="18">
        <v>2019</v>
      </c>
      <c r="U1" s="18">
        <v>2019</v>
      </c>
      <c r="V1" s="18">
        <v>2019</v>
      </c>
      <c r="W1" s="18">
        <v>2019</v>
      </c>
      <c r="X1" s="18">
        <v>2020</v>
      </c>
      <c r="Y1" s="18">
        <v>2020</v>
      </c>
      <c r="Z1" s="18">
        <v>2020</v>
      </c>
      <c r="AA1" s="18">
        <v>2020</v>
      </c>
      <c r="AB1" s="18">
        <v>2020</v>
      </c>
      <c r="AC1" s="18">
        <v>2020</v>
      </c>
      <c r="AD1" s="18">
        <v>2020</v>
      </c>
      <c r="AE1" s="18">
        <v>2020</v>
      </c>
      <c r="AF1" s="18">
        <v>2020</v>
      </c>
      <c r="AG1" s="18">
        <v>2020</v>
      </c>
      <c r="AH1" s="18">
        <v>2020</v>
      </c>
      <c r="AI1" s="18">
        <v>2020</v>
      </c>
      <c r="AJ1" s="18">
        <v>2021</v>
      </c>
      <c r="AK1" s="18">
        <v>2021</v>
      </c>
      <c r="AL1" s="18">
        <v>2021</v>
      </c>
      <c r="AM1" s="18">
        <v>2021</v>
      </c>
      <c r="AN1" s="18">
        <v>2021</v>
      </c>
      <c r="AO1" s="18">
        <v>2021</v>
      </c>
      <c r="AP1" s="18">
        <v>2021</v>
      </c>
      <c r="AQ1" s="18">
        <v>2021</v>
      </c>
      <c r="AR1" s="18">
        <v>2021</v>
      </c>
      <c r="AS1" s="18">
        <v>2021</v>
      </c>
      <c r="AT1" s="18">
        <v>2021</v>
      </c>
      <c r="AU1" s="18">
        <v>2021</v>
      </c>
    </row>
    <row r="2" spans="1:47" ht="53.25" customHeight="1" thickBot="1" x14ac:dyDescent="0.3">
      <c r="A2" s="6" t="s">
        <v>1</v>
      </c>
      <c r="B2" s="7" t="s">
        <v>2</v>
      </c>
      <c r="C2" s="7" t="s">
        <v>3</v>
      </c>
      <c r="D2" s="2" t="s">
        <v>4</v>
      </c>
      <c r="E2" s="2" t="s">
        <v>5</v>
      </c>
      <c r="F2" s="8" t="s">
        <v>6</v>
      </c>
      <c r="G2" s="9" t="s">
        <v>7</v>
      </c>
      <c r="H2" s="9" t="s">
        <v>8</v>
      </c>
      <c r="I2" s="10" t="s">
        <v>9</v>
      </c>
      <c r="J2" s="10" t="s">
        <v>10</v>
      </c>
      <c r="K2" s="10" t="s">
        <v>11</v>
      </c>
      <c r="L2" s="16" t="s">
        <v>12</v>
      </c>
      <c r="M2" s="16" t="s">
        <v>13</v>
      </c>
      <c r="N2" s="16" t="s">
        <v>14</v>
      </c>
      <c r="O2" s="16" t="s">
        <v>15</v>
      </c>
      <c r="P2" s="16" t="s">
        <v>16</v>
      </c>
      <c r="Q2" s="16" t="s">
        <v>17</v>
      </c>
      <c r="R2" s="16" t="s">
        <v>18</v>
      </c>
      <c r="S2" s="16" t="s">
        <v>19</v>
      </c>
      <c r="T2" s="16" t="s">
        <v>20</v>
      </c>
      <c r="U2" s="16" t="s">
        <v>21</v>
      </c>
      <c r="V2" s="16" t="s">
        <v>22</v>
      </c>
      <c r="W2" s="16" t="s">
        <v>23</v>
      </c>
      <c r="X2" s="17" t="s">
        <v>12</v>
      </c>
      <c r="Y2" s="17" t="s">
        <v>13</v>
      </c>
      <c r="Z2" s="17" t="s">
        <v>14</v>
      </c>
      <c r="AA2" s="17" t="s">
        <v>15</v>
      </c>
      <c r="AB2" s="17" t="s">
        <v>16</v>
      </c>
      <c r="AC2" s="17" t="s">
        <v>17</v>
      </c>
      <c r="AD2" s="17" t="s">
        <v>18</v>
      </c>
      <c r="AE2" s="17" t="s">
        <v>19</v>
      </c>
      <c r="AF2" s="17" t="s">
        <v>20</v>
      </c>
      <c r="AG2" s="17" t="s">
        <v>21</v>
      </c>
      <c r="AH2" s="17" t="s">
        <v>22</v>
      </c>
      <c r="AI2" s="17" t="s">
        <v>23</v>
      </c>
      <c r="AJ2" s="17" t="s">
        <v>12</v>
      </c>
      <c r="AK2" s="17" t="s">
        <v>13</v>
      </c>
      <c r="AL2" s="17" t="s">
        <v>14</v>
      </c>
      <c r="AM2" s="17" t="s">
        <v>15</v>
      </c>
      <c r="AN2" s="17" t="s">
        <v>16</v>
      </c>
      <c r="AO2" s="17" t="s">
        <v>17</v>
      </c>
      <c r="AP2" s="17" t="s">
        <v>18</v>
      </c>
      <c r="AQ2" s="17" t="s">
        <v>19</v>
      </c>
      <c r="AR2" s="17" t="s">
        <v>20</v>
      </c>
      <c r="AS2" s="17" t="s">
        <v>21</v>
      </c>
      <c r="AT2" s="17" t="s">
        <v>22</v>
      </c>
      <c r="AU2" s="17" t="s">
        <v>23</v>
      </c>
    </row>
    <row r="3" spans="1:47" x14ac:dyDescent="0.25">
      <c r="A3" s="11" t="s">
        <v>24</v>
      </c>
      <c r="B3" s="12">
        <v>43647</v>
      </c>
      <c r="C3" s="13"/>
      <c r="D3" s="14">
        <f>IF(ISBLANK(B3),[1]Paramètres!$D$2,B3)</f>
        <v>43647</v>
      </c>
      <c r="E3" s="14">
        <f>IF(ISBLANK(C3),[1]Paramètres!$F$4,C3)</f>
        <v>44561</v>
      </c>
      <c r="F3" s="3">
        <v>1</v>
      </c>
      <c r="G3" s="3">
        <v>1</v>
      </c>
      <c r="H3" s="3">
        <v>1</v>
      </c>
      <c r="I3" s="15">
        <f t="shared" ref="I3:K7" si="0">IF(AND($D3&gt;0,YEAR(MAX($D3,DATE(I$1,1,1)))=I$1,YEAR(MIN($E3,DATE(I$1,12,31)))=I$1),
NETWORKDAYS(MAX($D3,DATE(I$1,1,1)),MIN($E3,DATE(I$1,12,31)))/(NETWORKDAYS(MAX(DATE(I$1,1,1)),MIN(DATE(I$1,12,31))))*F3,0)</f>
        <v>0.50574712643678166</v>
      </c>
      <c r="J3" s="15">
        <f t="shared" si="0"/>
        <v>1</v>
      </c>
      <c r="K3" s="15">
        <f t="shared" si="0"/>
        <v>1</v>
      </c>
      <c r="L3" s="19">
        <f t="shared" ref="L3:AA10" si="1">IF($B3&lt;=EDATE(DATEVALUE("1 "&amp;L$2&amp;" "&amp;L$1),1)-1,IF($C3&gt;DATEVALUE("1 "&amp;L$2&amp;" "&amp;L$1),(MIN($C3,EDATE(DATEVALUE("1 "&amp;L$2&amp;" "&amp;L$1),1)-1)-MAX($B3,DATEVALUE("1 "&amp;L$2&amp;" "&amp;L$1)))/(EDATE(DATEVALUE("1 "&amp;L$2&amp;" "&amp;L$1),1)-1-DATEVALUE("1 "&amp;L$2&amp;" "&amp;L$1)),IF(ISBLANK($C3),(EDATE(DATEVALUE("1 "&amp;L$2&amp;" "&amp;L$1),1)-1-MAX($B3,DATEVALUE("1 "&amp;L$2&amp;" "&amp;L$1)))/(EDATE(DATEVALUE("1 "&amp;L$2&amp;" "&amp;L$1),1)-1-DATEVALUE("1 "&amp;L$2&amp;" "&amp;L$1)),0)),0)</f>
        <v>0</v>
      </c>
      <c r="M3" s="19">
        <f t="shared" si="1"/>
        <v>0</v>
      </c>
      <c r="N3" s="19">
        <f t="shared" si="1"/>
        <v>0</v>
      </c>
      <c r="O3" s="19">
        <f t="shared" si="1"/>
        <v>0</v>
      </c>
      <c r="P3" s="19">
        <f t="shared" si="1"/>
        <v>0</v>
      </c>
      <c r="Q3" s="19">
        <f t="shared" si="1"/>
        <v>0</v>
      </c>
      <c r="R3" s="19">
        <f t="shared" si="1"/>
        <v>1</v>
      </c>
      <c r="S3" s="19">
        <f t="shared" si="1"/>
        <v>1</v>
      </c>
      <c r="T3" s="19">
        <f t="shared" si="1"/>
        <v>1</v>
      </c>
      <c r="U3" s="19">
        <f t="shared" si="1"/>
        <v>1</v>
      </c>
      <c r="V3" s="19">
        <f t="shared" si="1"/>
        <v>1</v>
      </c>
      <c r="W3" s="19">
        <f t="shared" si="1"/>
        <v>1</v>
      </c>
      <c r="X3" s="19">
        <f t="shared" si="1"/>
        <v>1</v>
      </c>
      <c r="Y3" s="19">
        <f t="shared" si="1"/>
        <v>1</v>
      </c>
      <c r="Z3" s="19">
        <f t="shared" si="1"/>
        <v>1</v>
      </c>
      <c r="AA3" s="19">
        <f t="shared" si="1"/>
        <v>1</v>
      </c>
      <c r="AB3" s="19">
        <f t="shared" ref="U3:AU10" si="2">IF($B3&lt;=EDATE(DATEVALUE("1 "&amp;AB$2&amp;" "&amp;AB$1),1)-1,IF($C3&gt;DATEVALUE("1 "&amp;AB$2&amp;" "&amp;AB$1),(MIN($C3,EDATE(DATEVALUE("1 "&amp;AB$2&amp;" "&amp;AB$1),1)-1)-MAX($B3,DATEVALUE("1 "&amp;AB$2&amp;" "&amp;AB$1)))/(EDATE(DATEVALUE("1 "&amp;AB$2&amp;" "&amp;AB$1),1)-1-DATEVALUE("1 "&amp;AB$2&amp;" "&amp;AB$1)),IF(ISBLANK($C3),(EDATE(DATEVALUE("1 "&amp;AB$2&amp;" "&amp;AB$1),1)-1-MAX($B3,DATEVALUE("1 "&amp;AB$2&amp;" "&amp;AB$1)))/(EDATE(DATEVALUE("1 "&amp;AB$2&amp;" "&amp;AB$1),1)-1-DATEVALUE("1 "&amp;AB$2&amp;" "&amp;AB$1)),0)),0)</f>
        <v>1</v>
      </c>
      <c r="AC3" s="19">
        <f t="shared" si="2"/>
        <v>1</v>
      </c>
      <c r="AD3" s="19">
        <f t="shared" si="2"/>
        <v>1</v>
      </c>
      <c r="AE3" s="19">
        <f t="shared" si="2"/>
        <v>1</v>
      </c>
      <c r="AF3" s="19">
        <f t="shared" si="2"/>
        <v>1</v>
      </c>
      <c r="AG3" s="19">
        <f t="shared" si="2"/>
        <v>1</v>
      </c>
      <c r="AH3" s="19">
        <f t="shared" si="2"/>
        <v>1</v>
      </c>
      <c r="AI3" s="19">
        <f t="shared" si="2"/>
        <v>1</v>
      </c>
      <c r="AJ3" s="19">
        <f t="shared" si="2"/>
        <v>1</v>
      </c>
      <c r="AK3" s="19">
        <f t="shared" si="2"/>
        <v>1</v>
      </c>
      <c r="AL3" s="19">
        <f t="shared" si="2"/>
        <v>1</v>
      </c>
      <c r="AM3" s="19">
        <f t="shared" si="2"/>
        <v>1</v>
      </c>
      <c r="AN3" s="19">
        <f t="shared" si="2"/>
        <v>1</v>
      </c>
      <c r="AO3" s="19">
        <f t="shared" si="2"/>
        <v>1</v>
      </c>
      <c r="AP3" s="19">
        <f t="shared" si="2"/>
        <v>1</v>
      </c>
      <c r="AQ3" s="19">
        <f t="shared" si="2"/>
        <v>1</v>
      </c>
      <c r="AR3" s="19">
        <f t="shared" si="2"/>
        <v>1</v>
      </c>
      <c r="AS3" s="19">
        <f t="shared" si="2"/>
        <v>1</v>
      </c>
      <c r="AT3" s="19">
        <f t="shared" si="2"/>
        <v>1</v>
      </c>
      <c r="AU3" s="19">
        <f t="shared" si="2"/>
        <v>1</v>
      </c>
    </row>
    <row r="4" spans="1:47" x14ac:dyDescent="0.25">
      <c r="A4" t="s">
        <v>25</v>
      </c>
      <c r="B4" s="12">
        <v>43850</v>
      </c>
      <c r="C4" s="13"/>
      <c r="D4" s="14">
        <f>IF(ISBLANK(B4),[1]Paramètres!$D$2,B4)</f>
        <v>43850</v>
      </c>
      <c r="E4" s="14">
        <f>IF(ISBLANK(C4),[1]Paramètres!$F$4,C4)</f>
        <v>44561</v>
      </c>
      <c r="F4" s="3">
        <v>0.3</v>
      </c>
      <c r="G4" s="3">
        <v>0.3</v>
      </c>
      <c r="H4" s="3">
        <v>0.3</v>
      </c>
      <c r="I4" s="15">
        <f t="shared" si="0"/>
        <v>0</v>
      </c>
      <c r="J4" s="15">
        <f t="shared" si="0"/>
        <v>0.28511450381679387</v>
      </c>
      <c r="K4" s="15">
        <f t="shared" si="0"/>
        <v>0.3</v>
      </c>
      <c r="L4" s="19">
        <f t="shared" si="1"/>
        <v>0</v>
      </c>
      <c r="M4" s="19">
        <f t="shared" si="1"/>
        <v>0</v>
      </c>
      <c r="N4" s="19">
        <f t="shared" si="1"/>
        <v>0</v>
      </c>
      <c r="O4" s="19">
        <f t="shared" si="1"/>
        <v>0</v>
      </c>
      <c r="P4" s="19">
        <f t="shared" si="1"/>
        <v>0</v>
      </c>
      <c r="Q4" s="19">
        <f t="shared" si="1"/>
        <v>0</v>
      </c>
      <c r="R4" s="19">
        <f t="shared" si="1"/>
        <v>0</v>
      </c>
      <c r="S4" s="19">
        <f t="shared" si="1"/>
        <v>0</v>
      </c>
      <c r="T4" s="19">
        <f t="shared" si="1"/>
        <v>0</v>
      </c>
      <c r="U4" s="19">
        <f t="shared" si="2"/>
        <v>0</v>
      </c>
      <c r="V4" s="19">
        <f t="shared" si="2"/>
        <v>0</v>
      </c>
      <c r="W4" s="19">
        <f t="shared" si="2"/>
        <v>0</v>
      </c>
      <c r="X4" s="19">
        <f t="shared" si="2"/>
        <v>0.36666666666666664</v>
      </c>
      <c r="Y4" s="19">
        <f t="shared" si="2"/>
        <v>1</v>
      </c>
      <c r="Z4" s="19">
        <f t="shared" si="2"/>
        <v>1</v>
      </c>
      <c r="AA4" s="19">
        <f t="shared" si="2"/>
        <v>1</v>
      </c>
      <c r="AB4" s="19">
        <f t="shared" si="2"/>
        <v>1</v>
      </c>
      <c r="AC4" s="19">
        <f t="shared" si="2"/>
        <v>1</v>
      </c>
      <c r="AD4" s="19">
        <f t="shared" si="2"/>
        <v>1</v>
      </c>
      <c r="AE4" s="19">
        <f t="shared" si="2"/>
        <v>1</v>
      </c>
      <c r="AF4" s="19">
        <f t="shared" si="2"/>
        <v>1</v>
      </c>
      <c r="AG4" s="19">
        <f t="shared" si="2"/>
        <v>1</v>
      </c>
      <c r="AH4" s="19">
        <f t="shared" si="2"/>
        <v>1</v>
      </c>
      <c r="AI4" s="19">
        <f t="shared" si="2"/>
        <v>1</v>
      </c>
      <c r="AJ4" s="19">
        <f t="shared" si="2"/>
        <v>1</v>
      </c>
      <c r="AK4" s="19">
        <f t="shared" si="2"/>
        <v>1</v>
      </c>
      <c r="AL4" s="19">
        <f t="shared" si="2"/>
        <v>1</v>
      </c>
      <c r="AM4" s="19">
        <f t="shared" si="2"/>
        <v>1</v>
      </c>
      <c r="AN4" s="19">
        <f t="shared" si="2"/>
        <v>1</v>
      </c>
      <c r="AO4" s="19">
        <f t="shared" si="2"/>
        <v>1</v>
      </c>
      <c r="AP4" s="19">
        <f t="shared" si="2"/>
        <v>1</v>
      </c>
      <c r="AQ4" s="19">
        <f t="shared" si="2"/>
        <v>1</v>
      </c>
      <c r="AR4" s="19">
        <f t="shared" si="2"/>
        <v>1</v>
      </c>
      <c r="AS4" s="19">
        <f t="shared" si="2"/>
        <v>1</v>
      </c>
      <c r="AT4" s="19">
        <f t="shared" si="2"/>
        <v>1</v>
      </c>
      <c r="AU4" s="19">
        <f t="shared" si="2"/>
        <v>1</v>
      </c>
    </row>
    <row r="5" spans="1:47" x14ac:dyDescent="0.25">
      <c r="A5" t="s">
        <v>26</v>
      </c>
      <c r="B5" s="12">
        <v>43800</v>
      </c>
      <c r="C5" s="13"/>
      <c r="D5" s="14">
        <f>IF(ISBLANK(B5),[1]Paramètres!$D$2,B5)</f>
        <v>43800</v>
      </c>
      <c r="E5" s="14">
        <f>IF(ISBLANK(C5),[1]Paramètres!$F$4,C5)</f>
        <v>44561</v>
      </c>
      <c r="F5" s="3">
        <v>1</v>
      </c>
      <c r="G5" s="3">
        <v>1</v>
      </c>
      <c r="H5" s="3">
        <v>1</v>
      </c>
      <c r="I5" s="15">
        <f t="shared" si="0"/>
        <v>8.4291187739463605E-2</v>
      </c>
      <c r="J5" s="15">
        <f t="shared" si="0"/>
        <v>1</v>
      </c>
      <c r="K5" s="15">
        <f t="shared" si="0"/>
        <v>1</v>
      </c>
      <c r="L5" s="19">
        <f t="shared" si="1"/>
        <v>0</v>
      </c>
      <c r="M5" s="19">
        <f t="shared" si="1"/>
        <v>0</v>
      </c>
      <c r="N5" s="19">
        <f t="shared" si="1"/>
        <v>0</v>
      </c>
      <c r="O5" s="19">
        <f t="shared" si="1"/>
        <v>0</v>
      </c>
      <c r="P5" s="19">
        <f t="shared" si="1"/>
        <v>0</v>
      </c>
      <c r="Q5" s="19">
        <f t="shared" si="1"/>
        <v>0</v>
      </c>
      <c r="R5" s="19">
        <f t="shared" si="1"/>
        <v>0</v>
      </c>
      <c r="S5" s="19">
        <f t="shared" si="1"/>
        <v>0</v>
      </c>
      <c r="T5" s="19">
        <f t="shared" si="1"/>
        <v>0</v>
      </c>
      <c r="U5" s="19">
        <f t="shared" si="2"/>
        <v>0</v>
      </c>
      <c r="V5" s="19">
        <f t="shared" si="2"/>
        <v>0</v>
      </c>
      <c r="W5" s="19">
        <f t="shared" si="2"/>
        <v>1</v>
      </c>
      <c r="X5" s="19">
        <f t="shared" si="2"/>
        <v>1</v>
      </c>
      <c r="Y5" s="19">
        <f t="shared" si="2"/>
        <v>1</v>
      </c>
      <c r="Z5" s="19">
        <f t="shared" si="2"/>
        <v>1</v>
      </c>
      <c r="AA5" s="19">
        <f t="shared" si="2"/>
        <v>1</v>
      </c>
      <c r="AB5" s="19">
        <f t="shared" si="2"/>
        <v>1</v>
      </c>
      <c r="AC5" s="19">
        <f t="shared" si="2"/>
        <v>1</v>
      </c>
      <c r="AD5" s="19">
        <f t="shared" si="2"/>
        <v>1</v>
      </c>
      <c r="AE5" s="19">
        <f t="shared" si="2"/>
        <v>1</v>
      </c>
      <c r="AF5" s="19">
        <f t="shared" si="2"/>
        <v>1</v>
      </c>
      <c r="AG5" s="19">
        <f t="shared" si="2"/>
        <v>1</v>
      </c>
      <c r="AH5" s="19">
        <f t="shared" si="2"/>
        <v>1</v>
      </c>
      <c r="AI5" s="19">
        <f t="shared" si="2"/>
        <v>1</v>
      </c>
      <c r="AJ5" s="19">
        <f t="shared" si="2"/>
        <v>1</v>
      </c>
      <c r="AK5" s="19">
        <f t="shared" si="2"/>
        <v>1</v>
      </c>
      <c r="AL5" s="19">
        <f t="shared" si="2"/>
        <v>1</v>
      </c>
      <c r="AM5" s="19">
        <f t="shared" si="2"/>
        <v>1</v>
      </c>
      <c r="AN5" s="19">
        <f t="shared" si="2"/>
        <v>1</v>
      </c>
      <c r="AO5" s="19">
        <f t="shared" si="2"/>
        <v>1</v>
      </c>
      <c r="AP5" s="19">
        <f t="shared" si="2"/>
        <v>1</v>
      </c>
      <c r="AQ5" s="19">
        <f t="shared" si="2"/>
        <v>1</v>
      </c>
      <c r="AR5" s="19">
        <f t="shared" si="2"/>
        <v>1</v>
      </c>
      <c r="AS5" s="19">
        <f t="shared" si="2"/>
        <v>1</v>
      </c>
      <c r="AT5" s="19">
        <f t="shared" si="2"/>
        <v>1</v>
      </c>
      <c r="AU5" s="19">
        <f t="shared" si="2"/>
        <v>1</v>
      </c>
    </row>
    <row r="6" spans="1:47" x14ac:dyDescent="0.25">
      <c r="A6" t="s">
        <v>27</v>
      </c>
      <c r="B6" s="12">
        <v>43678</v>
      </c>
      <c r="C6" s="13">
        <v>43830</v>
      </c>
      <c r="D6" s="14">
        <f>IF(ISBLANK(B6),[1]Paramètres!$D$2,B6)</f>
        <v>43678</v>
      </c>
      <c r="E6" s="14">
        <f>IF(ISBLANK(C6),[1]Paramètres!$F$4,C6)</f>
        <v>43830</v>
      </c>
      <c r="F6" s="3">
        <v>1</v>
      </c>
      <c r="G6" s="3">
        <v>1</v>
      </c>
      <c r="H6" s="3">
        <v>1</v>
      </c>
      <c r="I6" s="15">
        <f t="shared" si="0"/>
        <v>0.41762452107279696</v>
      </c>
      <c r="J6" s="15">
        <f t="shared" si="0"/>
        <v>0</v>
      </c>
      <c r="K6" s="15">
        <f t="shared" si="0"/>
        <v>0</v>
      </c>
      <c r="L6" s="19">
        <f t="shared" si="1"/>
        <v>0</v>
      </c>
      <c r="M6" s="19">
        <f t="shared" si="1"/>
        <v>0</v>
      </c>
      <c r="N6" s="19">
        <f t="shared" si="1"/>
        <v>0</v>
      </c>
      <c r="O6" s="19">
        <f t="shared" si="1"/>
        <v>0</v>
      </c>
      <c r="P6" s="19">
        <f t="shared" si="1"/>
        <v>0</v>
      </c>
      <c r="Q6" s="19">
        <f t="shared" si="1"/>
        <v>0</v>
      </c>
      <c r="R6" s="19">
        <f t="shared" si="1"/>
        <v>0</v>
      </c>
      <c r="S6" s="19">
        <f t="shared" si="1"/>
        <v>1</v>
      </c>
      <c r="T6" s="19">
        <f t="shared" si="1"/>
        <v>1</v>
      </c>
      <c r="U6" s="19">
        <f t="shared" si="2"/>
        <v>1</v>
      </c>
      <c r="V6" s="19">
        <f t="shared" si="2"/>
        <v>1</v>
      </c>
      <c r="W6" s="19">
        <f t="shared" si="2"/>
        <v>1</v>
      </c>
      <c r="X6" s="19">
        <f t="shared" si="2"/>
        <v>0</v>
      </c>
      <c r="Y6" s="19">
        <f t="shared" si="2"/>
        <v>0</v>
      </c>
      <c r="Z6" s="19">
        <f t="shared" si="2"/>
        <v>0</v>
      </c>
      <c r="AA6" s="19">
        <f t="shared" si="2"/>
        <v>0</v>
      </c>
      <c r="AB6" s="19">
        <f t="shared" si="2"/>
        <v>0</v>
      </c>
      <c r="AC6" s="19">
        <f t="shared" si="2"/>
        <v>0</v>
      </c>
      <c r="AD6" s="19">
        <f t="shared" si="2"/>
        <v>0</v>
      </c>
      <c r="AE6" s="19">
        <f t="shared" si="2"/>
        <v>0</v>
      </c>
      <c r="AF6" s="19">
        <f t="shared" si="2"/>
        <v>0</v>
      </c>
      <c r="AG6" s="19">
        <f t="shared" si="2"/>
        <v>0</v>
      </c>
      <c r="AH6" s="19">
        <f t="shared" si="2"/>
        <v>0</v>
      </c>
      <c r="AI6" s="19">
        <f t="shared" si="2"/>
        <v>0</v>
      </c>
      <c r="AJ6" s="19">
        <f t="shared" si="2"/>
        <v>0</v>
      </c>
      <c r="AK6" s="19">
        <f t="shared" si="2"/>
        <v>0</v>
      </c>
      <c r="AL6" s="19">
        <f t="shared" si="2"/>
        <v>0</v>
      </c>
      <c r="AM6" s="19">
        <f t="shared" si="2"/>
        <v>0</v>
      </c>
      <c r="AN6" s="19">
        <f t="shared" si="2"/>
        <v>0</v>
      </c>
      <c r="AO6" s="19">
        <f t="shared" si="2"/>
        <v>0</v>
      </c>
      <c r="AP6" s="19">
        <f t="shared" si="2"/>
        <v>0</v>
      </c>
      <c r="AQ6" s="19">
        <f t="shared" si="2"/>
        <v>0</v>
      </c>
      <c r="AR6" s="19">
        <f t="shared" si="2"/>
        <v>0</v>
      </c>
      <c r="AS6" s="19">
        <f t="shared" si="2"/>
        <v>0</v>
      </c>
      <c r="AT6" s="19">
        <f t="shared" si="2"/>
        <v>0</v>
      </c>
      <c r="AU6" s="19">
        <f t="shared" si="2"/>
        <v>0</v>
      </c>
    </row>
    <row r="7" spans="1:47" x14ac:dyDescent="0.25">
      <c r="A7" t="s">
        <v>28</v>
      </c>
      <c r="B7" s="12">
        <v>43647</v>
      </c>
      <c r="C7" s="13"/>
      <c r="D7" s="14">
        <f>IF(ISBLANK(B7),[1]Paramètres!$D$2,B7)</f>
        <v>43647</v>
      </c>
      <c r="E7" s="14">
        <f>IF(ISBLANK(C7),[1]Paramètres!$F$4,C7)</f>
        <v>44561</v>
      </c>
      <c r="F7" s="3">
        <v>1</v>
      </c>
      <c r="G7" s="3">
        <v>1</v>
      </c>
      <c r="H7" s="3">
        <v>1</v>
      </c>
      <c r="I7" s="15">
        <f t="shared" si="0"/>
        <v>0.50574712643678166</v>
      </c>
      <c r="J7" s="15">
        <f t="shared" si="0"/>
        <v>1</v>
      </c>
      <c r="K7" s="15">
        <f t="shared" si="0"/>
        <v>1</v>
      </c>
      <c r="L7" s="19">
        <f t="shared" si="1"/>
        <v>0</v>
      </c>
      <c r="M7" s="19">
        <f t="shared" si="1"/>
        <v>0</v>
      </c>
      <c r="N7" s="19">
        <f t="shared" si="1"/>
        <v>0</v>
      </c>
      <c r="O7" s="19">
        <f t="shared" si="1"/>
        <v>0</v>
      </c>
      <c r="P7" s="19">
        <f t="shared" si="1"/>
        <v>0</v>
      </c>
      <c r="Q7" s="19">
        <f t="shared" si="1"/>
        <v>0</v>
      </c>
      <c r="R7" s="19">
        <f t="shared" si="1"/>
        <v>1</v>
      </c>
      <c r="S7" s="19">
        <f t="shared" si="1"/>
        <v>1</v>
      </c>
      <c r="T7" s="19">
        <f t="shared" si="1"/>
        <v>1</v>
      </c>
      <c r="U7" s="19">
        <f t="shared" si="2"/>
        <v>1</v>
      </c>
      <c r="V7" s="19">
        <f t="shared" si="2"/>
        <v>1</v>
      </c>
      <c r="W7" s="19">
        <f t="shared" si="2"/>
        <v>1</v>
      </c>
      <c r="X7" s="19">
        <f t="shared" si="2"/>
        <v>1</v>
      </c>
      <c r="Y7" s="19">
        <f t="shared" si="2"/>
        <v>1</v>
      </c>
      <c r="Z7" s="19">
        <f t="shared" si="2"/>
        <v>1</v>
      </c>
      <c r="AA7" s="19">
        <f t="shared" si="2"/>
        <v>1</v>
      </c>
      <c r="AB7" s="19">
        <f t="shared" si="2"/>
        <v>1</v>
      </c>
      <c r="AC7" s="19">
        <f t="shared" si="2"/>
        <v>1</v>
      </c>
      <c r="AD7" s="19">
        <f t="shared" si="2"/>
        <v>1</v>
      </c>
      <c r="AE7" s="19">
        <f t="shared" si="2"/>
        <v>1</v>
      </c>
      <c r="AF7" s="19">
        <f t="shared" si="2"/>
        <v>1</v>
      </c>
      <c r="AG7" s="19">
        <f t="shared" si="2"/>
        <v>1</v>
      </c>
      <c r="AH7" s="19">
        <f t="shared" si="2"/>
        <v>1</v>
      </c>
      <c r="AI7" s="19">
        <f t="shared" si="2"/>
        <v>1</v>
      </c>
      <c r="AJ7" s="19">
        <f t="shared" si="2"/>
        <v>1</v>
      </c>
      <c r="AK7" s="19">
        <f t="shared" si="2"/>
        <v>1</v>
      </c>
      <c r="AL7" s="19">
        <f t="shared" si="2"/>
        <v>1</v>
      </c>
      <c r="AM7" s="19">
        <f t="shared" si="2"/>
        <v>1</v>
      </c>
      <c r="AN7" s="19">
        <f t="shared" si="2"/>
        <v>1</v>
      </c>
      <c r="AO7" s="19">
        <f t="shared" si="2"/>
        <v>1</v>
      </c>
      <c r="AP7" s="19">
        <f t="shared" si="2"/>
        <v>1</v>
      </c>
      <c r="AQ7" s="19">
        <f t="shared" si="2"/>
        <v>1</v>
      </c>
      <c r="AR7" s="19">
        <f t="shared" si="2"/>
        <v>1</v>
      </c>
      <c r="AS7" s="19">
        <f t="shared" si="2"/>
        <v>1</v>
      </c>
      <c r="AT7" s="19">
        <f t="shared" si="2"/>
        <v>1</v>
      </c>
      <c r="AU7" s="19">
        <f t="shared" si="2"/>
        <v>1</v>
      </c>
    </row>
    <row r="8" spans="1:47" x14ac:dyDescent="0.25">
      <c r="A8" t="s">
        <v>29</v>
      </c>
      <c r="B8" s="12">
        <v>43480</v>
      </c>
      <c r="C8" s="13">
        <v>43490</v>
      </c>
      <c r="L8" s="19">
        <f>IF($B8&lt;=EDATE(DATEVALUE("1 "&amp;L$2&amp;" "&amp;L$1),1)-1,IF($C8&gt;DATEVALUE("1 "&amp;L$2&amp;" "&amp;L$1),(MIN($C8,EDATE(DATEVALUE("1 "&amp;L$2&amp;" "&amp;L$1),1)-1)-MAX($B8,DATEVALUE("1 "&amp;L$2&amp;" "&amp;L$1)))/(EDATE(DATEVALUE("1 "&amp;L$2&amp;" "&amp;L$1),1)-1-DATEVALUE("1 "&amp;L$2&amp;" "&amp;L$1)),IF(ISBLANK($C8),(EDATE(DATEVALUE("1 "&amp;L$2&amp;" "&amp;L$1),1)-1-MAX($B8,DATEVALUE("1 "&amp;L$2&amp;" "&amp;L$1)))/(EDATE(DATEVALUE("1 "&amp;L$2&amp;" "&amp;L$1),1)-1-DATEVALUE("1 "&amp;L$2&amp;" "&amp;L$1)),0)),0)</f>
        <v>0.33333333333333331</v>
      </c>
      <c r="M8" s="19">
        <f>IF($B8&lt;=EDATE(DATEVALUE("1 "&amp;M$2&amp;" "&amp;M$1),1)-1,IF($C8&gt;DATEVALUE("1 "&amp;M$2&amp;" "&amp;M$1),(MIN($C8,EDATE(DATEVALUE("1 "&amp;M$2&amp;" "&amp;M$1),1)-1)-MAX($B8,DATEVALUE("1 "&amp;M$2&amp;" "&amp;M$1)))/(EDATE(DATEVALUE("1 "&amp;M$2&amp;" "&amp;M$1),1)-1-DATEVALUE("1 "&amp;M$2&amp;" "&amp;M$1)),IF(ISBLANK($C8),(EDATE(DATEVALUE("1 "&amp;M$2&amp;" "&amp;M$1),1)-1-MAX($B8,DATEVALUE("1 "&amp;M$2&amp;" "&amp;M$1)))/(EDATE(DATEVALUE("1 "&amp;M$2&amp;" "&amp;M$1),1)-1-DATEVALUE("1 "&amp;M$2&amp;" "&amp;M$1)),0)),0)</f>
        <v>0</v>
      </c>
      <c r="N8" s="19">
        <f>IF($B8&lt;=EDATE(DATEVALUE("1 "&amp;N$2&amp;" "&amp;N$1),1)-1,IF($C8&gt;DATEVALUE("1 "&amp;N$2&amp;" "&amp;N$1),(MIN($C8,EDATE(DATEVALUE("1 "&amp;N$2&amp;" "&amp;N$1),1)-1)-MAX($B8,DATEVALUE("1 "&amp;N$2&amp;" "&amp;N$1)))/(EDATE(DATEVALUE("1 "&amp;N$2&amp;" "&amp;N$1),1)-1-DATEVALUE("1 "&amp;N$2&amp;" "&amp;N$1)),IF(ISBLANK($C8),(EDATE(DATEVALUE("1 "&amp;N$2&amp;" "&amp;N$1),1)-1-MAX($B8,DATEVALUE("1 "&amp;N$2&amp;" "&amp;N$1)))/(EDATE(DATEVALUE("1 "&amp;N$2&amp;" "&amp;N$1),1)-1-DATEVALUE("1 "&amp;N$2&amp;" "&amp;N$1)),0)),0)</f>
        <v>0</v>
      </c>
      <c r="O8" s="19">
        <f>IF($B8&lt;=EDATE(DATEVALUE("1 "&amp;O$2&amp;" "&amp;O$1),1)-1,IF($C8&gt;DATEVALUE("1 "&amp;O$2&amp;" "&amp;O$1),(MIN($C8,EDATE(DATEVALUE("1 "&amp;O$2&amp;" "&amp;O$1),1)-1)-MAX($B8,DATEVALUE("1 "&amp;O$2&amp;" "&amp;O$1)))/(EDATE(DATEVALUE("1 "&amp;O$2&amp;" "&amp;O$1),1)-1-DATEVALUE("1 "&amp;O$2&amp;" "&amp;O$1)),IF(ISBLANK($C8),(EDATE(DATEVALUE("1 "&amp;O$2&amp;" "&amp;O$1),1)-1-MAX($B8,DATEVALUE("1 "&amp;O$2&amp;" "&amp;O$1)))/(EDATE(DATEVALUE("1 "&amp;O$2&amp;" "&amp;O$1),1)-1-DATEVALUE("1 "&amp;O$2&amp;" "&amp;O$1)),0)),0)</f>
        <v>0</v>
      </c>
      <c r="P8" s="19">
        <f>IF($B8&lt;=EDATE(DATEVALUE("1 "&amp;P$2&amp;" "&amp;P$1),1)-1,IF($C8&gt;DATEVALUE("1 "&amp;P$2&amp;" "&amp;P$1),(MIN($C8,EDATE(DATEVALUE("1 "&amp;P$2&amp;" "&amp;P$1),1)-1)-MAX($B8,DATEVALUE("1 "&amp;P$2&amp;" "&amp;P$1)))/(EDATE(DATEVALUE("1 "&amp;P$2&amp;" "&amp;P$1),1)-1-DATEVALUE("1 "&amp;P$2&amp;" "&amp;P$1)),IF(ISBLANK($C8),(EDATE(DATEVALUE("1 "&amp;P$2&amp;" "&amp;P$1),1)-1-MAX($B8,DATEVALUE("1 "&amp;P$2&amp;" "&amp;P$1)))/(EDATE(DATEVALUE("1 "&amp;P$2&amp;" "&amp;P$1),1)-1-DATEVALUE("1 "&amp;P$2&amp;" "&amp;P$1)),0)),0)</f>
        <v>0</v>
      </c>
      <c r="Q8" s="19">
        <f>IF($B8&lt;=EDATE(DATEVALUE("1 "&amp;Q$2&amp;" "&amp;Q$1),1)-1,IF($C8&gt;DATEVALUE("1 "&amp;Q$2&amp;" "&amp;Q$1),(MIN($C8,EDATE(DATEVALUE("1 "&amp;Q$2&amp;" "&amp;Q$1),1)-1)-MAX($B8,DATEVALUE("1 "&amp;Q$2&amp;" "&amp;Q$1)))/(EDATE(DATEVALUE("1 "&amp;Q$2&amp;" "&amp;Q$1),1)-1-DATEVALUE("1 "&amp;Q$2&amp;" "&amp;Q$1)),IF(ISBLANK($C8),(EDATE(DATEVALUE("1 "&amp;Q$2&amp;" "&amp;Q$1),1)-1-MAX($B8,DATEVALUE("1 "&amp;Q$2&amp;" "&amp;Q$1)))/(EDATE(DATEVALUE("1 "&amp;Q$2&amp;" "&amp;Q$1),1)-1-DATEVALUE("1 "&amp;Q$2&amp;" "&amp;Q$1)),0)),0)</f>
        <v>0</v>
      </c>
      <c r="R8" s="19">
        <f>IF($B8&lt;=EDATE(DATEVALUE("1 "&amp;R$2&amp;" "&amp;R$1),1)-1,IF($C8&gt;DATEVALUE("1 "&amp;R$2&amp;" "&amp;R$1),(MIN($C8,EDATE(DATEVALUE("1 "&amp;R$2&amp;" "&amp;R$1),1)-1)-MAX($B8,DATEVALUE("1 "&amp;R$2&amp;" "&amp;R$1)))/(EDATE(DATEVALUE("1 "&amp;R$2&amp;" "&amp;R$1),1)-1-DATEVALUE("1 "&amp;R$2&amp;" "&amp;R$1)),IF(ISBLANK($C8),(EDATE(DATEVALUE("1 "&amp;R$2&amp;" "&amp;R$1),1)-1-MAX($B8,DATEVALUE("1 "&amp;R$2&amp;" "&amp;R$1)))/(EDATE(DATEVALUE("1 "&amp;R$2&amp;" "&amp;R$1),1)-1-DATEVALUE("1 "&amp;R$2&amp;" "&amp;R$1)),0)),0)</f>
        <v>0</v>
      </c>
      <c r="S8" s="19">
        <f>IF($B8&lt;=EDATE(DATEVALUE("1 "&amp;S$2&amp;" "&amp;S$1),1)-1,IF($C8&gt;DATEVALUE("1 "&amp;S$2&amp;" "&amp;S$1),(MIN($C8,EDATE(DATEVALUE("1 "&amp;S$2&amp;" "&amp;S$1),1)-1)-MAX($B8,DATEVALUE("1 "&amp;S$2&amp;" "&amp;S$1)))/(EDATE(DATEVALUE("1 "&amp;S$2&amp;" "&amp;S$1),1)-1-DATEVALUE("1 "&amp;S$2&amp;" "&amp;S$1)),IF(ISBLANK($C8),(EDATE(DATEVALUE("1 "&amp;S$2&amp;" "&amp;S$1),1)-1-MAX($B8,DATEVALUE("1 "&amp;S$2&amp;" "&amp;S$1)))/(EDATE(DATEVALUE("1 "&amp;S$2&amp;" "&amp;S$1),1)-1-DATEVALUE("1 "&amp;S$2&amp;" "&amp;S$1)),0)),0)</f>
        <v>0</v>
      </c>
      <c r="T8" s="19">
        <f>IF($B8&lt;=EDATE(DATEVALUE("1 "&amp;T$2&amp;" "&amp;T$1),1)-1,IF($C8&gt;DATEVALUE("1 "&amp;T$2&amp;" "&amp;T$1),(MIN($C8,EDATE(DATEVALUE("1 "&amp;T$2&amp;" "&amp;T$1),1)-1)-MAX($B8,DATEVALUE("1 "&amp;T$2&amp;" "&amp;T$1)))/(EDATE(DATEVALUE("1 "&amp;T$2&amp;" "&amp;T$1),1)-1-DATEVALUE("1 "&amp;T$2&amp;" "&amp;T$1)),IF(ISBLANK($C8),(EDATE(DATEVALUE("1 "&amp;T$2&amp;" "&amp;T$1),1)-1-MAX($B8,DATEVALUE("1 "&amp;T$2&amp;" "&amp;T$1)))/(EDATE(DATEVALUE("1 "&amp;T$2&amp;" "&amp;T$1),1)-1-DATEVALUE("1 "&amp;T$2&amp;" "&amp;T$1)),0)),0)</f>
        <v>0</v>
      </c>
      <c r="U8" s="19">
        <f>IF($B8&lt;=EDATE(DATEVALUE("1 "&amp;U$2&amp;" "&amp;U$1),1)-1,IF($C8&gt;DATEVALUE("1 "&amp;U$2&amp;" "&amp;U$1),(MIN($C8,EDATE(DATEVALUE("1 "&amp;U$2&amp;" "&amp;U$1),1)-1)-MAX($B8,DATEVALUE("1 "&amp;U$2&amp;" "&amp;U$1)))/(EDATE(DATEVALUE("1 "&amp;U$2&amp;" "&amp;U$1),1)-1-DATEVALUE("1 "&amp;U$2&amp;" "&amp;U$1)),IF(ISBLANK($C8),(EDATE(DATEVALUE("1 "&amp;U$2&amp;" "&amp;U$1),1)-1-MAX($B8,DATEVALUE("1 "&amp;U$2&amp;" "&amp;U$1)))/(EDATE(DATEVALUE("1 "&amp;U$2&amp;" "&amp;U$1),1)-1-DATEVALUE("1 "&amp;U$2&amp;" "&amp;U$1)),0)),0)</f>
        <v>0</v>
      </c>
      <c r="V8" s="19">
        <f t="shared" si="2"/>
        <v>0</v>
      </c>
      <c r="W8" s="19">
        <f t="shared" si="2"/>
        <v>0</v>
      </c>
      <c r="X8" s="19">
        <f t="shared" si="2"/>
        <v>0</v>
      </c>
      <c r="Y8" s="19">
        <f t="shared" si="2"/>
        <v>0</v>
      </c>
      <c r="Z8" s="19">
        <f t="shared" si="2"/>
        <v>0</v>
      </c>
      <c r="AA8" s="19">
        <f t="shared" si="2"/>
        <v>0</v>
      </c>
      <c r="AB8" s="19">
        <f t="shared" si="2"/>
        <v>0</v>
      </c>
      <c r="AC8" s="19">
        <f t="shared" si="2"/>
        <v>0</v>
      </c>
      <c r="AD8" s="19">
        <f t="shared" si="2"/>
        <v>0</v>
      </c>
      <c r="AE8" s="19">
        <f t="shared" si="2"/>
        <v>0</v>
      </c>
      <c r="AF8" s="19">
        <f t="shared" si="2"/>
        <v>0</v>
      </c>
      <c r="AG8" s="19">
        <f t="shared" si="2"/>
        <v>0</v>
      </c>
      <c r="AH8" s="19">
        <f t="shared" si="2"/>
        <v>0</v>
      </c>
      <c r="AI8" s="19">
        <f t="shared" si="2"/>
        <v>0</v>
      </c>
      <c r="AJ8" s="19">
        <f t="shared" si="2"/>
        <v>0</v>
      </c>
      <c r="AK8" s="19">
        <f t="shared" si="2"/>
        <v>0</v>
      </c>
      <c r="AL8" s="19">
        <f t="shared" si="2"/>
        <v>0</v>
      </c>
      <c r="AM8" s="19">
        <f t="shared" si="2"/>
        <v>0</v>
      </c>
      <c r="AN8" s="19">
        <f t="shared" si="2"/>
        <v>0</v>
      </c>
      <c r="AO8" s="19">
        <f t="shared" si="2"/>
        <v>0</v>
      </c>
      <c r="AP8" s="19">
        <f t="shared" si="2"/>
        <v>0</v>
      </c>
      <c r="AQ8" s="19">
        <f t="shared" si="2"/>
        <v>0</v>
      </c>
      <c r="AR8" s="19">
        <f t="shared" si="2"/>
        <v>0</v>
      </c>
      <c r="AS8" s="19">
        <f t="shared" si="2"/>
        <v>0</v>
      </c>
      <c r="AT8" s="19">
        <f t="shared" si="2"/>
        <v>0</v>
      </c>
      <c r="AU8" s="19">
        <f t="shared" si="2"/>
        <v>0</v>
      </c>
    </row>
    <row r="9" spans="1:47" x14ac:dyDescent="0.25">
      <c r="A9" t="s">
        <v>30</v>
      </c>
      <c r="B9" s="12">
        <v>43480</v>
      </c>
      <c r="C9" s="13">
        <v>43831</v>
      </c>
      <c r="L9" s="19">
        <f>IF($B9&lt;=EDATE(DATEVALUE("1 "&amp;L$2&amp;" "&amp;L$1),1)-1,IF($C9&gt;DATEVALUE("1 "&amp;L$2&amp;" "&amp;L$1),(MIN($C9,EDATE(DATEVALUE("1 "&amp;L$2&amp;" "&amp;L$1),1)-1)-MAX($B9,DATEVALUE("1 "&amp;L$2&amp;" "&amp;L$1)))/(EDATE(DATEVALUE("1 "&amp;L$2&amp;" "&amp;L$1),1)-1-DATEVALUE("1 "&amp;L$2&amp;" "&amp;L$1)),IF(ISBLANK($C9),(EDATE(DATEVALUE("1 "&amp;L$2&amp;" "&amp;L$1),1)-1-MAX($B9,DATEVALUE("1 "&amp;L$2&amp;" "&amp;L$1)))/(EDATE(DATEVALUE("1 "&amp;L$2&amp;" "&amp;L$1),1)-1-DATEVALUE("1 "&amp;L$2&amp;" "&amp;L$1)),0)),0)</f>
        <v>0.53333333333333333</v>
      </c>
      <c r="M9" s="19">
        <f t="shared" si="1"/>
        <v>1</v>
      </c>
      <c r="N9" s="19">
        <f t="shared" si="1"/>
        <v>1</v>
      </c>
      <c r="O9" s="19">
        <f t="shared" si="1"/>
        <v>1</v>
      </c>
      <c r="P9" s="19">
        <f t="shared" si="1"/>
        <v>1</v>
      </c>
      <c r="Q9" s="19">
        <f t="shared" si="1"/>
        <v>1</v>
      </c>
      <c r="R9" s="19">
        <f t="shared" si="1"/>
        <v>1</v>
      </c>
      <c r="S9" s="19">
        <f t="shared" si="1"/>
        <v>1</v>
      </c>
      <c r="T9" s="19">
        <f t="shared" si="1"/>
        <v>1</v>
      </c>
      <c r="U9" s="19">
        <f t="shared" si="2"/>
        <v>1</v>
      </c>
      <c r="V9" s="19">
        <f t="shared" si="2"/>
        <v>1</v>
      </c>
      <c r="W9" s="19">
        <f t="shared" si="2"/>
        <v>1</v>
      </c>
      <c r="X9" s="19">
        <f t="shared" si="2"/>
        <v>0</v>
      </c>
      <c r="Y9" s="19">
        <f t="shared" si="2"/>
        <v>0</v>
      </c>
      <c r="Z9" s="19">
        <f t="shared" si="2"/>
        <v>0</v>
      </c>
      <c r="AA9" s="19">
        <f t="shared" si="2"/>
        <v>0</v>
      </c>
      <c r="AB9" s="19">
        <f t="shared" si="2"/>
        <v>0</v>
      </c>
      <c r="AC9" s="19">
        <f t="shared" si="2"/>
        <v>0</v>
      </c>
      <c r="AD9" s="19">
        <f t="shared" si="2"/>
        <v>0</v>
      </c>
      <c r="AE9" s="19">
        <f t="shared" si="2"/>
        <v>0</v>
      </c>
      <c r="AF9" s="19">
        <f t="shared" si="2"/>
        <v>0</v>
      </c>
      <c r="AG9" s="19">
        <f t="shared" si="2"/>
        <v>0</v>
      </c>
      <c r="AH9" s="19">
        <f t="shared" si="2"/>
        <v>0</v>
      </c>
      <c r="AI9" s="19">
        <f t="shared" si="2"/>
        <v>0</v>
      </c>
      <c r="AJ9" s="19">
        <f t="shared" si="2"/>
        <v>0</v>
      </c>
      <c r="AK9" s="19">
        <f t="shared" si="2"/>
        <v>0</v>
      </c>
      <c r="AL9" s="19">
        <f t="shared" si="2"/>
        <v>0</v>
      </c>
      <c r="AM9" s="19">
        <f t="shared" si="2"/>
        <v>0</v>
      </c>
      <c r="AN9" s="19">
        <f t="shared" si="2"/>
        <v>0</v>
      </c>
      <c r="AO9" s="19">
        <f t="shared" si="2"/>
        <v>0</v>
      </c>
      <c r="AP9" s="19">
        <f t="shared" si="2"/>
        <v>0</v>
      </c>
      <c r="AQ9" s="19">
        <f t="shared" si="2"/>
        <v>0</v>
      </c>
      <c r="AR9" s="19">
        <f t="shared" si="2"/>
        <v>0</v>
      </c>
      <c r="AS9" s="19">
        <f t="shared" si="2"/>
        <v>0</v>
      </c>
      <c r="AT9" s="19">
        <f t="shared" si="2"/>
        <v>0</v>
      </c>
      <c r="AU9" s="19">
        <f t="shared" si="2"/>
        <v>0</v>
      </c>
    </row>
    <row r="10" spans="1:47" x14ac:dyDescent="0.25">
      <c r="A10" t="s">
        <v>31</v>
      </c>
      <c r="B10" s="12">
        <v>43617</v>
      </c>
      <c r="C10" s="13">
        <v>44150</v>
      </c>
      <c r="L10" s="19">
        <f>IF($B10&lt;=EDATE(DATEVALUE("1 "&amp;L$2&amp;" "&amp;L$1),1)-1,IF($C10&gt;DATEVALUE("1 "&amp;L$2&amp;" "&amp;L$1),(MIN($C10,EDATE(DATEVALUE("1 "&amp;L$2&amp;" "&amp;L$1),1)-1)-MAX($B10,DATEVALUE("1 "&amp;L$2&amp;" "&amp;L$1)))/(EDATE(DATEVALUE("1 "&amp;L$2&amp;" "&amp;L$1),1)-1-DATEVALUE("1 "&amp;L$2&amp;" "&amp;L$1)),IF(ISBLANK($C10),(EDATE(DATEVALUE("1 "&amp;L$2&amp;" "&amp;L$1),1)-1-MAX($B10,DATEVALUE("1 "&amp;L$2&amp;" "&amp;L$1)))/(EDATE(DATEVALUE("1 "&amp;L$2&amp;" "&amp;L$1),1)-1-DATEVALUE("1 "&amp;L$2&amp;" "&amp;L$1)),0)),0)</f>
        <v>0</v>
      </c>
      <c r="M10" s="19">
        <f t="shared" si="1"/>
        <v>0</v>
      </c>
      <c r="N10" s="19">
        <f t="shared" si="1"/>
        <v>0</v>
      </c>
      <c r="O10" s="19">
        <f t="shared" si="1"/>
        <v>0</v>
      </c>
      <c r="P10" s="19">
        <f t="shared" si="1"/>
        <v>0</v>
      </c>
      <c r="Q10" s="19">
        <f t="shared" si="1"/>
        <v>1</v>
      </c>
      <c r="R10" s="19">
        <f t="shared" si="1"/>
        <v>1</v>
      </c>
      <c r="S10" s="19">
        <f t="shared" si="1"/>
        <v>1</v>
      </c>
      <c r="T10" s="19">
        <f t="shared" si="1"/>
        <v>1</v>
      </c>
      <c r="U10" s="19">
        <f t="shared" si="2"/>
        <v>1</v>
      </c>
      <c r="V10" s="19">
        <f t="shared" si="2"/>
        <v>1</v>
      </c>
      <c r="W10" s="19">
        <f t="shared" si="2"/>
        <v>1</v>
      </c>
      <c r="X10" s="19">
        <f t="shared" si="2"/>
        <v>1</v>
      </c>
      <c r="Y10" s="19">
        <f t="shared" si="2"/>
        <v>1</v>
      </c>
      <c r="Z10" s="19">
        <f t="shared" si="2"/>
        <v>1</v>
      </c>
      <c r="AA10" s="19">
        <f t="shared" si="2"/>
        <v>1</v>
      </c>
      <c r="AB10" s="19">
        <f t="shared" si="2"/>
        <v>1</v>
      </c>
      <c r="AC10" s="19">
        <f t="shared" si="2"/>
        <v>1</v>
      </c>
      <c r="AD10" s="19">
        <f t="shared" si="2"/>
        <v>1</v>
      </c>
      <c r="AE10" s="19">
        <f t="shared" si="2"/>
        <v>1</v>
      </c>
      <c r="AF10" s="19">
        <f t="shared" si="2"/>
        <v>1</v>
      </c>
      <c r="AG10" s="19">
        <f t="shared" si="2"/>
        <v>1</v>
      </c>
      <c r="AH10" s="19">
        <f t="shared" si="2"/>
        <v>0.48275862068965519</v>
      </c>
      <c r="AI10" s="19">
        <f t="shared" si="2"/>
        <v>0</v>
      </c>
      <c r="AJ10" s="19">
        <f t="shared" si="2"/>
        <v>0</v>
      </c>
      <c r="AK10" s="19">
        <f t="shared" si="2"/>
        <v>0</v>
      </c>
      <c r="AL10" s="19">
        <f t="shared" si="2"/>
        <v>0</v>
      </c>
      <c r="AM10" s="19">
        <f t="shared" si="2"/>
        <v>0</v>
      </c>
      <c r="AN10" s="19">
        <f t="shared" si="2"/>
        <v>0</v>
      </c>
      <c r="AO10" s="19">
        <f t="shared" si="2"/>
        <v>0</v>
      </c>
      <c r="AP10" s="19">
        <f t="shared" si="2"/>
        <v>0</v>
      </c>
      <c r="AQ10" s="19">
        <f t="shared" si="2"/>
        <v>0</v>
      </c>
      <c r="AR10" s="19">
        <f t="shared" si="2"/>
        <v>0</v>
      </c>
      <c r="AS10" s="19">
        <f t="shared" si="2"/>
        <v>0</v>
      </c>
      <c r="AT10" s="19">
        <f t="shared" si="2"/>
        <v>0</v>
      </c>
      <c r="AU10" s="19">
        <f t="shared" si="2"/>
        <v>0</v>
      </c>
    </row>
  </sheetData>
  <conditionalFormatting sqref="L3:AU10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SOFAXIS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SAUVAGE Valerie</dc:creator>
  <cp:lastModifiedBy>Inconnu</cp:lastModifiedBy>
  <dcterms:created xsi:type="dcterms:W3CDTF">2019-11-25T08:48:44Z</dcterms:created>
  <dcterms:modified xsi:type="dcterms:W3CDTF">2019-11-25T11:27:30Z</dcterms:modified>
</cp:coreProperties>
</file>