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24000" windowHeight="8400" activeTab="2"/>
  </bookViews>
  <sheets>
    <sheet name="Données" sheetId="2" r:id="rId1"/>
    <sheet name="TCD" sheetId="3" r:id="rId2"/>
    <sheet name="FormuleMatricielle" sheetId="4" r:id="rId3"/>
  </sheets>
  <calcPr calcId="145621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4" l="1" a="1"/>
  <c r="B3" i="4" s="1"/>
  <c r="C3" i="4" a="1"/>
  <c r="C3" i="4" s="1"/>
  <c r="D3" i="4" a="1"/>
  <c r="D3" i="4" s="1"/>
  <c r="E3" i="4" a="1"/>
  <c r="E3" i="4" s="1"/>
  <c r="F3" i="4" a="1"/>
  <c r="F3" i="4" s="1"/>
  <c r="G3" i="4" a="1"/>
  <c r="G3" i="4" s="1"/>
  <c r="H3" i="4" a="1"/>
  <c r="H3" i="4" s="1"/>
  <c r="I3" i="4" a="1"/>
  <c r="I3" i="4" s="1"/>
  <c r="J3" i="4" a="1"/>
  <c r="J3" i="4" s="1"/>
  <c r="B4" i="4" a="1"/>
  <c r="B4" i="4" s="1"/>
  <c r="C4" i="4" a="1"/>
  <c r="C4" i="4" s="1"/>
  <c r="D4" i="4" a="1"/>
  <c r="D4" i="4" s="1"/>
  <c r="E4" i="4" a="1"/>
  <c r="E4" i="4" s="1"/>
  <c r="F4" i="4" a="1"/>
  <c r="F4" i="4" s="1"/>
  <c r="G4" i="4" a="1"/>
  <c r="G4" i="4" s="1"/>
  <c r="H4" i="4" a="1"/>
  <c r="H4" i="4" s="1"/>
  <c r="I4" i="4" a="1"/>
  <c r="I4" i="4" s="1"/>
  <c r="J4" i="4" a="1"/>
  <c r="J4" i="4" s="1"/>
  <c r="B5" i="4" a="1"/>
  <c r="B5" i="4" s="1"/>
  <c r="C5" i="4" a="1"/>
  <c r="C5" i="4" s="1"/>
  <c r="D5" i="4" a="1"/>
  <c r="D5" i="4" s="1"/>
  <c r="E5" i="4" a="1"/>
  <c r="E5" i="4" s="1"/>
  <c r="F5" i="4" a="1"/>
  <c r="F5" i="4" s="1"/>
  <c r="G5" i="4" a="1"/>
  <c r="G5" i="4" s="1"/>
  <c r="H5" i="4" a="1"/>
  <c r="H5" i="4" s="1"/>
  <c r="I5" i="4" a="1"/>
  <c r="I5" i="4" s="1"/>
  <c r="J5" i="4" a="1"/>
  <c r="J5" i="4" s="1"/>
  <c r="B6" i="4" a="1"/>
  <c r="B6" i="4" s="1"/>
  <c r="C6" i="4" a="1"/>
  <c r="C6" i="4" s="1"/>
  <c r="D6" i="4" a="1"/>
  <c r="D6" i="4" s="1"/>
  <c r="E6" i="4" a="1"/>
  <c r="E6" i="4" s="1"/>
  <c r="F6" i="4" a="1"/>
  <c r="F6" i="4" s="1"/>
  <c r="G6" i="4" a="1"/>
  <c r="G6" i="4" s="1"/>
  <c r="H6" i="4" a="1"/>
  <c r="H6" i="4" s="1"/>
  <c r="I6" i="4" a="1"/>
  <c r="I6" i="4" s="1"/>
  <c r="J6" i="4" a="1"/>
  <c r="J6" i="4" s="1"/>
  <c r="B7" i="4" a="1"/>
  <c r="B7" i="4" s="1"/>
  <c r="C7" i="4" a="1"/>
  <c r="C7" i="4" s="1"/>
  <c r="D7" i="4" a="1"/>
  <c r="D7" i="4" s="1"/>
  <c r="E7" i="4" a="1"/>
  <c r="E7" i="4" s="1"/>
  <c r="F7" i="4" a="1"/>
  <c r="F7" i="4" s="1"/>
  <c r="G7" i="4" a="1"/>
  <c r="G7" i="4" s="1"/>
  <c r="H7" i="4" a="1"/>
  <c r="H7" i="4" s="1"/>
  <c r="I7" i="4" a="1"/>
  <c r="I7" i="4" s="1"/>
  <c r="J7" i="4" a="1"/>
  <c r="J7" i="4" s="1"/>
  <c r="B8" i="4" a="1"/>
  <c r="B8" i="4" s="1"/>
  <c r="C8" i="4" a="1"/>
  <c r="C8" i="4" s="1"/>
  <c r="D8" i="4" a="1"/>
  <c r="D8" i="4" s="1"/>
  <c r="E8" i="4" a="1"/>
  <c r="E8" i="4" s="1"/>
  <c r="F8" i="4" a="1"/>
  <c r="F8" i="4" s="1"/>
  <c r="G8" i="4" a="1"/>
  <c r="G8" i="4" s="1"/>
  <c r="H8" i="4" a="1"/>
  <c r="H8" i="4" s="1"/>
  <c r="I8" i="4" a="1"/>
  <c r="I8" i="4" s="1"/>
  <c r="J8" i="4" a="1"/>
  <c r="J8" i="4" s="1"/>
  <c r="B9" i="4" a="1"/>
  <c r="B9" i="4" s="1"/>
  <c r="C9" i="4" a="1"/>
  <c r="C9" i="4" s="1"/>
  <c r="D9" i="4" a="1"/>
  <c r="D9" i="4" s="1"/>
  <c r="E9" i="4" a="1"/>
  <c r="E9" i="4" s="1"/>
  <c r="F9" i="4" a="1"/>
  <c r="F9" i="4" s="1"/>
  <c r="G9" i="4" a="1"/>
  <c r="G9" i="4" s="1"/>
  <c r="H9" i="4" a="1"/>
  <c r="H9" i="4" s="1"/>
  <c r="I9" i="4" a="1"/>
  <c r="I9" i="4" s="1"/>
  <c r="J9" i="4" a="1"/>
  <c r="J9" i="4" s="1"/>
  <c r="B10" i="4" a="1"/>
  <c r="B10" i="4" s="1"/>
  <c r="C10" i="4" a="1"/>
  <c r="C10" i="4" s="1"/>
  <c r="D10" i="4" a="1"/>
  <c r="D10" i="4" s="1"/>
  <c r="E10" i="4" a="1"/>
  <c r="E10" i="4" s="1"/>
  <c r="F10" i="4" a="1"/>
  <c r="F10" i="4" s="1"/>
  <c r="G10" i="4" a="1"/>
  <c r="G10" i="4" s="1"/>
  <c r="H10" i="4" a="1"/>
  <c r="H10" i="4" s="1"/>
  <c r="I10" i="4" a="1"/>
  <c r="I10" i="4" s="1"/>
  <c r="J10" i="4" a="1"/>
  <c r="J10" i="4" s="1"/>
  <c r="B11" i="4" a="1"/>
  <c r="B11" i="4" s="1"/>
  <c r="C11" i="4" a="1"/>
  <c r="C11" i="4" s="1"/>
  <c r="D11" i="4" a="1"/>
  <c r="D11" i="4" s="1"/>
  <c r="E11" i="4" a="1"/>
  <c r="E11" i="4" s="1"/>
  <c r="F11" i="4" a="1"/>
  <c r="F11" i="4" s="1"/>
  <c r="G11" i="4" a="1"/>
  <c r="G11" i="4" s="1"/>
  <c r="H11" i="4" a="1"/>
  <c r="H11" i="4" s="1"/>
  <c r="I11" i="4" a="1"/>
  <c r="I11" i="4" s="1"/>
  <c r="J11" i="4" a="1"/>
  <c r="J11" i="4" s="1"/>
  <c r="B12" i="4" a="1"/>
  <c r="B12" i="4" s="1"/>
  <c r="C12" i="4" a="1"/>
  <c r="C12" i="4" s="1"/>
  <c r="D12" i="4" a="1"/>
  <c r="D12" i="4" s="1"/>
  <c r="E12" i="4" a="1"/>
  <c r="E12" i="4" s="1"/>
  <c r="F12" i="4" a="1"/>
  <c r="F12" i="4" s="1"/>
  <c r="G12" i="4" a="1"/>
  <c r="G12" i="4" s="1"/>
  <c r="H12" i="4" a="1"/>
  <c r="H12" i="4" s="1"/>
  <c r="I12" i="4" a="1"/>
  <c r="I12" i="4" s="1"/>
  <c r="J12" i="4" a="1"/>
  <c r="J12" i="4" s="1"/>
  <c r="B13" i="4" a="1"/>
  <c r="B13" i="4" s="1"/>
  <c r="C13" i="4" a="1"/>
  <c r="C13" i="4" s="1"/>
  <c r="D13" i="4" a="1"/>
  <c r="D13" i="4" s="1"/>
  <c r="E13" i="4" a="1"/>
  <c r="E13" i="4" s="1"/>
  <c r="F13" i="4" a="1"/>
  <c r="F13" i="4" s="1"/>
  <c r="G13" i="4" a="1"/>
  <c r="G13" i="4" s="1"/>
  <c r="H13" i="4" a="1"/>
  <c r="H13" i="4" s="1"/>
  <c r="I13" i="4" a="1"/>
  <c r="I13" i="4" s="1"/>
  <c r="J13" i="4" a="1"/>
  <c r="J13" i="4" s="1"/>
  <c r="B14" i="4" a="1"/>
  <c r="B14" i="4" s="1"/>
  <c r="C14" i="4" a="1"/>
  <c r="C14" i="4" s="1"/>
  <c r="D14" i="4" a="1"/>
  <c r="D14" i="4" s="1"/>
  <c r="E14" i="4" a="1"/>
  <c r="E14" i="4" s="1"/>
  <c r="F14" i="4" a="1"/>
  <c r="F14" i="4" s="1"/>
  <c r="G14" i="4" a="1"/>
  <c r="G14" i="4" s="1"/>
  <c r="H14" i="4" a="1"/>
  <c r="H14" i="4" s="1"/>
  <c r="I14" i="4" a="1"/>
  <c r="I14" i="4" s="1"/>
  <c r="J14" i="4" a="1"/>
  <c r="J14" i="4" s="1"/>
  <c r="B15" i="4" a="1"/>
  <c r="B15" i="4" s="1"/>
  <c r="C15" i="4" a="1"/>
  <c r="C15" i="4" s="1"/>
  <c r="D15" i="4" a="1"/>
  <c r="D15" i="4" s="1"/>
  <c r="E15" i="4" a="1"/>
  <c r="E15" i="4" s="1"/>
  <c r="F15" i="4" a="1"/>
  <c r="F15" i="4" s="1"/>
  <c r="G15" i="4" a="1"/>
  <c r="G15" i="4" s="1"/>
  <c r="H15" i="4" a="1"/>
  <c r="H15" i="4" s="1"/>
  <c r="I15" i="4" a="1"/>
  <c r="I15" i="4" s="1"/>
  <c r="J15" i="4" a="1"/>
  <c r="J15" i="4" s="1"/>
  <c r="B16" i="4" a="1"/>
  <c r="B16" i="4" s="1"/>
  <c r="C16" i="4" a="1"/>
  <c r="C16" i="4" s="1"/>
  <c r="D16" i="4" a="1"/>
  <c r="D16" i="4" s="1"/>
  <c r="E16" i="4" a="1"/>
  <c r="E16" i="4" s="1"/>
  <c r="F16" i="4" a="1"/>
  <c r="F16" i="4" s="1"/>
  <c r="G16" i="4" a="1"/>
  <c r="G16" i="4" s="1"/>
  <c r="H16" i="4" a="1"/>
  <c r="H16" i="4" s="1"/>
  <c r="I16" i="4" a="1"/>
  <c r="I16" i="4" s="1"/>
  <c r="J16" i="4" a="1"/>
  <c r="J16" i="4" s="1"/>
  <c r="C2" i="4" a="1"/>
  <c r="C2" i="4" s="1"/>
  <c r="D2" i="4" a="1"/>
  <c r="D2" i="4" s="1"/>
  <c r="E2" i="4" a="1"/>
  <c r="E2" i="4" s="1"/>
  <c r="F2" i="4" a="1"/>
  <c r="F2" i="4" s="1"/>
  <c r="G2" i="4" a="1"/>
  <c r="G2" i="4" s="1"/>
  <c r="H2" i="4" a="1"/>
  <c r="H2" i="4" s="1"/>
  <c r="I2" i="4" a="1"/>
  <c r="I2" i="4" s="1"/>
  <c r="J2" i="4" a="1"/>
  <c r="J2" i="4" s="1"/>
  <c r="B2" i="4" a="1"/>
  <c r="B2" i="4" s="1"/>
</calcChain>
</file>

<file path=xl/sharedStrings.xml><?xml version="1.0" encoding="utf-8"?>
<sst xmlns="http://schemas.openxmlformats.org/spreadsheetml/2006/main" count="206" uniqueCount="19">
  <si>
    <t>EUR</t>
  </si>
  <si>
    <t>USD</t>
  </si>
  <si>
    <t>GBP</t>
  </si>
  <si>
    <t>SEK</t>
  </si>
  <si>
    <t>HUF</t>
  </si>
  <si>
    <t>JPY</t>
  </si>
  <si>
    <t>MXN</t>
  </si>
  <si>
    <t>AUD</t>
  </si>
  <si>
    <t>Date_valorisation</t>
  </si>
  <si>
    <t>Code_portefeuille</t>
  </si>
  <si>
    <t>Devise_valeur</t>
  </si>
  <si>
    <t>CHF</t>
  </si>
  <si>
    <t>2810B0</t>
  </si>
  <si>
    <t>2810B5</t>
  </si>
  <si>
    <t>Montant</t>
  </si>
  <si>
    <t>Étiquettes de lignes</t>
  </si>
  <si>
    <t>Total général</t>
  </si>
  <si>
    <t>Étiquettes de colonnes</t>
  </si>
  <si>
    <t>Min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</si>
</sst>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3888.507364351855" createdVersion="4" refreshedVersion="4" minRefreshableVersion="3" recordCount="161">
  <cacheSource type="worksheet">
    <worksheetSource name="Tableau1"/>
  </cacheSource>
  <cacheFields count="4">
    <cacheField name="Date_valorisation" numFmtId="14">
      <sharedItems containsSemiMixedTypes="0" containsNonDate="0" containsDate="1" containsString="0" minDate="2018-01-02T00:00:00" maxDate="2018-01-11T00:00:00"/>
    </cacheField>
    <cacheField name="Code_portefeuille" numFmtId="0">
      <sharedItems containsMixedTypes="1" containsNumber="1" containsInteger="1" minValue="141204" maxValue="203235" count="15">
        <n v="141204"/>
        <n v="141205"/>
        <n v="142101"/>
        <n v="143213"/>
        <n v="143214"/>
        <n v="143226"/>
        <n v="143229"/>
        <n v="143230"/>
        <n v="143232"/>
        <n v="143233"/>
        <n v="143239"/>
        <s v="2810B0"/>
        <s v="2810B5"/>
        <n v="143224"/>
        <n v="203235"/>
      </sharedItems>
    </cacheField>
    <cacheField name="Devise_valeur" numFmtId="0">
      <sharedItems count="9">
        <s v="EUR"/>
        <s v="AUD"/>
        <s v="GBP"/>
        <s v="HUF"/>
        <s v="JPY"/>
        <s v="MXN"/>
        <s v="SEK"/>
        <s v="USD"/>
        <s v="CHF"/>
      </sharedItems>
    </cacheField>
    <cacheField name="Montant" numFmtId="0">
      <sharedItems containsSemiMixedTypes="0" containsString="0" containsNumber="1" minValue="-582981.06000000006" maxValue="4352925.1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1">
  <r>
    <d v="2018-01-02T00:00:00"/>
    <x v="0"/>
    <x v="0"/>
    <n v="3825715.97"/>
  </r>
  <r>
    <d v="2018-01-02T00:00:00"/>
    <x v="1"/>
    <x v="0"/>
    <n v="-556441.48"/>
  </r>
  <r>
    <d v="2018-01-02T00:00:00"/>
    <x v="2"/>
    <x v="1"/>
    <n v="240"/>
  </r>
  <r>
    <d v="2018-01-02T00:00:00"/>
    <x v="2"/>
    <x v="0"/>
    <n v="2356955.98"/>
  </r>
  <r>
    <d v="2018-01-02T00:00:00"/>
    <x v="2"/>
    <x v="2"/>
    <n v="12000.33"/>
  </r>
  <r>
    <d v="2018-01-02T00:00:00"/>
    <x v="2"/>
    <x v="3"/>
    <n v="3011026.46"/>
  </r>
  <r>
    <d v="2018-01-02T00:00:00"/>
    <x v="2"/>
    <x v="4"/>
    <n v="-1132"/>
  </r>
  <r>
    <d v="2018-01-02T00:00:00"/>
    <x v="2"/>
    <x v="5"/>
    <n v="4352925.17"/>
  </r>
  <r>
    <d v="2018-01-02T00:00:00"/>
    <x v="2"/>
    <x v="6"/>
    <n v="-0.12"/>
  </r>
  <r>
    <d v="2018-01-02T00:00:00"/>
    <x v="2"/>
    <x v="7"/>
    <n v="98444.68"/>
  </r>
  <r>
    <d v="2018-01-02T00:00:00"/>
    <x v="3"/>
    <x v="0"/>
    <n v="20784.22"/>
  </r>
  <r>
    <d v="2018-01-02T00:00:00"/>
    <x v="4"/>
    <x v="0"/>
    <n v="842713.75"/>
  </r>
  <r>
    <d v="2018-01-02T00:00:00"/>
    <x v="5"/>
    <x v="0"/>
    <n v="173707.25"/>
  </r>
  <r>
    <d v="2018-01-02T00:00:00"/>
    <x v="5"/>
    <x v="7"/>
    <n v="150992.85999999999"/>
  </r>
  <r>
    <d v="2018-01-02T00:00:00"/>
    <x v="6"/>
    <x v="8"/>
    <n v="3.55"/>
  </r>
  <r>
    <d v="2018-01-02T00:00:00"/>
    <x v="6"/>
    <x v="0"/>
    <n v="-136481.53"/>
  </r>
  <r>
    <d v="2018-01-02T00:00:00"/>
    <x v="6"/>
    <x v="2"/>
    <n v="263543.09999999998"/>
  </r>
  <r>
    <d v="2018-01-02T00:00:00"/>
    <x v="6"/>
    <x v="7"/>
    <n v="2366.59"/>
  </r>
  <r>
    <d v="2018-01-02T00:00:00"/>
    <x v="7"/>
    <x v="0"/>
    <n v="157138.68"/>
  </r>
  <r>
    <d v="2018-01-02T00:00:00"/>
    <x v="7"/>
    <x v="0"/>
    <n v="77174.89"/>
  </r>
  <r>
    <d v="2018-01-02T00:00:00"/>
    <x v="8"/>
    <x v="0"/>
    <n v="2742376.99"/>
  </r>
  <r>
    <d v="2018-01-02T00:00:00"/>
    <x v="9"/>
    <x v="0"/>
    <n v="1568469.6"/>
  </r>
  <r>
    <d v="2018-01-02T00:00:00"/>
    <x v="10"/>
    <x v="0"/>
    <n v="-24839.599999999999"/>
  </r>
  <r>
    <d v="2018-01-02T00:00:00"/>
    <x v="11"/>
    <x v="0"/>
    <n v="45989.41"/>
  </r>
  <r>
    <d v="2018-01-02T00:00:00"/>
    <x v="12"/>
    <x v="0"/>
    <n v="104204.72"/>
  </r>
  <r>
    <d v="2018-01-03T00:00:00"/>
    <x v="0"/>
    <x v="0"/>
    <n v="3736794.11"/>
  </r>
  <r>
    <d v="2018-01-03T00:00:00"/>
    <x v="1"/>
    <x v="0"/>
    <n v="-568589.87"/>
  </r>
  <r>
    <d v="2018-01-03T00:00:00"/>
    <x v="3"/>
    <x v="0"/>
    <n v="66269.37"/>
  </r>
  <r>
    <d v="2018-01-03T00:00:00"/>
    <x v="4"/>
    <x v="0"/>
    <n v="840354.76"/>
  </r>
  <r>
    <d v="2018-01-03T00:00:00"/>
    <x v="5"/>
    <x v="0"/>
    <n v="142553.10999999999"/>
  </r>
  <r>
    <d v="2018-01-03T00:00:00"/>
    <x v="5"/>
    <x v="7"/>
    <n v="150992.85999999999"/>
  </r>
  <r>
    <d v="2018-01-03T00:00:00"/>
    <x v="6"/>
    <x v="8"/>
    <n v="3.55"/>
  </r>
  <r>
    <d v="2018-01-03T00:00:00"/>
    <x v="6"/>
    <x v="0"/>
    <n v="21861.65"/>
  </r>
  <r>
    <d v="2018-01-03T00:00:00"/>
    <x v="6"/>
    <x v="2"/>
    <n v="263543.09999999998"/>
  </r>
  <r>
    <d v="2018-01-03T00:00:00"/>
    <x v="6"/>
    <x v="7"/>
    <n v="2366.59"/>
  </r>
  <r>
    <d v="2018-01-03T00:00:00"/>
    <x v="7"/>
    <x v="0"/>
    <n v="157138.68"/>
  </r>
  <r>
    <d v="2018-01-03T00:00:00"/>
    <x v="7"/>
    <x v="0"/>
    <n v="74317.89"/>
  </r>
  <r>
    <d v="2018-01-03T00:00:00"/>
    <x v="8"/>
    <x v="0"/>
    <n v="3292708.52"/>
  </r>
  <r>
    <d v="2018-01-03T00:00:00"/>
    <x v="9"/>
    <x v="0"/>
    <n v="1562170.93"/>
  </r>
  <r>
    <d v="2018-01-03T00:00:00"/>
    <x v="10"/>
    <x v="0"/>
    <n v="-254098.85"/>
  </r>
  <r>
    <d v="2018-01-03T00:00:00"/>
    <x v="11"/>
    <x v="0"/>
    <n v="45101.91"/>
  </r>
  <r>
    <d v="2018-01-03T00:00:00"/>
    <x v="12"/>
    <x v="0"/>
    <n v="103434.72"/>
  </r>
  <r>
    <d v="2018-01-04T00:00:00"/>
    <x v="0"/>
    <x v="0"/>
    <n v="3736794.11"/>
  </r>
  <r>
    <d v="2018-01-04T00:00:00"/>
    <x v="1"/>
    <x v="0"/>
    <n v="-582981.06000000006"/>
  </r>
  <r>
    <d v="2018-01-04T00:00:00"/>
    <x v="3"/>
    <x v="0"/>
    <n v="74803.070000000007"/>
  </r>
  <r>
    <d v="2018-01-04T00:00:00"/>
    <x v="4"/>
    <x v="0"/>
    <n v="946992.7"/>
  </r>
  <r>
    <d v="2018-01-04T00:00:00"/>
    <x v="5"/>
    <x v="0"/>
    <n v="143068.29"/>
  </r>
  <r>
    <d v="2018-01-04T00:00:00"/>
    <x v="5"/>
    <x v="7"/>
    <n v="150992.85999999999"/>
  </r>
  <r>
    <d v="2018-01-04T00:00:00"/>
    <x v="6"/>
    <x v="8"/>
    <n v="3.55"/>
  </r>
  <r>
    <d v="2018-01-04T00:00:00"/>
    <x v="6"/>
    <x v="0"/>
    <n v="21538.03"/>
  </r>
  <r>
    <d v="2018-01-04T00:00:00"/>
    <x v="6"/>
    <x v="2"/>
    <n v="263543.09999999998"/>
  </r>
  <r>
    <d v="2018-01-04T00:00:00"/>
    <x v="6"/>
    <x v="7"/>
    <n v="2366.59"/>
  </r>
  <r>
    <d v="2018-01-04T00:00:00"/>
    <x v="7"/>
    <x v="0"/>
    <n v="153717.26"/>
  </r>
  <r>
    <d v="2018-01-04T00:00:00"/>
    <x v="7"/>
    <x v="0"/>
    <n v="71225.59"/>
  </r>
  <r>
    <d v="2018-01-04T00:00:00"/>
    <x v="8"/>
    <x v="0"/>
    <n v="3302358.32"/>
  </r>
  <r>
    <d v="2018-01-04T00:00:00"/>
    <x v="9"/>
    <x v="0"/>
    <n v="1558841.41"/>
  </r>
  <r>
    <d v="2018-01-04T00:00:00"/>
    <x v="10"/>
    <x v="0"/>
    <n v="-25036.45"/>
  </r>
  <r>
    <d v="2018-01-04T00:00:00"/>
    <x v="11"/>
    <x v="0"/>
    <n v="45505.31"/>
  </r>
  <r>
    <d v="2018-01-04T00:00:00"/>
    <x v="12"/>
    <x v="0"/>
    <n v="103781.12"/>
  </r>
  <r>
    <d v="2018-01-05T00:00:00"/>
    <x v="1"/>
    <x v="0"/>
    <n v="7287.53"/>
  </r>
  <r>
    <d v="2018-01-05T00:00:00"/>
    <x v="2"/>
    <x v="1"/>
    <n v="240.06"/>
  </r>
  <r>
    <d v="2018-01-05T00:00:00"/>
    <x v="2"/>
    <x v="0"/>
    <n v="2377064.9900000002"/>
  </r>
  <r>
    <d v="2018-01-05T00:00:00"/>
    <x v="2"/>
    <x v="2"/>
    <n v="12000.33"/>
  </r>
  <r>
    <d v="2018-01-05T00:00:00"/>
    <x v="2"/>
    <x v="3"/>
    <n v="3011026.46"/>
  </r>
  <r>
    <d v="2018-01-05T00:00:00"/>
    <x v="2"/>
    <x v="4"/>
    <n v="-1132"/>
  </r>
  <r>
    <d v="2018-01-05T00:00:00"/>
    <x v="2"/>
    <x v="5"/>
    <n v="4352925.17"/>
  </r>
  <r>
    <d v="2018-01-05T00:00:00"/>
    <x v="2"/>
    <x v="6"/>
    <n v="-0.12"/>
  </r>
  <r>
    <d v="2018-01-05T00:00:00"/>
    <x v="2"/>
    <x v="7"/>
    <n v="96515.36"/>
  </r>
  <r>
    <d v="2018-01-05T00:00:00"/>
    <x v="3"/>
    <x v="0"/>
    <n v="142991.76999999999"/>
  </r>
  <r>
    <d v="2018-01-05T00:00:00"/>
    <x v="4"/>
    <x v="0"/>
    <n v="968098.6"/>
  </r>
  <r>
    <d v="2018-01-05T00:00:00"/>
    <x v="13"/>
    <x v="0"/>
    <n v="30677.39"/>
  </r>
  <r>
    <d v="2018-01-05T00:00:00"/>
    <x v="5"/>
    <x v="0"/>
    <n v="159317.29"/>
  </r>
  <r>
    <d v="2018-01-05T00:00:00"/>
    <x v="5"/>
    <x v="7"/>
    <n v="150992.85999999999"/>
  </r>
  <r>
    <d v="2018-01-05T00:00:00"/>
    <x v="6"/>
    <x v="8"/>
    <n v="3.55"/>
  </r>
  <r>
    <d v="2018-01-05T00:00:00"/>
    <x v="6"/>
    <x v="0"/>
    <n v="20346.48"/>
  </r>
  <r>
    <d v="2018-01-05T00:00:00"/>
    <x v="6"/>
    <x v="2"/>
    <n v="263543.09999999998"/>
  </r>
  <r>
    <d v="2018-01-05T00:00:00"/>
    <x v="6"/>
    <x v="7"/>
    <n v="2366.59"/>
  </r>
  <r>
    <d v="2018-01-05T00:00:00"/>
    <x v="7"/>
    <x v="0"/>
    <n v="81741.62"/>
  </r>
  <r>
    <d v="2018-01-05T00:00:00"/>
    <x v="7"/>
    <x v="0"/>
    <n v="72383.789999999994"/>
  </r>
  <r>
    <d v="2018-01-05T00:00:00"/>
    <x v="8"/>
    <x v="0"/>
    <n v="3520618.16"/>
  </r>
  <r>
    <d v="2018-01-05T00:00:00"/>
    <x v="9"/>
    <x v="0"/>
    <n v="1556049.71"/>
  </r>
  <r>
    <d v="2018-01-05T00:00:00"/>
    <x v="10"/>
    <x v="0"/>
    <n v="16211.55"/>
  </r>
  <r>
    <d v="2018-01-05T00:00:00"/>
    <x v="14"/>
    <x v="0"/>
    <n v="35155.26"/>
  </r>
  <r>
    <d v="2018-01-05T00:00:00"/>
    <x v="11"/>
    <x v="0"/>
    <n v="45182.61"/>
  </r>
  <r>
    <d v="2018-01-05T00:00:00"/>
    <x v="12"/>
    <x v="0"/>
    <n v="103498.72"/>
  </r>
  <r>
    <d v="2018-01-07T00:00:00"/>
    <x v="0"/>
    <x v="0"/>
    <n v="2701663.58"/>
  </r>
  <r>
    <d v="2018-01-08T00:00:00"/>
    <x v="0"/>
    <x v="0"/>
    <n v="2641844.69"/>
  </r>
  <r>
    <d v="2018-01-08T00:00:00"/>
    <x v="1"/>
    <x v="0"/>
    <n v="-1414.86"/>
  </r>
  <r>
    <d v="2018-01-08T00:00:00"/>
    <x v="2"/>
    <x v="1"/>
    <n v="240.06"/>
  </r>
  <r>
    <d v="2018-01-08T00:00:00"/>
    <x v="2"/>
    <x v="0"/>
    <n v="2311900.7200000002"/>
  </r>
  <r>
    <d v="2018-01-08T00:00:00"/>
    <x v="2"/>
    <x v="2"/>
    <n v="12000.33"/>
  </r>
  <r>
    <d v="2018-01-08T00:00:00"/>
    <x v="2"/>
    <x v="3"/>
    <n v="3011026.46"/>
  </r>
  <r>
    <d v="2018-01-08T00:00:00"/>
    <x v="2"/>
    <x v="4"/>
    <n v="-1132"/>
  </r>
  <r>
    <d v="2018-01-08T00:00:00"/>
    <x v="2"/>
    <x v="5"/>
    <n v="4352925.17"/>
  </r>
  <r>
    <d v="2018-01-08T00:00:00"/>
    <x v="2"/>
    <x v="6"/>
    <n v="-0.12"/>
  </r>
  <r>
    <d v="2018-01-08T00:00:00"/>
    <x v="2"/>
    <x v="7"/>
    <n v="99884.11"/>
  </r>
  <r>
    <d v="2018-01-08T00:00:00"/>
    <x v="3"/>
    <x v="0"/>
    <n v="142991.76999999999"/>
  </r>
  <r>
    <d v="2018-01-08T00:00:00"/>
    <x v="4"/>
    <x v="0"/>
    <n v="963129.09"/>
  </r>
  <r>
    <d v="2018-01-08T00:00:00"/>
    <x v="5"/>
    <x v="0"/>
    <n v="159317.29"/>
  </r>
  <r>
    <d v="2018-01-08T00:00:00"/>
    <x v="5"/>
    <x v="7"/>
    <n v="150992.85999999999"/>
  </r>
  <r>
    <d v="2018-01-08T00:00:00"/>
    <x v="6"/>
    <x v="8"/>
    <n v="3.55"/>
  </r>
  <r>
    <d v="2018-01-08T00:00:00"/>
    <x v="6"/>
    <x v="0"/>
    <n v="12455.52"/>
  </r>
  <r>
    <d v="2018-01-08T00:00:00"/>
    <x v="6"/>
    <x v="2"/>
    <n v="263543.09999999998"/>
  </r>
  <r>
    <d v="2018-01-08T00:00:00"/>
    <x v="6"/>
    <x v="7"/>
    <n v="4241.59"/>
  </r>
  <r>
    <d v="2018-01-08T00:00:00"/>
    <x v="7"/>
    <x v="0"/>
    <n v="120846.95"/>
  </r>
  <r>
    <d v="2018-01-08T00:00:00"/>
    <x v="7"/>
    <x v="0"/>
    <n v="75889.289999999994"/>
  </r>
  <r>
    <d v="2018-01-08T00:00:00"/>
    <x v="8"/>
    <x v="0"/>
    <n v="3806589.82"/>
  </r>
  <r>
    <d v="2018-01-08T00:00:00"/>
    <x v="9"/>
    <x v="0"/>
    <n v="1571859.92"/>
  </r>
  <r>
    <d v="2018-01-08T00:00:00"/>
    <x v="10"/>
    <x v="0"/>
    <n v="-82189.95"/>
  </r>
  <r>
    <d v="2018-01-08T00:00:00"/>
    <x v="11"/>
    <x v="0"/>
    <n v="44617.81"/>
  </r>
  <r>
    <d v="2018-01-08T00:00:00"/>
    <x v="12"/>
    <x v="0"/>
    <n v="103004.62"/>
  </r>
  <r>
    <d v="2018-01-09T00:00:00"/>
    <x v="0"/>
    <x v="0"/>
    <n v="3597267.57"/>
  </r>
  <r>
    <d v="2018-01-09T00:00:00"/>
    <x v="1"/>
    <x v="0"/>
    <n v="35198.19"/>
  </r>
  <r>
    <d v="2018-01-09T00:00:00"/>
    <x v="2"/>
    <x v="1"/>
    <n v="240.06"/>
  </r>
  <r>
    <d v="2018-01-09T00:00:00"/>
    <x v="2"/>
    <x v="0"/>
    <n v="2651163.73"/>
  </r>
  <r>
    <d v="2018-01-09T00:00:00"/>
    <x v="2"/>
    <x v="2"/>
    <n v="12000.33"/>
  </r>
  <r>
    <d v="2018-01-09T00:00:00"/>
    <x v="2"/>
    <x v="3"/>
    <n v="3011026.46"/>
  </r>
  <r>
    <d v="2018-01-09T00:00:00"/>
    <x v="2"/>
    <x v="4"/>
    <n v="-1972"/>
  </r>
  <r>
    <d v="2018-01-09T00:00:00"/>
    <x v="2"/>
    <x v="5"/>
    <n v="4352925.17"/>
  </r>
  <r>
    <d v="2018-01-09T00:00:00"/>
    <x v="2"/>
    <x v="6"/>
    <n v="-0.12"/>
  </r>
  <r>
    <d v="2018-01-09T00:00:00"/>
    <x v="2"/>
    <x v="7"/>
    <n v="146402.06"/>
  </r>
  <r>
    <d v="2018-01-09T00:00:00"/>
    <x v="3"/>
    <x v="0"/>
    <n v="149300.97"/>
  </r>
  <r>
    <d v="2018-01-09T00:00:00"/>
    <x v="4"/>
    <x v="0"/>
    <n v="957438.13"/>
  </r>
  <r>
    <d v="2018-01-09T00:00:00"/>
    <x v="5"/>
    <x v="0"/>
    <n v="148436.81"/>
  </r>
  <r>
    <d v="2018-01-09T00:00:00"/>
    <x v="5"/>
    <x v="7"/>
    <n v="150992.85999999999"/>
  </r>
  <r>
    <d v="2018-01-09T00:00:00"/>
    <x v="6"/>
    <x v="8"/>
    <n v="3.55"/>
  </r>
  <r>
    <d v="2018-01-09T00:00:00"/>
    <x v="6"/>
    <x v="0"/>
    <n v="7670.52"/>
  </r>
  <r>
    <d v="2018-01-09T00:00:00"/>
    <x v="6"/>
    <x v="2"/>
    <n v="263543.09999999998"/>
  </r>
  <r>
    <d v="2018-01-09T00:00:00"/>
    <x v="6"/>
    <x v="7"/>
    <n v="4241.59"/>
  </r>
  <r>
    <d v="2018-01-09T00:00:00"/>
    <x v="7"/>
    <x v="0"/>
    <n v="-24320.03"/>
  </r>
  <r>
    <d v="2018-01-09T00:00:00"/>
    <x v="7"/>
    <x v="0"/>
    <n v="76532.09"/>
  </r>
  <r>
    <d v="2018-01-09T00:00:00"/>
    <x v="8"/>
    <x v="0"/>
    <n v="3823596.77"/>
  </r>
  <r>
    <d v="2018-01-09T00:00:00"/>
    <x v="9"/>
    <x v="0"/>
    <n v="1566770.78"/>
  </r>
  <r>
    <d v="2018-01-09T00:00:00"/>
    <x v="10"/>
    <x v="0"/>
    <n v="652.49"/>
  </r>
  <r>
    <d v="2018-01-09T00:00:00"/>
    <x v="11"/>
    <x v="0"/>
    <n v="45586.01"/>
  </r>
  <r>
    <d v="2018-01-09T00:00:00"/>
    <x v="12"/>
    <x v="0"/>
    <n v="103851.72"/>
  </r>
  <r>
    <d v="2018-01-10T00:00:00"/>
    <x v="0"/>
    <x v="0"/>
    <n v="3415573.63"/>
  </r>
  <r>
    <d v="2018-01-10T00:00:00"/>
    <x v="1"/>
    <x v="0"/>
    <n v="8093.13"/>
  </r>
  <r>
    <d v="2018-01-10T00:00:00"/>
    <x v="2"/>
    <x v="1"/>
    <n v="240.06"/>
  </r>
  <r>
    <d v="2018-01-10T00:00:00"/>
    <x v="2"/>
    <x v="0"/>
    <n v="2317268.6"/>
  </r>
  <r>
    <d v="2018-01-10T00:00:00"/>
    <x v="2"/>
    <x v="2"/>
    <n v="12000.33"/>
  </r>
  <r>
    <d v="2018-01-10T00:00:00"/>
    <x v="2"/>
    <x v="3"/>
    <n v="3011026.46"/>
  </r>
  <r>
    <d v="2018-01-10T00:00:00"/>
    <x v="2"/>
    <x v="4"/>
    <n v="-1972"/>
  </r>
  <r>
    <d v="2018-01-10T00:00:00"/>
    <x v="2"/>
    <x v="5"/>
    <n v="4352925.17"/>
  </r>
  <r>
    <d v="2018-01-10T00:00:00"/>
    <x v="2"/>
    <x v="6"/>
    <n v="-0.12"/>
  </r>
  <r>
    <d v="2018-01-10T00:00:00"/>
    <x v="2"/>
    <x v="7"/>
    <n v="-51041"/>
  </r>
  <r>
    <d v="2018-01-10T00:00:00"/>
    <x v="3"/>
    <x v="0"/>
    <n v="94425.11"/>
  </r>
  <r>
    <d v="2018-01-10T00:00:00"/>
    <x v="4"/>
    <x v="0"/>
    <n v="832479.42"/>
  </r>
  <r>
    <d v="2018-01-10T00:00:00"/>
    <x v="5"/>
    <x v="0"/>
    <n v="46102.78"/>
  </r>
  <r>
    <d v="2018-01-10T00:00:00"/>
    <x v="5"/>
    <x v="7"/>
    <n v="150992.85999999999"/>
  </r>
  <r>
    <d v="2018-01-10T00:00:00"/>
    <x v="6"/>
    <x v="8"/>
    <n v="3.55"/>
  </r>
  <r>
    <d v="2018-01-10T00:00:00"/>
    <x v="6"/>
    <x v="0"/>
    <n v="-145476.63"/>
  </r>
  <r>
    <d v="2018-01-10T00:00:00"/>
    <x v="6"/>
    <x v="2"/>
    <n v="263543.09999999998"/>
  </r>
  <r>
    <d v="2018-01-10T00:00:00"/>
    <x v="6"/>
    <x v="7"/>
    <n v="4241.59"/>
  </r>
  <r>
    <d v="2018-01-10T00:00:00"/>
    <x v="7"/>
    <x v="0"/>
    <n v="-186670.95"/>
  </r>
  <r>
    <d v="2018-01-10T00:00:00"/>
    <x v="7"/>
    <x v="0"/>
    <n v="78996.09"/>
  </r>
  <r>
    <d v="2018-01-10T00:00:00"/>
    <x v="8"/>
    <x v="0"/>
    <n v="3714749.37"/>
  </r>
  <r>
    <d v="2018-01-10T00:00:00"/>
    <x v="9"/>
    <x v="0"/>
    <n v="1318962.53"/>
  </r>
  <r>
    <d v="2018-01-10T00:00:00"/>
    <x v="10"/>
    <x v="0"/>
    <n v="-862.02"/>
  </r>
  <r>
    <d v="2018-01-10T00:00:00"/>
    <x v="11"/>
    <x v="0"/>
    <n v="45989.41"/>
  </r>
  <r>
    <d v="2018-01-10T00:00:00"/>
    <x v="12"/>
    <x v="0"/>
    <n v="104204.7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K20" firstHeaderRow="1" firstDataRow="2" firstDataCol="1"/>
  <pivotFields count="4">
    <pivotField numFmtId="14" showAll="0"/>
    <pivotField axis="axisRow" showAll="0">
      <items count="16">
        <item x="0"/>
        <item x="1"/>
        <item x="2"/>
        <item x="3"/>
        <item x="4"/>
        <item x="13"/>
        <item x="5"/>
        <item x="6"/>
        <item x="7"/>
        <item x="8"/>
        <item x="9"/>
        <item x="10"/>
        <item x="14"/>
        <item x="11"/>
        <item x="12"/>
        <item t="default"/>
      </items>
    </pivotField>
    <pivotField axis="axisCol" showAll="0">
      <items count="10">
        <item x="1"/>
        <item x="8"/>
        <item x="0"/>
        <item x="2"/>
        <item x="3"/>
        <item x="4"/>
        <item x="5"/>
        <item x="6"/>
        <item x="7"/>
        <item t="default"/>
      </items>
    </pivotField>
    <pivotField dataField="1" showAll="0"/>
  </pivotFields>
  <rowFields count="1">
    <field x="1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2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1">
    <dataField name="Min de Montant" fld="3" subtotal="min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62" totalsRowShown="0" headerRowDxfId="5" dataDxfId="4">
  <autoFilter ref="A1:D162"/>
  <tableColumns count="4">
    <tableColumn id="1" name="Date_valorisation" dataDxfId="3"/>
    <tableColumn id="2" name="Code_portefeuille" dataDxfId="2"/>
    <tableColumn id="3" name="Devise_valeur" dataDxfId="1"/>
    <tableColumn id="4" name="Monta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62"/>
  <sheetViews>
    <sheetView workbookViewId="0">
      <selection activeCell="D9" sqref="D9"/>
    </sheetView>
  </sheetViews>
  <sheetFormatPr baseColWidth="10" defaultRowHeight="15" x14ac:dyDescent="0.25"/>
  <cols>
    <col min="1" max="1" width="18.7109375" customWidth="1"/>
    <col min="2" max="2" width="19.42578125" customWidth="1"/>
    <col min="3" max="3" width="15.7109375" customWidth="1"/>
  </cols>
  <sheetData>
    <row r="1" spans="1:4" x14ac:dyDescent="0.25">
      <c r="A1" s="1" t="s">
        <v>8</v>
      </c>
      <c r="B1" s="1" t="s">
        <v>9</v>
      </c>
      <c r="C1" s="1" t="s">
        <v>10</v>
      </c>
      <c r="D1" s="1" t="s">
        <v>14</v>
      </c>
    </row>
    <row r="2" spans="1:4" x14ac:dyDescent="0.25">
      <c r="A2" s="2">
        <v>43102</v>
      </c>
      <c r="B2" s="1">
        <v>141204</v>
      </c>
      <c r="C2" s="1" t="s">
        <v>0</v>
      </c>
      <c r="D2" s="1">
        <v>3825715.97</v>
      </c>
    </row>
    <row r="3" spans="1:4" x14ac:dyDescent="0.25">
      <c r="A3" s="2">
        <v>43102</v>
      </c>
      <c r="B3" s="1">
        <v>141205</v>
      </c>
      <c r="C3" s="1" t="s">
        <v>0</v>
      </c>
      <c r="D3" s="1">
        <v>-556441.48</v>
      </c>
    </row>
    <row r="4" spans="1:4" x14ac:dyDescent="0.25">
      <c r="A4" s="2">
        <v>43102</v>
      </c>
      <c r="B4" s="1">
        <v>142101</v>
      </c>
      <c r="C4" s="1" t="s">
        <v>7</v>
      </c>
      <c r="D4" s="1">
        <v>240</v>
      </c>
    </row>
    <row r="5" spans="1:4" x14ac:dyDescent="0.25">
      <c r="A5" s="2">
        <v>43102</v>
      </c>
      <c r="B5" s="1">
        <v>142101</v>
      </c>
      <c r="C5" s="1" t="s">
        <v>0</v>
      </c>
      <c r="D5" s="1">
        <v>2356955.98</v>
      </c>
    </row>
    <row r="6" spans="1:4" x14ac:dyDescent="0.25">
      <c r="A6" s="2">
        <v>43102</v>
      </c>
      <c r="B6" s="1">
        <v>142101</v>
      </c>
      <c r="C6" s="1" t="s">
        <v>2</v>
      </c>
      <c r="D6" s="1">
        <v>12000.33</v>
      </c>
    </row>
    <row r="7" spans="1:4" x14ac:dyDescent="0.25">
      <c r="A7" s="2">
        <v>43102</v>
      </c>
      <c r="B7" s="1">
        <v>142101</v>
      </c>
      <c r="C7" s="1" t="s">
        <v>4</v>
      </c>
      <c r="D7" s="1">
        <v>3011026.46</v>
      </c>
    </row>
    <row r="8" spans="1:4" x14ac:dyDescent="0.25">
      <c r="A8" s="2">
        <v>43102</v>
      </c>
      <c r="B8" s="1">
        <v>142101</v>
      </c>
      <c r="C8" s="1" t="s">
        <v>5</v>
      </c>
      <c r="D8" s="1">
        <v>-1132</v>
      </c>
    </row>
    <row r="9" spans="1:4" x14ac:dyDescent="0.25">
      <c r="A9" s="2">
        <v>43102</v>
      </c>
      <c r="B9" s="1">
        <v>142101</v>
      </c>
      <c r="C9" s="1" t="s">
        <v>6</v>
      </c>
      <c r="D9" s="1">
        <v>4352925.17</v>
      </c>
    </row>
    <row r="10" spans="1:4" x14ac:dyDescent="0.25">
      <c r="A10" s="2">
        <v>43102</v>
      </c>
      <c r="B10" s="1">
        <v>142101</v>
      </c>
      <c r="C10" s="1" t="s">
        <v>3</v>
      </c>
      <c r="D10" s="1">
        <v>-0.12</v>
      </c>
    </row>
    <row r="11" spans="1:4" x14ac:dyDescent="0.25">
      <c r="A11" s="2">
        <v>43102</v>
      </c>
      <c r="B11" s="1">
        <v>142101</v>
      </c>
      <c r="C11" s="1" t="s">
        <v>1</v>
      </c>
      <c r="D11" s="1">
        <v>98444.68</v>
      </c>
    </row>
    <row r="12" spans="1:4" x14ac:dyDescent="0.25">
      <c r="A12" s="2">
        <v>43102</v>
      </c>
      <c r="B12" s="1">
        <v>143213</v>
      </c>
      <c r="C12" s="1" t="s">
        <v>0</v>
      </c>
      <c r="D12" s="1">
        <v>20784.22</v>
      </c>
    </row>
    <row r="13" spans="1:4" x14ac:dyDescent="0.25">
      <c r="A13" s="2">
        <v>43102</v>
      </c>
      <c r="B13" s="1">
        <v>143214</v>
      </c>
      <c r="C13" s="1" t="s">
        <v>0</v>
      </c>
      <c r="D13" s="1">
        <v>842713.75</v>
      </c>
    </row>
    <row r="14" spans="1:4" x14ac:dyDescent="0.25">
      <c r="A14" s="2">
        <v>43102</v>
      </c>
      <c r="B14" s="1">
        <v>143226</v>
      </c>
      <c r="C14" s="1" t="s">
        <v>0</v>
      </c>
      <c r="D14" s="1">
        <v>173707.25</v>
      </c>
    </row>
    <row r="15" spans="1:4" x14ac:dyDescent="0.25">
      <c r="A15" s="2">
        <v>43102</v>
      </c>
      <c r="B15" s="1">
        <v>143226</v>
      </c>
      <c r="C15" s="1" t="s">
        <v>1</v>
      </c>
      <c r="D15" s="1">
        <v>150992.85999999999</v>
      </c>
    </row>
    <row r="16" spans="1:4" x14ac:dyDescent="0.25">
      <c r="A16" s="2">
        <v>43102</v>
      </c>
      <c r="B16" s="1">
        <v>143229</v>
      </c>
      <c r="C16" s="1" t="s">
        <v>11</v>
      </c>
      <c r="D16" s="1">
        <v>3.55</v>
      </c>
    </row>
    <row r="17" spans="1:4" x14ac:dyDescent="0.25">
      <c r="A17" s="2">
        <v>43102</v>
      </c>
      <c r="B17" s="1">
        <v>143229</v>
      </c>
      <c r="C17" s="1" t="s">
        <v>0</v>
      </c>
      <c r="D17" s="1">
        <v>-136481.53</v>
      </c>
    </row>
    <row r="18" spans="1:4" x14ac:dyDescent="0.25">
      <c r="A18" s="2">
        <v>43102</v>
      </c>
      <c r="B18" s="1">
        <v>143229</v>
      </c>
      <c r="C18" s="1" t="s">
        <v>2</v>
      </c>
      <c r="D18" s="1">
        <v>263543.09999999998</v>
      </c>
    </row>
    <row r="19" spans="1:4" x14ac:dyDescent="0.25">
      <c r="A19" s="2">
        <v>43102</v>
      </c>
      <c r="B19" s="1">
        <v>143229</v>
      </c>
      <c r="C19" s="1" t="s">
        <v>1</v>
      </c>
      <c r="D19" s="1">
        <v>2366.59</v>
      </c>
    </row>
    <row r="20" spans="1:4" x14ac:dyDescent="0.25">
      <c r="A20" s="2">
        <v>43102</v>
      </c>
      <c r="B20" s="1">
        <v>143230</v>
      </c>
      <c r="C20" s="1" t="s">
        <v>0</v>
      </c>
      <c r="D20" s="1">
        <v>157138.68</v>
      </c>
    </row>
    <row r="21" spans="1:4" x14ac:dyDescent="0.25">
      <c r="A21" s="2">
        <v>43102</v>
      </c>
      <c r="B21" s="1">
        <v>143230</v>
      </c>
      <c r="C21" s="1" t="s">
        <v>0</v>
      </c>
      <c r="D21" s="1">
        <v>77174.89</v>
      </c>
    </row>
    <row r="22" spans="1:4" x14ac:dyDescent="0.25">
      <c r="A22" s="2">
        <v>43102</v>
      </c>
      <c r="B22" s="1">
        <v>143232</v>
      </c>
      <c r="C22" s="1" t="s">
        <v>0</v>
      </c>
      <c r="D22" s="1">
        <v>2742376.99</v>
      </c>
    </row>
    <row r="23" spans="1:4" x14ac:dyDescent="0.25">
      <c r="A23" s="2">
        <v>43102</v>
      </c>
      <c r="B23" s="1">
        <v>143233</v>
      </c>
      <c r="C23" s="1" t="s">
        <v>0</v>
      </c>
      <c r="D23" s="1">
        <v>1568469.6</v>
      </c>
    </row>
    <row r="24" spans="1:4" x14ac:dyDescent="0.25">
      <c r="A24" s="2">
        <v>43102</v>
      </c>
      <c r="B24" s="1">
        <v>143239</v>
      </c>
      <c r="C24" s="1" t="s">
        <v>0</v>
      </c>
      <c r="D24" s="1">
        <v>-24839.599999999999</v>
      </c>
    </row>
    <row r="25" spans="1:4" x14ac:dyDescent="0.25">
      <c r="A25" s="2">
        <v>43102</v>
      </c>
      <c r="B25" s="1" t="s">
        <v>12</v>
      </c>
      <c r="C25" s="1" t="s">
        <v>0</v>
      </c>
      <c r="D25" s="1">
        <v>45989.41</v>
      </c>
    </row>
    <row r="26" spans="1:4" x14ac:dyDescent="0.25">
      <c r="A26" s="2">
        <v>43102</v>
      </c>
      <c r="B26" s="1" t="s">
        <v>13</v>
      </c>
      <c r="C26" s="1" t="s">
        <v>0</v>
      </c>
      <c r="D26" s="1">
        <v>104204.72</v>
      </c>
    </row>
    <row r="27" spans="1:4" x14ac:dyDescent="0.25">
      <c r="A27" s="2">
        <v>43103</v>
      </c>
      <c r="B27" s="1">
        <v>141204</v>
      </c>
      <c r="C27" s="1" t="s">
        <v>0</v>
      </c>
      <c r="D27" s="1">
        <v>3736794.11</v>
      </c>
    </row>
    <row r="28" spans="1:4" x14ac:dyDescent="0.25">
      <c r="A28" s="2">
        <v>43103</v>
      </c>
      <c r="B28" s="1">
        <v>141205</v>
      </c>
      <c r="C28" s="1" t="s">
        <v>0</v>
      </c>
      <c r="D28" s="1">
        <v>-568589.87</v>
      </c>
    </row>
    <row r="29" spans="1:4" x14ac:dyDescent="0.25">
      <c r="A29" s="2">
        <v>43103</v>
      </c>
      <c r="B29" s="1">
        <v>143213</v>
      </c>
      <c r="C29" s="1" t="s">
        <v>0</v>
      </c>
      <c r="D29" s="1">
        <v>66269.37</v>
      </c>
    </row>
    <row r="30" spans="1:4" x14ac:dyDescent="0.25">
      <c r="A30" s="2">
        <v>43103</v>
      </c>
      <c r="B30" s="1">
        <v>143214</v>
      </c>
      <c r="C30" s="1" t="s">
        <v>0</v>
      </c>
      <c r="D30" s="1">
        <v>840354.76</v>
      </c>
    </row>
    <row r="31" spans="1:4" x14ac:dyDescent="0.25">
      <c r="A31" s="2">
        <v>43103</v>
      </c>
      <c r="B31" s="1">
        <v>143226</v>
      </c>
      <c r="C31" s="1" t="s">
        <v>0</v>
      </c>
      <c r="D31" s="1">
        <v>142553.10999999999</v>
      </c>
    </row>
    <row r="32" spans="1:4" x14ac:dyDescent="0.25">
      <c r="A32" s="2">
        <v>43103</v>
      </c>
      <c r="B32" s="1">
        <v>143226</v>
      </c>
      <c r="C32" s="1" t="s">
        <v>1</v>
      </c>
      <c r="D32" s="1">
        <v>150992.85999999999</v>
      </c>
    </row>
    <row r="33" spans="1:4" x14ac:dyDescent="0.25">
      <c r="A33" s="2">
        <v>43103</v>
      </c>
      <c r="B33" s="1">
        <v>143229</v>
      </c>
      <c r="C33" s="1" t="s">
        <v>11</v>
      </c>
      <c r="D33" s="1">
        <v>3.55</v>
      </c>
    </row>
    <row r="34" spans="1:4" x14ac:dyDescent="0.25">
      <c r="A34" s="2">
        <v>43103</v>
      </c>
      <c r="B34" s="1">
        <v>143229</v>
      </c>
      <c r="C34" s="1" t="s">
        <v>0</v>
      </c>
      <c r="D34" s="1">
        <v>21861.65</v>
      </c>
    </row>
    <row r="35" spans="1:4" x14ac:dyDescent="0.25">
      <c r="A35" s="2">
        <v>43103</v>
      </c>
      <c r="B35" s="1">
        <v>143229</v>
      </c>
      <c r="C35" s="1" t="s">
        <v>2</v>
      </c>
      <c r="D35" s="1">
        <v>263543.09999999998</v>
      </c>
    </row>
    <row r="36" spans="1:4" x14ac:dyDescent="0.25">
      <c r="A36" s="2">
        <v>43103</v>
      </c>
      <c r="B36" s="1">
        <v>143229</v>
      </c>
      <c r="C36" s="1" t="s">
        <v>1</v>
      </c>
      <c r="D36" s="1">
        <v>2366.59</v>
      </c>
    </row>
    <row r="37" spans="1:4" x14ac:dyDescent="0.25">
      <c r="A37" s="2">
        <v>43103</v>
      </c>
      <c r="B37" s="1">
        <v>143230</v>
      </c>
      <c r="C37" s="1" t="s">
        <v>0</v>
      </c>
      <c r="D37" s="1">
        <v>157138.68</v>
      </c>
    </row>
    <row r="38" spans="1:4" x14ac:dyDescent="0.25">
      <c r="A38" s="2">
        <v>43103</v>
      </c>
      <c r="B38" s="1">
        <v>143230</v>
      </c>
      <c r="C38" s="1" t="s">
        <v>0</v>
      </c>
      <c r="D38" s="1">
        <v>74317.89</v>
      </c>
    </row>
    <row r="39" spans="1:4" x14ac:dyDescent="0.25">
      <c r="A39" s="2">
        <v>43103</v>
      </c>
      <c r="B39" s="1">
        <v>143232</v>
      </c>
      <c r="C39" s="1" t="s">
        <v>0</v>
      </c>
      <c r="D39" s="1">
        <v>3292708.52</v>
      </c>
    </row>
    <row r="40" spans="1:4" x14ac:dyDescent="0.25">
      <c r="A40" s="2">
        <v>43103</v>
      </c>
      <c r="B40" s="1">
        <v>143233</v>
      </c>
      <c r="C40" s="1" t="s">
        <v>0</v>
      </c>
      <c r="D40" s="1">
        <v>1562170.93</v>
      </c>
    </row>
    <row r="41" spans="1:4" x14ac:dyDescent="0.25">
      <c r="A41" s="2">
        <v>43103</v>
      </c>
      <c r="B41" s="1">
        <v>143239</v>
      </c>
      <c r="C41" s="1" t="s">
        <v>0</v>
      </c>
      <c r="D41" s="1">
        <v>-254098.85</v>
      </c>
    </row>
    <row r="42" spans="1:4" x14ac:dyDescent="0.25">
      <c r="A42" s="2">
        <v>43103</v>
      </c>
      <c r="B42" s="1" t="s">
        <v>12</v>
      </c>
      <c r="C42" s="1" t="s">
        <v>0</v>
      </c>
      <c r="D42" s="1">
        <v>45101.91</v>
      </c>
    </row>
    <row r="43" spans="1:4" x14ac:dyDescent="0.25">
      <c r="A43" s="2">
        <v>43103</v>
      </c>
      <c r="B43" s="1" t="s">
        <v>13</v>
      </c>
      <c r="C43" s="1" t="s">
        <v>0</v>
      </c>
      <c r="D43" s="1">
        <v>103434.72</v>
      </c>
    </row>
    <row r="44" spans="1:4" x14ac:dyDescent="0.25">
      <c r="A44" s="2">
        <v>43104</v>
      </c>
      <c r="B44" s="1">
        <v>141204</v>
      </c>
      <c r="C44" s="1" t="s">
        <v>0</v>
      </c>
      <c r="D44" s="1">
        <v>3736794.11</v>
      </c>
    </row>
    <row r="45" spans="1:4" x14ac:dyDescent="0.25">
      <c r="A45" s="2">
        <v>43104</v>
      </c>
      <c r="B45" s="1">
        <v>141205</v>
      </c>
      <c r="C45" s="1" t="s">
        <v>0</v>
      </c>
      <c r="D45" s="1">
        <v>-582981.06000000006</v>
      </c>
    </row>
    <row r="46" spans="1:4" x14ac:dyDescent="0.25">
      <c r="A46" s="2">
        <v>43104</v>
      </c>
      <c r="B46" s="1">
        <v>143213</v>
      </c>
      <c r="C46" s="1" t="s">
        <v>0</v>
      </c>
      <c r="D46" s="1">
        <v>74803.070000000007</v>
      </c>
    </row>
    <row r="47" spans="1:4" x14ac:dyDescent="0.25">
      <c r="A47" s="2">
        <v>43104</v>
      </c>
      <c r="B47" s="1">
        <v>143214</v>
      </c>
      <c r="C47" s="1" t="s">
        <v>0</v>
      </c>
      <c r="D47" s="1">
        <v>946992.7</v>
      </c>
    </row>
    <row r="48" spans="1:4" x14ac:dyDescent="0.25">
      <c r="A48" s="2">
        <v>43104</v>
      </c>
      <c r="B48" s="1">
        <v>143226</v>
      </c>
      <c r="C48" s="1" t="s">
        <v>0</v>
      </c>
      <c r="D48" s="1">
        <v>143068.29</v>
      </c>
    </row>
    <row r="49" spans="1:4" x14ac:dyDescent="0.25">
      <c r="A49" s="2">
        <v>43104</v>
      </c>
      <c r="B49" s="1">
        <v>143226</v>
      </c>
      <c r="C49" s="1" t="s">
        <v>1</v>
      </c>
      <c r="D49" s="1">
        <v>150992.85999999999</v>
      </c>
    </row>
    <row r="50" spans="1:4" x14ac:dyDescent="0.25">
      <c r="A50" s="2">
        <v>43104</v>
      </c>
      <c r="B50" s="1">
        <v>143229</v>
      </c>
      <c r="C50" s="1" t="s">
        <v>11</v>
      </c>
      <c r="D50" s="1">
        <v>3.55</v>
      </c>
    </row>
    <row r="51" spans="1:4" x14ac:dyDescent="0.25">
      <c r="A51" s="2">
        <v>43104</v>
      </c>
      <c r="B51" s="1">
        <v>143229</v>
      </c>
      <c r="C51" s="1" t="s">
        <v>0</v>
      </c>
      <c r="D51" s="1">
        <v>21538.03</v>
      </c>
    </row>
    <row r="52" spans="1:4" x14ac:dyDescent="0.25">
      <c r="A52" s="2">
        <v>43104</v>
      </c>
      <c r="B52" s="1">
        <v>143229</v>
      </c>
      <c r="C52" s="1" t="s">
        <v>2</v>
      </c>
      <c r="D52" s="1">
        <v>263543.09999999998</v>
      </c>
    </row>
    <row r="53" spans="1:4" x14ac:dyDescent="0.25">
      <c r="A53" s="2">
        <v>43104</v>
      </c>
      <c r="B53" s="1">
        <v>143229</v>
      </c>
      <c r="C53" s="1" t="s">
        <v>1</v>
      </c>
      <c r="D53" s="1">
        <v>2366.59</v>
      </c>
    </row>
    <row r="54" spans="1:4" x14ac:dyDescent="0.25">
      <c r="A54" s="2">
        <v>43104</v>
      </c>
      <c r="B54" s="1">
        <v>143230</v>
      </c>
      <c r="C54" s="1" t="s">
        <v>0</v>
      </c>
      <c r="D54" s="1">
        <v>153717.26</v>
      </c>
    </row>
    <row r="55" spans="1:4" x14ac:dyDescent="0.25">
      <c r="A55" s="2">
        <v>43104</v>
      </c>
      <c r="B55" s="1">
        <v>143230</v>
      </c>
      <c r="C55" s="1" t="s">
        <v>0</v>
      </c>
      <c r="D55" s="1">
        <v>71225.59</v>
      </c>
    </row>
    <row r="56" spans="1:4" x14ac:dyDescent="0.25">
      <c r="A56" s="2">
        <v>43104</v>
      </c>
      <c r="B56" s="1">
        <v>143232</v>
      </c>
      <c r="C56" s="1" t="s">
        <v>0</v>
      </c>
      <c r="D56" s="1">
        <v>3302358.32</v>
      </c>
    </row>
    <row r="57" spans="1:4" x14ac:dyDescent="0.25">
      <c r="A57" s="2">
        <v>43104</v>
      </c>
      <c r="B57" s="1">
        <v>143233</v>
      </c>
      <c r="C57" s="1" t="s">
        <v>0</v>
      </c>
      <c r="D57" s="1">
        <v>1558841.41</v>
      </c>
    </row>
    <row r="58" spans="1:4" x14ac:dyDescent="0.25">
      <c r="A58" s="2">
        <v>43104</v>
      </c>
      <c r="B58" s="1">
        <v>143239</v>
      </c>
      <c r="C58" s="1" t="s">
        <v>0</v>
      </c>
      <c r="D58" s="1">
        <v>-25036.45</v>
      </c>
    </row>
    <row r="59" spans="1:4" x14ac:dyDescent="0.25">
      <c r="A59" s="2">
        <v>43104</v>
      </c>
      <c r="B59" s="1" t="s">
        <v>12</v>
      </c>
      <c r="C59" s="1" t="s">
        <v>0</v>
      </c>
      <c r="D59" s="1">
        <v>45505.31</v>
      </c>
    </row>
    <row r="60" spans="1:4" x14ac:dyDescent="0.25">
      <c r="A60" s="2">
        <v>43104</v>
      </c>
      <c r="B60" s="1" t="s">
        <v>13</v>
      </c>
      <c r="C60" s="1" t="s">
        <v>0</v>
      </c>
      <c r="D60" s="1">
        <v>103781.12</v>
      </c>
    </row>
    <row r="61" spans="1:4" x14ac:dyDescent="0.25">
      <c r="A61" s="2">
        <v>43105</v>
      </c>
      <c r="B61" s="1">
        <v>141205</v>
      </c>
      <c r="C61" s="1" t="s">
        <v>0</v>
      </c>
      <c r="D61" s="1">
        <v>7287.53</v>
      </c>
    </row>
    <row r="62" spans="1:4" x14ac:dyDescent="0.25">
      <c r="A62" s="2">
        <v>43105</v>
      </c>
      <c r="B62" s="1">
        <v>142101</v>
      </c>
      <c r="C62" s="1" t="s">
        <v>7</v>
      </c>
      <c r="D62" s="1">
        <v>240.06</v>
      </c>
    </row>
    <row r="63" spans="1:4" x14ac:dyDescent="0.25">
      <c r="A63" s="2">
        <v>43105</v>
      </c>
      <c r="B63" s="1">
        <v>142101</v>
      </c>
      <c r="C63" s="1" t="s">
        <v>0</v>
      </c>
      <c r="D63" s="1">
        <v>2377064.9900000002</v>
      </c>
    </row>
    <row r="64" spans="1:4" x14ac:dyDescent="0.25">
      <c r="A64" s="2">
        <v>43105</v>
      </c>
      <c r="B64" s="1">
        <v>142101</v>
      </c>
      <c r="C64" s="1" t="s">
        <v>2</v>
      </c>
      <c r="D64" s="1">
        <v>12000.33</v>
      </c>
    </row>
    <row r="65" spans="1:4" x14ac:dyDescent="0.25">
      <c r="A65" s="2">
        <v>43105</v>
      </c>
      <c r="B65" s="1">
        <v>142101</v>
      </c>
      <c r="C65" s="1" t="s">
        <v>4</v>
      </c>
      <c r="D65" s="1">
        <v>3011026.46</v>
      </c>
    </row>
    <row r="66" spans="1:4" x14ac:dyDescent="0.25">
      <c r="A66" s="2">
        <v>43105</v>
      </c>
      <c r="B66" s="1">
        <v>142101</v>
      </c>
      <c r="C66" s="1" t="s">
        <v>5</v>
      </c>
      <c r="D66" s="1">
        <v>-1132</v>
      </c>
    </row>
    <row r="67" spans="1:4" x14ac:dyDescent="0.25">
      <c r="A67" s="2">
        <v>43105</v>
      </c>
      <c r="B67" s="1">
        <v>142101</v>
      </c>
      <c r="C67" s="1" t="s">
        <v>6</v>
      </c>
      <c r="D67" s="1">
        <v>4352925.17</v>
      </c>
    </row>
    <row r="68" spans="1:4" x14ac:dyDescent="0.25">
      <c r="A68" s="2">
        <v>43105</v>
      </c>
      <c r="B68" s="1">
        <v>142101</v>
      </c>
      <c r="C68" s="1" t="s">
        <v>3</v>
      </c>
      <c r="D68" s="1">
        <v>-0.12</v>
      </c>
    </row>
    <row r="69" spans="1:4" x14ac:dyDescent="0.25">
      <c r="A69" s="2">
        <v>43105</v>
      </c>
      <c r="B69" s="1">
        <v>142101</v>
      </c>
      <c r="C69" s="1" t="s">
        <v>1</v>
      </c>
      <c r="D69" s="1">
        <v>96515.36</v>
      </c>
    </row>
    <row r="70" spans="1:4" x14ac:dyDescent="0.25">
      <c r="A70" s="2">
        <v>43105</v>
      </c>
      <c r="B70" s="1">
        <v>143213</v>
      </c>
      <c r="C70" s="1" t="s">
        <v>0</v>
      </c>
      <c r="D70" s="1">
        <v>142991.76999999999</v>
      </c>
    </row>
    <row r="71" spans="1:4" x14ac:dyDescent="0.25">
      <c r="A71" s="2">
        <v>43105</v>
      </c>
      <c r="B71" s="1">
        <v>143214</v>
      </c>
      <c r="C71" s="1" t="s">
        <v>0</v>
      </c>
      <c r="D71" s="1">
        <v>968098.6</v>
      </c>
    </row>
    <row r="72" spans="1:4" x14ac:dyDescent="0.25">
      <c r="A72" s="2">
        <v>43105</v>
      </c>
      <c r="B72" s="1">
        <v>143224</v>
      </c>
      <c r="C72" s="1" t="s">
        <v>0</v>
      </c>
      <c r="D72" s="1">
        <v>30677.39</v>
      </c>
    </row>
    <row r="73" spans="1:4" x14ac:dyDescent="0.25">
      <c r="A73" s="2">
        <v>43105</v>
      </c>
      <c r="B73" s="1">
        <v>143226</v>
      </c>
      <c r="C73" s="1" t="s">
        <v>0</v>
      </c>
      <c r="D73" s="1">
        <v>159317.29</v>
      </c>
    </row>
    <row r="74" spans="1:4" x14ac:dyDescent="0.25">
      <c r="A74" s="2">
        <v>43105</v>
      </c>
      <c r="B74" s="1">
        <v>143226</v>
      </c>
      <c r="C74" s="1" t="s">
        <v>1</v>
      </c>
      <c r="D74" s="1">
        <v>150992.85999999999</v>
      </c>
    </row>
    <row r="75" spans="1:4" x14ac:dyDescent="0.25">
      <c r="A75" s="2">
        <v>43105</v>
      </c>
      <c r="B75" s="1">
        <v>143229</v>
      </c>
      <c r="C75" s="1" t="s">
        <v>11</v>
      </c>
      <c r="D75" s="1">
        <v>3.55</v>
      </c>
    </row>
    <row r="76" spans="1:4" x14ac:dyDescent="0.25">
      <c r="A76" s="2">
        <v>43105</v>
      </c>
      <c r="B76" s="1">
        <v>143229</v>
      </c>
      <c r="C76" s="1" t="s">
        <v>0</v>
      </c>
      <c r="D76" s="1">
        <v>20346.48</v>
      </c>
    </row>
    <row r="77" spans="1:4" x14ac:dyDescent="0.25">
      <c r="A77" s="2">
        <v>43105</v>
      </c>
      <c r="B77" s="1">
        <v>143229</v>
      </c>
      <c r="C77" s="1" t="s">
        <v>2</v>
      </c>
      <c r="D77" s="1">
        <v>263543.09999999998</v>
      </c>
    </row>
    <row r="78" spans="1:4" x14ac:dyDescent="0.25">
      <c r="A78" s="2">
        <v>43105</v>
      </c>
      <c r="B78" s="1">
        <v>143229</v>
      </c>
      <c r="C78" s="1" t="s">
        <v>1</v>
      </c>
      <c r="D78" s="1">
        <v>2366.59</v>
      </c>
    </row>
    <row r="79" spans="1:4" x14ac:dyDescent="0.25">
      <c r="A79" s="2">
        <v>43105</v>
      </c>
      <c r="B79" s="1">
        <v>143230</v>
      </c>
      <c r="C79" s="1" t="s">
        <v>0</v>
      </c>
      <c r="D79" s="1">
        <v>81741.62</v>
      </c>
    </row>
    <row r="80" spans="1:4" x14ac:dyDescent="0.25">
      <c r="A80" s="2">
        <v>43105</v>
      </c>
      <c r="B80" s="1">
        <v>143230</v>
      </c>
      <c r="C80" s="1" t="s">
        <v>0</v>
      </c>
      <c r="D80" s="1">
        <v>72383.789999999994</v>
      </c>
    </row>
    <row r="81" spans="1:4" x14ac:dyDescent="0.25">
      <c r="A81" s="2">
        <v>43105</v>
      </c>
      <c r="B81" s="1">
        <v>143232</v>
      </c>
      <c r="C81" s="1" t="s">
        <v>0</v>
      </c>
      <c r="D81" s="1">
        <v>3520618.16</v>
      </c>
    </row>
    <row r="82" spans="1:4" x14ac:dyDescent="0.25">
      <c r="A82" s="2">
        <v>43105</v>
      </c>
      <c r="B82" s="1">
        <v>143233</v>
      </c>
      <c r="C82" s="1" t="s">
        <v>0</v>
      </c>
      <c r="D82" s="1">
        <v>1556049.71</v>
      </c>
    </row>
    <row r="83" spans="1:4" x14ac:dyDescent="0.25">
      <c r="A83" s="2">
        <v>43105</v>
      </c>
      <c r="B83" s="1">
        <v>143239</v>
      </c>
      <c r="C83" s="1" t="s">
        <v>0</v>
      </c>
      <c r="D83" s="1">
        <v>16211.55</v>
      </c>
    </row>
    <row r="84" spans="1:4" x14ac:dyDescent="0.25">
      <c r="A84" s="2">
        <v>43105</v>
      </c>
      <c r="B84" s="1">
        <v>203235</v>
      </c>
      <c r="C84" s="1" t="s">
        <v>0</v>
      </c>
      <c r="D84" s="1">
        <v>35155.26</v>
      </c>
    </row>
    <row r="85" spans="1:4" x14ac:dyDescent="0.25">
      <c r="A85" s="2">
        <v>43105</v>
      </c>
      <c r="B85" s="1" t="s">
        <v>12</v>
      </c>
      <c r="C85" s="1" t="s">
        <v>0</v>
      </c>
      <c r="D85" s="1">
        <v>45182.61</v>
      </c>
    </row>
    <row r="86" spans="1:4" x14ac:dyDescent="0.25">
      <c r="A86" s="2">
        <v>43105</v>
      </c>
      <c r="B86" s="1" t="s">
        <v>13</v>
      </c>
      <c r="C86" s="1" t="s">
        <v>0</v>
      </c>
      <c r="D86" s="1">
        <v>103498.72</v>
      </c>
    </row>
    <row r="87" spans="1:4" x14ac:dyDescent="0.25">
      <c r="A87" s="2">
        <v>43107</v>
      </c>
      <c r="B87" s="1">
        <v>141204</v>
      </c>
      <c r="C87" s="1" t="s">
        <v>0</v>
      </c>
      <c r="D87" s="1">
        <v>2701663.58</v>
      </c>
    </row>
    <row r="88" spans="1:4" x14ac:dyDescent="0.25">
      <c r="A88" s="2">
        <v>43108</v>
      </c>
      <c r="B88" s="1">
        <v>141204</v>
      </c>
      <c r="C88" s="1" t="s">
        <v>0</v>
      </c>
      <c r="D88" s="1">
        <v>2641844.69</v>
      </c>
    </row>
    <row r="89" spans="1:4" x14ac:dyDescent="0.25">
      <c r="A89" s="2">
        <v>43108</v>
      </c>
      <c r="B89" s="1">
        <v>141205</v>
      </c>
      <c r="C89" s="1" t="s">
        <v>0</v>
      </c>
      <c r="D89" s="1">
        <v>-1414.86</v>
      </c>
    </row>
    <row r="90" spans="1:4" x14ac:dyDescent="0.25">
      <c r="A90" s="2">
        <v>43108</v>
      </c>
      <c r="B90" s="1">
        <v>142101</v>
      </c>
      <c r="C90" s="1" t="s">
        <v>7</v>
      </c>
      <c r="D90" s="1">
        <v>240.06</v>
      </c>
    </row>
    <row r="91" spans="1:4" x14ac:dyDescent="0.25">
      <c r="A91" s="2">
        <v>43108</v>
      </c>
      <c r="B91" s="1">
        <v>142101</v>
      </c>
      <c r="C91" s="1" t="s">
        <v>0</v>
      </c>
      <c r="D91" s="1">
        <v>2311900.7200000002</v>
      </c>
    </row>
    <row r="92" spans="1:4" x14ac:dyDescent="0.25">
      <c r="A92" s="2">
        <v>43108</v>
      </c>
      <c r="B92" s="1">
        <v>142101</v>
      </c>
      <c r="C92" s="1" t="s">
        <v>2</v>
      </c>
      <c r="D92" s="1">
        <v>12000.33</v>
      </c>
    </row>
    <row r="93" spans="1:4" x14ac:dyDescent="0.25">
      <c r="A93" s="2">
        <v>43108</v>
      </c>
      <c r="B93" s="1">
        <v>142101</v>
      </c>
      <c r="C93" s="1" t="s">
        <v>4</v>
      </c>
      <c r="D93" s="1">
        <v>3011026.46</v>
      </c>
    </row>
    <row r="94" spans="1:4" x14ac:dyDescent="0.25">
      <c r="A94" s="2">
        <v>43108</v>
      </c>
      <c r="B94" s="1">
        <v>142101</v>
      </c>
      <c r="C94" s="1" t="s">
        <v>5</v>
      </c>
      <c r="D94" s="1">
        <v>-1132</v>
      </c>
    </row>
    <row r="95" spans="1:4" x14ac:dyDescent="0.25">
      <c r="A95" s="2">
        <v>43108</v>
      </c>
      <c r="B95" s="1">
        <v>142101</v>
      </c>
      <c r="C95" s="1" t="s">
        <v>6</v>
      </c>
      <c r="D95" s="1">
        <v>4352925.17</v>
      </c>
    </row>
    <row r="96" spans="1:4" x14ac:dyDescent="0.25">
      <c r="A96" s="2">
        <v>43108</v>
      </c>
      <c r="B96" s="1">
        <v>142101</v>
      </c>
      <c r="C96" s="1" t="s">
        <v>3</v>
      </c>
      <c r="D96" s="1">
        <v>-0.12</v>
      </c>
    </row>
    <row r="97" spans="1:4" x14ac:dyDescent="0.25">
      <c r="A97" s="2">
        <v>43108</v>
      </c>
      <c r="B97" s="1">
        <v>142101</v>
      </c>
      <c r="C97" s="1" t="s">
        <v>1</v>
      </c>
      <c r="D97" s="1">
        <v>99884.11</v>
      </c>
    </row>
    <row r="98" spans="1:4" x14ac:dyDescent="0.25">
      <c r="A98" s="2">
        <v>43108</v>
      </c>
      <c r="B98" s="1">
        <v>143213</v>
      </c>
      <c r="C98" s="1" t="s">
        <v>0</v>
      </c>
      <c r="D98" s="1">
        <v>142991.76999999999</v>
      </c>
    </row>
    <row r="99" spans="1:4" x14ac:dyDescent="0.25">
      <c r="A99" s="2">
        <v>43108</v>
      </c>
      <c r="B99" s="1">
        <v>143214</v>
      </c>
      <c r="C99" s="1" t="s">
        <v>0</v>
      </c>
      <c r="D99" s="1">
        <v>963129.09</v>
      </c>
    </row>
    <row r="100" spans="1:4" x14ac:dyDescent="0.25">
      <c r="A100" s="2">
        <v>43108</v>
      </c>
      <c r="B100" s="1">
        <v>143226</v>
      </c>
      <c r="C100" s="1" t="s">
        <v>0</v>
      </c>
      <c r="D100" s="1">
        <v>159317.29</v>
      </c>
    </row>
    <row r="101" spans="1:4" x14ac:dyDescent="0.25">
      <c r="A101" s="2">
        <v>43108</v>
      </c>
      <c r="B101" s="1">
        <v>143226</v>
      </c>
      <c r="C101" s="1" t="s">
        <v>1</v>
      </c>
      <c r="D101" s="1">
        <v>150992.85999999999</v>
      </c>
    </row>
    <row r="102" spans="1:4" x14ac:dyDescent="0.25">
      <c r="A102" s="2">
        <v>43108</v>
      </c>
      <c r="B102" s="1">
        <v>143229</v>
      </c>
      <c r="C102" s="1" t="s">
        <v>11</v>
      </c>
      <c r="D102" s="1">
        <v>3.55</v>
      </c>
    </row>
    <row r="103" spans="1:4" x14ac:dyDescent="0.25">
      <c r="A103" s="2">
        <v>43108</v>
      </c>
      <c r="B103" s="1">
        <v>143229</v>
      </c>
      <c r="C103" s="1" t="s">
        <v>0</v>
      </c>
      <c r="D103" s="1">
        <v>12455.52</v>
      </c>
    </row>
    <row r="104" spans="1:4" x14ac:dyDescent="0.25">
      <c r="A104" s="2">
        <v>43108</v>
      </c>
      <c r="B104" s="1">
        <v>143229</v>
      </c>
      <c r="C104" s="1" t="s">
        <v>2</v>
      </c>
      <c r="D104" s="1">
        <v>263543.09999999998</v>
      </c>
    </row>
    <row r="105" spans="1:4" x14ac:dyDescent="0.25">
      <c r="A105" s="2">
        <v>43108</v>
      </c>
      <c r="B105" s="1">
        <v>143229</v>
      </c>
      <c r="C105" s="1" t="s">
        <v>1</v>
      </c>
      <c r="D105" s="1">
        <v>4241.59</v>
      </c>
    </row>
    <row r="106" spans="1:4" x14ac:dyDescent="0.25">
      <c r="A106" s="2">
        <v>43108</v>
      </c>
      <c r="B106" s="1">
        <v>143230</v>
      </c>
      <c r="C106" s="1" t="s">
        <v>0</v>
      </c>
      <c r="D106" s="1">
        <v>120846.95</v>
      </c>
    </row>
    <row r="107" spans="1:4" x14ac:dyDescent="0.25">
      <c r="A107" s="2">
        <v>43108</v>
      </c>
      <c r="B107" s="1">
        <v>143230</v>
      </c>
      <c r="C107" s="1" t="s">
        <v>0</v>
      </c>
      <c r="D107" s="1">
        <v>75889.289999999994</v>
      </c>
    </row>
    <row r="108" spans="1:4" x14ac:dyDescent="0.25">
      <c r="A108" s="2">
        <v>43108</v>
      </c>
      <c r="B108" s="1">
        <v>143232</v>
      </c>
      <c r="C108" s="1" t="s">
        <v>0</v>
      </c>
      <c r="D108" s="1">
        <v>3806589.82</v>
      </c>
    </row>
    <row r="109" spans="1:4" x14ac:dyDescent="0.25">
      <c r="A109" s="2">
        <v>43108</v>
      </c>
      <c r="B109" s="1">
        <v>143233</v>
      </c>
      <c r="C109" s="1" t="s">
        <v>0</v>
      </c>
      <c r="D109" s="1">
        <v>1571859.92</v>
      </c>
    </row>
    <row r="110" spans="1:4" x14ac:dyDescent="0.25">
      <c r="A110" s="2">
        <v>43108</v>
      </c>
      <c r="B110" s="1">
        <v>143239</v>
      </c>
      <c r="C110" s="1" t="s">
        <v>0</v>
      </c>
      <c r="D110" s="1">
        <v>-82189.95</v>
      </c>
    </row>
    <row r="111" spans="1:4" x14ac:dyDescent="0.25">
      <c r="A111" s="2">
        <v>43108</v>
      </c>
      <c r="B111" s="1" t="s">
        <v>12</v>
      </c>
      <c r="C111" s="1" t="s">
        <v>0</v>
      </c>
      <c r="D111" s="1">
        <v>44617.81</v>
      </c>
    </row>
    <row r="112" spans="1:4" x14ac:dyDescent="0.25">
      <c r="A112" s="2">
        <v>43108</v>
      </c>
      <c r="B112" s="1" t="s">
        <v>13</v>
      </c>
      <c r="C112" s="1" t="s">
        <v>0</v>
      </c>
      <c r="D112" s="1">
        <v>103004.62</v>
      </c>
    </row>
    <row r="113" spans="1:4" x14ac:dyDescent="0.25">
      <c r="A113" s="2">
        <v>43109</v>
      </c>
      <c r="B113" s="1">
        <v>141204</v>
      </c>
      <c r="C113" s="1" t="s">
        <v>0</v>
      </c>
      <c r="D113" s="1">
        <v>3597267.57</v>
      </c>
    </row>
    <row r="114" spans="1:4" x14ac:dyDescent="0.25">
      <c r="A114" s="2">
        <v>43109</v>
      </c>
      <c r="B114" s="1">
        <v>141205</v>
      </c>
      <c r="C114" s="1" t="s">
        <v>0</v>
      </c>
      <c r="D114" s="1">
        <v>35198.19</v>
      </c>
    </row>
    <row r="115" spans="1:4" x14ac:dyDescent="0.25">
      <c r="A115" s="2">
        <v>43109</v>
      </c>
      <c r="B115" s="1">
        <v>142101</v>
      </c>
      <c r="C115" s="1" t="s">
        <v>7</v>
      </c>
      <c r="D115" s="1">
        <v>240.06</v>
      </c>
    </row>
    <row r="116" spans="1:4" x14ac:dyDescent="0.25">
      <c r="A116" s="2">
        <v>43109</v>
      </c>
      <c r="B116" s="1">
        <v>142101</v>
      </c>
      <c r="C116" s="1" t="s">
        <v>0</v>
      </c>
      <c r="D116" s="1">
        <v>2651163.73</v>
      </c>
    </row>
    <row r="117" spans="1:4" x14ac:dyDescent="0.25">
      <c r="A117" s="2">
        <v>43109</v>
      </c>
      <c r="B117" s="1">
        <v>142101</v>
      </c>
      <c r="C117" s="1" t="s">
        <v>2</v>
      </c>
      <c r="D117" s="1">
        <v>12000.33</v>
      </c>
    </row>
    <row r="118" spans="1:4" x14ac:dyDescent="0.25">
      <c r="A118" s="2">
        <v>43109</v>
      </c>
      <c r="B118" s="1">
        <v>142101</v>
      </c>
      <c r="C118" s="1" t="s">
        <v>4</v>
      </c>
      <c r="D118" s="1">
        <v>3011026.46</v>
      </c>
    </row>
    <row r="119" spans="1:4" x14ac:dyDescent="0.25">
      <c r="A119" s="2">
        <v>43109</v>
      </c>
      <c r="B119" s="1">
        <v>142101</v>
      </c>
      <c r="C119" s="1" t="s">
        <v>5</v>
      </c>
      <c r="D119" s="1">
        <v>-1972</v>
      </c>
    </row>
    <row r="120" spans="1:4" x14ac:dyDescent="0.25">
      <c r="A120" s="2">
        <v>43109</v>
      </c>
      <c r="B120" s="1">
        <v>142101</v>
      </c>
      <c r="C120" s="1" t="s">
        <v>6</v>
      </c>
      <c r="D120" s="1">
        <v>4352925.17</v>
      </c>
    </row>
    <row r="121" spans="1:4" x14ac:dyDescent="0.25">
      <c r="A121" s="2">
        <v>43109</v>
      </c>
      <c r="B121" s="1">
        <v>142101</v>
      </c>
      <c r="C121" s="1" t="s">
        <v>3</v>
      </c>
      <c r="D121" s="1">
        <v>-0.12</v>
      </c>
    </row>
    <row r="122" spans="1:4" x14ac:dyDescent="0.25">
      <c r="A122" s="2">
        <v>43109</v>
      </c>
      <c r="B122" s="1">
        <v>142101</v>
      </c>
      <c r="C122" s="1" t="s">
        <v>1</v>
      </c>
      <c r="D122" s="1">
        <v>146402.06</v>
      </c>
    </row>
    <row r="123" spans="1:4" x14ac:dyDescent="0.25">
      <c r="A123" s="2">
        <v>43109</v>
      </c>
      <c r="B123" s="1">
        <v>143213</v>
      </c>
      <c r="C123" s="1" t="s">
        <v>0</v>
      </c>
      <c r="D123" s="1">
        <v>149300.97</v>
      </c>
    </row>
    <row r="124" spans="1:4" x14ac:dyDescent="0.25">
      <c r="A124" s="2">
        <v>43109</v>
      </c>
      <c r="B124" s="1">
        <v>143214</v>
      </c>
      <c r="C124" s="1" t="s">
        <v>0</v>
      </c>
      <c r="D124" s="1">
        <v>957438.13</v>
      </c>
    </row>
    <row r="125" spans="1:4" x14ac:dyDescent="0.25">
      <c r="A125" s="2">
        <v>43109</v>
      </c>
      <c r="B125" s="1">
        <v>143226</v>
      </c>
      <c r="C125" s="1" t="s">
        <v>0</v>
      </c>
      <c r="D125" s="1">
        <v>148436.81</v>
      </c>
    </row>
    <row r="126" spans="1:4" x14ac:dyDescent="0.25">
      <c r="A126" s="2">
        <v>43109</v>
      </c>
      <c r="B126" s="1">
        <v>143226</v>
      </c>
      <c r="C126" s="1" t="s">
        <v>1</v>
      </c>
      <c r="D126" s="1">
        <v>150992.85999999999</v>
      </c>
    </row>
    <row r="127" spans="1:4" x14ac:dyDescent="0.25">
      <c r="A127" s="2">
        <v>43109</v>
      </c>
      <c r="B127" s="1">
        <v>143229</v>
      </c>
      <c r="C127" s="1" t="s">
        <v>11</v>
      </c>
      <c r="D127" s="1">
        <v>3.55</v>
      </c>
    </row>
    <row r="128" spans="1:4" x14ac:dyDescent="0.25">
      <c r="A128" s="2">
        <v>43109</v>
      </c>
      <c r="B128" s="1">
        <v>143229</v>
      </c>
      <c r="C128" s="1" t="s">
        <v>0</v>
      </c>
      <c r="D128" s="1">
        <v>7670.52</v>
      </c>
    </row>
    <row r="129" spans="1:4" x14ac:dyDescent="0.25">
      <c r="A129" s="2">
        <v>43109</v>
      </c>
      <c r="B129" s="1">
        <v>143229</v>
      </c>
      <c r="C129" s="1" t="s">
        <v>2</v>
      </c>
      <c r="D129" s="1">
        <v>263543.09999999998</v>
      </c>
    </row>
    <row r="130" spans="1:4" x14ac:dyDescent="0.25">
      <c r="A130" s="2">
        <v>43109</v>
      </c>
      <c r="B130" s="1">
        <v>143229</v>
      </c>
      <c r="C130" s="1" t="s">
        <v>1</v>
      </c>
      <c r="D130" s="1">
        <v>4241.59</v>
      </c>
    </row>
    <row r="131" spans="1:4" x14ac:dyDescent="0.25">
      <c r="A131" s="2">
        <v>43109</v>
      </c>
      <c r="B131" s="1">
        <v>143230</v>
      </c>
      <c r="C131" s="1" t="s">
        <v>0</v>
      </c>
      <c r="D131" s="1">
        <v>-24320.03</v>
      </c>
    </row>
    <row r="132" spans="1:4" x14ac:dyDescent="0.25">
      <c r="A132" s="2">
        <v>43109</v>
      </c>
      <c r="B132" s="1">
        <v>143230</v>
      </c>
      <c r="C132" s="1" t="s">
        <v>0</v>
      </c>
      <c r="D132" s="1">
        <v>76532.09</v>
      </c>
    </row>
    <row r="133" spans="1:4" x14ac:dyDescent="0.25">
      <c r="A133" s="2">
        <v>43109</v>
      </c>
      <c r="B133" s="1">
        <v>143232</v>
      </c>
      <c r="C133" s="1" t="s">
        <v>0</v>
      </c>
      <c r="D133" s="1">
        <v>3823596.77</v>
      </c>
    </row>
    <row r="134" spans="1:4" x14ac:dyDescent="0.25">
      <c r="A134" s="2">
        <v>43109</v>
      </c>
      <c r="B134" s="1">
        <v>143233</v>
      </c>
      <c r="C134" s="1" t="s">
        <v>0</v>
      </c>
      <c r="D134" s="1">
        <v>1566770.78</v>
      </c>
    </row>
    <row r="135" spans="1:4" x14ac:dyDescent="0.25">
      <c r="A135" s="2">
        <v>43109</v>
      </c>
      <c r="B135" s="1">
        <v>143239</v>
      </c>
      <c r="C135" s="1" t="s">
        <v>0</v>
      </c>
      <c r="D135" s="1">
        <v>652.49</v>
      </c>
    </row>
    <row r="136" spans="1:4" x14ac:dyDescent="0.25">
      <c r="A136" s="2">
        <v>43109</v>
      </c>
      <c r="B136" s="1" t="s">
        <v>12</v>
      </c>
      <c r="C136" s="1" t="s">
        <v>0</v>
      </c>
      <c r="D136" s="1">
        <v>45586.01</v>
      </c>
    </row>
    <row r="137" spans="1:4" x14ac:dyDescent="0.25">
      <c r="A137" s="2">
        <v>43109</v>
      </c>
      <c r="B137" s="1" t="s">
        <v>13</v>
      </c>
      <c r="C137" s="1" t="s">
        <v>0</v>
      </c>
      <c r="D137" s="1">
        <v>103851.72</v>
      </c>
    </row>
    <row r="138" spans="1:4" x14ac:dyDescent="0.25">
      <c r="A138" s="2">
        <v>43110</v>
      </c>
      <c r="B138" s="1">
        <v>141204</v>
      </c>
      <c r="C138" s="1" t="s">
        <v>0</v>
      </c>
      <c r="D138" s="1">
        <v>3415573.63</v>
      </c>
    </row>
    <row r="139" spans="1:4" x14ac:dyDescent="0.25">
      <c r="A139" s="2">
        <v>43110</v>
      </c>
      <c r="B139" s="1">
        <v>141205</v>
      </c>
      <c r="C139" s="1" t="s">
        <v>0</v>
      </c>
      <c r="D139" s="1">
        <v>8093.13</v>
      </c>
    </row>
    <row r="140" spans="1:4" x14ac:dyDescent="0.25">
      <c r="A140" s="2">
        <v>43110</v>
      </c>
      <c r="B140" s="1">
        <v>142101</v>
      </c>
      <c r="C140" s="1" t="s">
        <v>7</v>
      </c>
      <c r="D140" s="1">
        <v>240.06</v>
      </c>
    </row>
    <row r="141" spans="1:4" x14ac:dyDescent="0.25">
      <c r="A141" s="2">
        <v>43110</v>
      </c>
      <c r="B141" s="1">
        <v>142101</v>
      </c>
      <c r="C141" s="1" t="s">
        <v>0</v>
      </c>
      <c r="D141" s="1">
        <v>2317268.6</v>
      </c>
    </row>
    <row r="142" spans="1:4" x14ac:dyDescent="0.25">
      <c r="A142" s="2">
        <v>43110</v>
      </c>
      <c r="B142" s="1">
        <v>142101</v>
      </c>
      <c r="C142" s="1" t="s">
        <v>2</v>
      </c>
      <c r="D142" s="1">
        <v>12000.33</v>
      </c>
    </row>
    <row r="143" spans="1:4" x14ac:dyDescent="0.25">
      <c r="A143" s="2">
        <v>43110</v>
      </c>
      <c r="B143" s="1">
        <v>142101</v>
      </c>
      <c r="C143" s="1" t="s">
        <v>4</v>
      </c>
      <c r="D143" s="1">
        <v>3011026.46</v>
      </c>
    </row>
    <row r="144" spans="1:4" x14ac:dyDescent="0.25">
      <c r="A144" s="2">
        <v>43110</v>
      </c>
      <c r="B144" s="1">
        <v>142101</v>
      </c>
      <c r="C144" s="1" t="s">
        <v>5</v>
      </c>
      <c r="D144" s="1">
        <v>-1972</v>
      </c>
    </row>
    <row r="145" spans="1:4" x14ac:dyDescent="0.25">
      <c r="A145" s="2">
        <v>43110</v>
      </c>
      <c r="B145" s="1">
        <v>142101</v>
      </c>
      <c r="C145" s="1" t="s">
        <v>6</v>
      </c>
      <c r="D145" s="1">
        <v>4352925.17</v>
      </c>
    </row>
    <row r="146" spans="1:4" x14ac:dyDescent="0.25">
      <c r="A146" s="2">
        <v>43110</v>
      </c>
      <c r="B146" s="1">
        <v>142101</v>
      </c>
      <c r="C146" s="1" t="s">
        <v>3</v>
      </c>
      <c r="D146" s="1">
        <v>-0.12</v>
      </c>
    </row>
    <row r="147" spans="1:4" x14ac:dyDescent="0.25">
      <c r="A147" s="2">
        <v>43110</v>
      </c>
      <c r="B147" s="1">
        <v>142101</v>
      </c>
      <c r="C147" s="1" t="s">
        <v>1</v>
      </c>
      <c r="D147" s="1">
        <v>-51041</v>
      </c>
    </row>
    <row r="148" spans="1:4" x14ac:dyDescent="0.25">
      <c r="A148" s="2">
        <v>43110</v>
      </c>
      <c r="B148" s="1">
        <v>143213</v>
      </c>
      <c r="C148" s="1" t="s">
        <v>0</v>
      </c>
      <c r="D148" s="1">
        <v>94425.11</v>
      </c>
    </row>
    <row r="149" spans="1:4" x14ac:dyDescent="0.25">
      <c r="A149" s="2">
        <v>43110</v>
      </c>
      <c r="B149" s="1">
        <v>143214</v>
      </c>
      <c r="C149" s="1" t="s">
        <v>0</v>
      </c>
      <c r="D149" s="1">
        <v>832479.42</v>
      </c>
    </row>
    <row r="150" spans="1:4" x14ac:dyDescent="0.25">
      <c r="A150" s="2">
        <v>43110</v>
      </c>
      <c r="B150" s="1">
        <v>143226</v>
      </c>
      <c r="C150" s="1" t="s">
        <v>0</v>
      </c>
      <c r="D150" s="1">
        <v>46102.78</v>
      </c>
    </row>
    <row r="151" spans="1:4" x14ac:dyDescent="0.25">
      <c r="A151" s="2">
        <v>43110</v>
      </c>
      <c r="B151" s="1">
        <v>143226</v>
      </c>
      <c r="C151" s="1" t="s">
        <v>1</v>
      </c>
      <c r="D151" s="1">
        <v>150992.85999999999</v>
      </c>
    </row>
    <row r="152" spans="1:4" x14ac:dyDescent="0.25">
      <c r="A152" s="2">
        <v>43110</v>
      </c>
      <c r="B152" s="1">
        <v>143229</v>
      </c>
      <c r="C152" s="1" t="s">
        <v>11</v>
      </c>
      <c r="D152" s="1">
        <v>3.55</v>
      </c>
    </row>
    <row r="153" spans="1:4" x14ac:dyDescent="0.25">
      <c r="A153" s="2">
        <v>43110</v>
      </c>
      <c r="B153" s="1">
        <v>143229</v>
      </c>
      <c r="C153" s="1" t="s">
        <v>0</v>
      </c>
      <c r="D153" s="1">
        <v>-145476.63</v>
      </c>
    </row>
    <row r="154" spans="1:4" x14ac:dyDescent="0.25">
      <c r="A154" s="2">
        <v>43110</v>
      </c>
      <c r="B154" s="1">
        <v>143229</v>
      </c>
      <c r="C154" s="1" t="s">
        <v>2</v>
      </c>
      <c r="D154" s="1">
        <v>263543.09999999998</v>
      </c>
    </row>
    <row r="155" spans="1:4" x14ac:dyDescent="0.25">
      <c r="A155" s="2">
        <v>43110</v>
      </c>
      <c r="B155" s="1">
        <v>143229</v>
      </c>
      <c r="C155" s="1" t="s">
        <v>1</v>
      </c>
      <c r="D155" s="1">
        <v>4241.59</v>
      </c>
    </row>
    <row r="156" spans="1:4" x14ac:dyDescent="0.25">
      <c r="A156" s="2">
        <v>43110</v>
      </c>
      <c r="B156" s="1">
        <v>143230</v>
      </c>
      <c r="C156" s="1" t="s">
        <v>0</v>
      </c>
      <c r="D156" s="1">
        <v>-186670.95</v>
      </c>
    </row>
    <row r="157" spans="1:4" x14ac:dyDescent="0.25">
      <c r="A157" s="2">
        <v>43110</v>
      </c>
      <c r="B157" s="1">
        <v>143230</v>
      </c>
      <c r="C157" s="1" t="s">
        <v>0</v>
      </c>
      <c r="D157" s="1">
        <v>78996.09</v>
      </c>
    </row>
    <row r="158" spans="1:4" x14ac:dyDescent="0.25">
      <c r="A158" s="2">
        <v>43110</v>
      </c>
      <c r="B158" s="1">
        <v>143232</v>
      </c>
      <c r="C158" s="1" t="s">
        <v>0</v>
      </c>
      <c r="D158" s="1">
        <v>3714749.37</v>
      </c>
    </row>
    <row r="159" spans="1:4" x14ac:dyDescent="0.25">
      <c r="A159" s="2">
        <v>43110</v>
      </c>
      <c r="B159" s="1">
        <v>143233</v>
      </c>
      <c r="C159" s="1" t="s">
        <v>0</v>
      </c>
      <c r="D159" s="1">
        <v>1318962.53</v>
      </c>
    </row>
    <row r="160" spans="1:4" x14ac:dyDescent="0.25">
      <c r="A160" s="2">
        <v>43110</v>
      </c>
      <c r="B160" s="1">
        <v>143239</v>
      </c>
      <c r="C160" s="1" t="s">
        <v>0</v>
      </c>
      <c r="D160" s="1">
        <v>-862.02</v>
      </c>
    </row>
    <row r="161" spans="1:4" x14ac:dyDescent="0.25">
      <c r="A161" s="2">
        <v>43110</v>
      </c>
      <c r="B161" s="1" t="s">
        <v>12</v>
      </c>
      <c r="C161" s="1" t="s">
        <v>0</v>
      </c>
      <c r="D161" s="1">
        <v>45989.41</v>
      </c>
    </row>
    <row r="162" spans="1:4" x14ac:dyDescent="0.25">
      <c r="A162" s="2">
        <v>43110</v>
      </c>
      <c r="B162" s="1" t="s">
        <v>13</v>
      </c>
      <c r="C162" s="1" t="s">
        <v>0</v>
      </c>
      <c r="D162" s="1">
        <v>104204.72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20"/>
  <sheetViews>
    <sheetView workbookViewId="0">
      <selection activeCell="A4" sqref="A4:J19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5" bestFit="1" customWidth="1"/>
    <col min="4" max="4" width="11" bestFit="1" customWidth="1"/>
    <col min="5" max="5" width="9" bestFit="1" customWidth="1"/>
    <col min="6" max="6" width="11" bestFit="1" customWidth="1"/>
    <col min="7" max="7" width="5.7109375" bestFit="1" customWidth="1"/>
    <col min="8" max="8" width="11" bestFit="1" customWidth="1"/>
    <col min="9" max="9" width="5.7109375" bestFit="1" customWidth="1"/>
    <col min="10" max="10" width="10" bestFit="1" customWidth="1"/>
    <col min="11" max="11" width="12.5703125" bestFit="1" customWidth="1"/>
  </cols>
  <sheetData>
    <row r="3" spans="1:11" x14ac:dyDescent="0.25">
      <c r="A3" s="3" t="s">
        <v>18</v>
      </c>
      <c r="B3" s="3" t="s">
        <v>17</v>
      </c>
    </row>
    <row r="4" spans="1:11" x14ac:dyDescent="0.25">
      <c r="A4" s="3" t="s">
        <v>15</v>
      </c>
      <c r="B4" t="s">
        <v>7</v>
      </c>
      <c r="C4" t="s">
        <v>11</v>
      </c>
      <c r="D4" t="s">
        <v>0</v>
      </c>
      <c r="E4" t="s">
        <v>2</v>
      </c>
      <c r="F4" t="s">
        <v>4</v>
      </c>
      <c r="G4" t="s">
        <v>5</v>
      </c>
      <c r="H4" t="s">
        <v>6</v>
      </c>
      <c r="I4" t="s">
        <v>3</v>
      </c>
      <c r="J4" t="s">
        <v>1</v>
      </c>
      <c r="K4" t="s">
        <v>16</v>
      </c>
    </row>
    <row r="5" spans="1:11" x14ac:dyDescent="0.25">
      <c r="A5" s="4">
        <v>141204</v>
      </c>
      <c r="B5" s="5"/>
      <c r="C5" s="5"/>
      <c r="D5" s="5">
        <v>2641844.69</v>
      </c>
      <c r="E5" s="5"/>
      <c r="F5" s="5"/>
      <c r="G5" s="5"/>
      <c r="H5" s="5"/>
      <c r="I5" s="5"/>
      <c r="J5" s="5"/>
      <c r="K5" s="5">
        <v>2641844.69</v>
      </c>
    </row>
    <row r="6" spans="1:11" x14ac:dyDescent="0.25">
      <c r="A6" s="4">
        <v>141205</v>
      </c>
      <c r="B6" s="5"/>
      <c r="C6" s="5"/>
      <c r="D6" s="5">
        <v>-582981.06000000006</v>
      </c>
      <c r="E6" s="5"/>
      <c r="F6" s="5"/>
      <c r="G6" s="5"/>
      <c r="H6" s="5"/>
      <c r="I6" s="5"/>
      <c r="J6" s="5"/>
      <c r="K6" s="5">
        <v>-582981.06000000006</v>
      </c>
    </row>
    <row r="7" spans="1:11" x14ac:dyDescent="0.25">
      <c r="A7" s="4">
        <v>142101</v>
      </c>
      <c r="B7" s="5">
        <v>240</v>
      </c>
      <c r="C7" s="5"/>
      <c r="D7" s="5">
        <v>2311900.7200000002</v>
      </c>
      <c r="E7" s="5">
        <v>12000.33</v>
      </c>
      <c r="F7" s="5">
        <v>3011026.46</v>
      </c>
      <c r="G7" s="5">
        <v>-1972</v>
      </c>
      <c r="H7" s="5">
        <v>4352925.17</v>
      </c>
      <c r="I7" s="5">
        <v>-0.12</v>
      </c>
      <c r="J7" s="5">
        <v>-51041</v>
      </c>
      <c r="K7" s="5">
        <v>-51041</v>
      </c>
    </row>
    <row r="8" spans="1:11" x14ac:dyDescent="0.25">
      <c r="A8" s="4">
        <v>143213</v>
      </c>
      <c r="B8" s="5"/>
      <c r="C8" s="5"/>
      <c r="D8" s="5">
        <v>20784.22</v>
      </c>
      <c r="E8" s="5"/>
      <c r="F8" s="5"/>
      <c r="G8" s="5"/>
      <c r="H8" s="5"/>
      <c r="I8" s="5"/>
      <c r="J8" s="5"/>
      <c r="K8" s="5">
        <v>20784.22</v>
      </c>
    </row>
    <row r="9" spans="1:11" x14ac:dyDescent="0.25">
      <c r="A9" s="4">
        <v>143214</v>
      </c>
      <c r="B9" s="5"/>
      <c r="C9" s="5"/>
      <c r="D9" s="5">
        <v>832479.42</v>
      </c>
      <c r="E9" s="5"/>
      <c r="F9" s="5"/>
      <c r="G9" s="5"/>
      <c r="H9" s="5"/>
      <c r="I9" s="5"/>
      <c r="J9" s="5"/>
      <c r="K9" s="5">
        <v>832479.42</v>
      </c>
    </row>
    <row r="10" spans="1:11" x14ac:dyDescent="0.25">
      <c r="A10" s="4">
        <v>143224</v>
      </c>
      <c r="B10" s="5"/>
      <c r="C10" s="5"/>
      <c r="D10" s="5">
        <v>30677.39</v>
      </c>
      <c r="E10" s="5"/>
      <c r="F10" s="5"/>
      <c r="G10" s="5"/>
      <c r="H10" s="5"/>
      <c r="I10" s="5"/>
      <c r="J10" s="5"/>
      <c r="K10" s="5">
        <v>30677.39</v>
      </c>
    </row>
    <row r="11" spans="1:11" x14ac:dyDescent="0.25">
      <c r="A11" s="4">
        <v>143226</v>
      </c>
      <c r="B11" s="5"/>
      <c r="C11" s="5"/>
      <c r="D11" s="5">
        <v>46102.78</v>
      </c>
      <c r="E11" s="5"/>
      <c r="F11" s="5"/>
      <c r="G11" s="5"/>
      <c r="H11" s="5"/>
      <c r="I11" s="5"/>
      <c r="J11" s="5">
        <v>150992.85999999999</v>
      </c>
      <c r="K11" s="5">
        <v>46102.78</v>
      </c>
    </row>
    <row r="12" spans="1:11" x14ac:dyDescent="0.25">
      <c r="A12" s="4">
        <v>143229</v>
      </c>
      <c r="B12" s="5"/>
      <c r="C12" s="5">
        <v>3.55</v>
      </c>
      <c r="D12" s="5">
        <v>-145476.63</v>
      </c>
      <c r="E12" s="5">
        <v>263543.09999999998</v>
      </c>
      <c r="F12" s="5"/>
      <c r="G12" s="5"/>
      <c r="H12" s="5"/>
      <c r="I12" s="5"/>
      <c r="J12" s="5">
        <v>2366.59</v>
      </c>
      <c r="K12" s="5">
        <v>-145476.63</v>
      </c>
    </row>
    <row r="13" spans="1:11" x14ac:dyDescent="0.25">
      <c r="A13" s="4">
        <v>143230</v>
      </c>
      <c r="B13" s="5"/>
      <c r="C13" s="5"/>
      <c r="D13" s="5">
        <v>-186670.95</v>
      </c>
      <c r="E13" s="5"/>
      <c r="F13" s="5"/>
      <c r="G13" s="5"/>
      <c r="H13" s="5"/>
      <c r="I13" s="5"/>
      <c r="J13" s="5"/>
      <c r="K13" s="5">
        <v>-186670.95</v>
      </c>
    </row>
    <row r="14" spans="1:11" x14ac:dyDescent="0.25">
      <c r="A14" s="4">
        <v>143232</v>
      </c>
      <c r="B14" s="5"/>
      <c r="C14" s="5"/>
      <c r="D14" s="5">
        <v>2742376.99</v>
      </c>
      <c r="E14" s="5"/>
      <c r="F14" s="5"/>
      <c r="G14" s="5"/>
      <c r="H14" s="5"/>
      <c r="I14" s="5"/>
      <c r="J14" s="5"/>
      <c r="K14" s="5">
        <v>2742376.99</v>
      </c>
    </row>
    <row r="15" spans="1:11" x14ac:dyDescent="0.25">
      <c r="A15" s="4">
        <v>143233</v>
      </c>
      <c r="B15" s="5"/>
      <c r="C15" s="5"/>
      <c r="D15" s="5">
        <v>1318962.53</v>
      </c>
      <c r="E15" s="5"/>
      <c r="F15" s="5"/>
      <c r="G15" s="5"/>
      <c r="H15" s="5"/>
      <c r="I15" s="5"/>
      <c r="J15" s="5"/>
      <c r="K15" s="5">
        <v>1318962.53</v>
      </c>
    </row>
    <row r="16" spans="1:11" x14ac:dyDescent="0.25">
      <c r="A16" s="4">
        <v>143239</v>
      </c>
      <c r="B16" s="5"/>
      <c r="C16" s="5"/>
      <c r="D16" s="5">
        <v>-254098.85</v>
      </c>
      <c r="E16" s="5"/>
      <c r="F16" s="5"/>
      <c r="G16" s="5"/>
      <c r="H16" s="5"/>
      <c r="I16" s="5"/>
      <c r="J16" s="5"/>
      <c r="K16" s="5">
        <v>-254098.85</v>
      </c>
    </row>
    <row r="17" spans="1:11" x14ac:dyDescent="0.25">
      <c r="A17" s="4">
        <v>203235</v>
      </c>
      <c r="B17" s="5"/>
      <c r="C17" s="5"/>
      <c r="D17" s="5">
        <v>35155.26</v>
      </c>
      <c r="E17" s="5"/>
      <c r="F17" s="5"/>
      <c r="G17" s="5"/>
      <c r="H17" s="5"/>
      <c r="I17" s="5"/>
      <c r="J17" s="5"/>
      <c r="K17" s="5">
        <v>35155.26</v>
      </c>
    </row>
    <row r="18" spans="1:11" x14ac:dyDescent="0.25">
      <c r="A18" s="4" t="s">
        <v>12</v>
      </c>
      <c r="B18" s="5"/>
      <c r="C18" s="5"/>
      <c r="D18" s="5">
        <v>44617.81</v>
      </c>
      <c r="E18" s="5"/>
      <c r="F18" s="5"/>
      <c r="G18" s="5"/>
      <c r="H18" s="5"/>
      <c r="I18" s="5"/>
      <c r="J18" s="5"/>
      <c r="K18" s="5">
        <v>44617.81</v>
      </c>
    </row>
    <row r="19" spans="1:11" x14ac:dyDescent="0.25">
      <c r="A19" s="4" t="s">
        <v>13</v>
      </c>
      <c r="B19" s="5"/>
      <c r="C19" s="5"/>
      <c r="D19" s="5">
        <v>103004.62</v>
      </c>
      <c r="E19" s="5"/>
      <c r="F19" s="5"/>
      <c r="G19" s="5"/>
      <c r="H19" s="5"/>
      <c r="I19" s="5"/>
      <c r="J19" s="5"/>
      <c r="K19" s="5">
        <v>103004.62</v>
      </c>
    </row>
    <row r="20" spans="1:11" x14ac:dyDescent="0.25">
      <c r="A20" s="4" t="s">
        <v>16</v>
      </c>
      <c r="B20" s="5">
        <v>240</v>
      </c>
      <c r="C20" s="5">
        <v>3.55</v>
      </c>
      <c r="D20" s="5">
        <v>-582981.06000000006</v>
      </c>
      <c r="E20" s="5">
        <v>12000.33</v>
      </c>
      <c r="F20" s="5">
        <v>3011026.46</v>
      </c>
      <c r="G20" s="5">
        <v>-1972</v>
      </c>
      <c r="H20" s="5">
        <v>4352925.17</v>
      </c>
      <c r="I20" s="5">
        <v>-0.12</v>
      </c>
      <c r="J20" s="5">
        <v>-51041</v>
      </c>
      <c r="K20" s="5">
        <v>-582981.06000000006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D32" sqref="D32"/>
    </sheetView>
  </sheetViews>
  <sheetFormatPr baseColWidth="10" defaultRowHeight="15" x14ac:dyDescent="0.25"/>
  <sheetData>
    <row r="1" spans="1:10" x14ac:dyDescent="0.25">
      <c r="A1" s="1"/>
      <c r="B1" s="1" t="s">
        <v>7</v>
      </c>
      <c r="C1" s="1" t="s">
        <v>11</v>
      </c>
      <c r="D1" s="1" t="s">
        <v>0</v>
      </c>
      <c r="E1" s="1" t="s">
        <v>2</v>
      </c>
      <c r="F1" s="1" t="s">
        <v>4</v>
      </c>
      <c r="G1" s="1" t="s">
        <v>5</v>
      </c>
      <c r="H1" s="1" t="s">
        <v>6</v>
      </c>
      <c r="I1" s="1" t="s">
        <v>3</v>
      </c>
      <c r="J1" s="1" t="s">
        <v>1</v>
      </c>
    </row>
    <row r="2" spans="1:10" x14ac:dyDescent="0.25">
      <c r="A2" s="1">
        <v>141204</v>
      </c>
      <c r="B2" s="1">
        <f t="array" ref="B2">MIN(IF((Tableau1[Code_portefeuille]=$A2)*(Tableau1[Devise_valeur]=B$1),Tableau1[Montant]))</f>
        <v>0</v>
      </c>
      <c r="C2" s="1">
        <f t="array" ref="C2">MIN(IF((Tableau1[Code_portefeuille]=$A2)*(Tableau1[Devise_valeur]=C$1),Tableau1[Montant]))</f>
        <v>0</v>
      </c>
      <c r="D2" s="1">
        <f t="array" ref="D2">MIN(IF((Tableau1[Code_portefeuille]=$A2)*(Tableau1[Devise_valeur]=D$1),Tableau1[Montant]))</f>
        <v>2641844.69</v>
      </c>
      <c r="E2" s="1">
        <f t="array" ref="E2">MIN(IF((Tableau1[Code_portefeuille]=$A2)*(Tableau1[Devise_valeur]=E$1),Tableau1[Montant]))</f>
        <v>0</v>
      </c>
      <c r="F2" s="1">
        <f t="array" ref="F2">MIN(IF((Tableau1[Code_portefeuille]=$A2)*(Tableau1[Devise_valeur]=F$1),Tableau1[Montant]))</f>
        <v>0</v>
      </c>
      <c r="G2" s="1">
        <f t="array" ref="G2">MIN(IF((Tableau1[Code_portefeuille]=$A2)*(Tableau1[Devise_valeur]=G$1),Tableau1[Montant]))</f>
        <v>0</v>
      </c>
      <c r="H2" s="1">
        <f t="array" ref="H2">MIN(IF((Tableau1[Code_portefeuille]=$A2)*(Tableau1[Devise_valeur]=H$1),Tableau1[Montant]))</f>
        <v>0</v>
      </c>
      <c r="I2" s="1">
        <f t="array" ref="I2">MIN(IF((Tableau1[Code_portefeuille]=$A2)*(Tableau1[Devise_valeur]=I$1),Tableau1[Montant]))</f>
        <v>0</v>
      </c>
      <c r="J2" s="1">
        <f t="array" ref="J2">MIN(IF((Tableau1[Code_portefeuille]=$A2)*(Tableau1[Devise_valeur]=J$1),Tableau1[Montant]))</f>
        <v>0</v>
      </c>
    </row>
    <row r="3" spans="1:10" x14ac:dyDescent="0.25">
      <c r="A3" s="1">
        <v>141205</v>
      </c>
      <c r="B3" s="1">
        <f t="array" ref="B3">MIN(IF((Tableau1[Code_portefeuille]=$A3)*(Tableau1[Devise_valeur]=B$1),Tableau1[Montant]))</f>
        <v>0</v>
      </c>
      <c r="C3" s="1">
        <f t="array" ref="C3">MIN(IF((Tableau1[Code_portefeuille]=$A3)*(Tableau1[Devise_valeur]=C$1),Tableau1[Montant]))</f>
        <v>0</v>
      </c>
      <c r="D3" s="1">
        <f t="array" ref="D3">MIN(IF((Tableau1[Code_portefeuille]=$A3)*(Tableau1[Devise_valeur]=D$1),Tableau1[Montant]))</f>
        <v>-582981.06000000006</v>
      </c>
      <c r="E3" s="1">
        <f t="array" ref="E3">MIN(IF((Tableau1[Code_portefeuille]=$A3)*(Tableau1[Devise_valeur]=E$1),Tableau1[Montant]))</f>
        <v>0</v>
      </c>
      <c r="F3" s="1">
        <f t="array" ref="F3">MIN(IF((Tableau1[Code_portefeuille]=$A3)*(Tableau1[Devise_valeur]=F$1),Tableau1[Montant]))</f>
        <v>0</v>
      </c>
      <c r="G3" s="1">
        <f t="array" ref="G3">MIN(IF((Tableau1[Code_portefeuille]=$A3)*(Tableau1[Devise_valeur]=G$1),Tableau1[Montant]))</f>
        <v>0</v>
      </c>
      <c r="H3" s="1">
        <f t="array" ref="H3">MIN(IF((Tableau1[Code_portefeuille]=$A3)*(Tableau1[Devise_valeur]=H$1),Tableau1[Montant]))</f>
        <v>0</v>
      </c>
      <c r="I3" s="1">
        <f t="array" ref="I3">MIN(IF((Tableau1[Code_portefeuille]=$A3)*(Tableau1[Devise_valeur]=I$1),Tableau1[Montant]))</f>
        <v>0</v>
      </c>
      <c r="J3" s="1">
        <f t="array" ref="J3">MIN(IF((Tableau1[Code_portefeuille]=$A3)*(Tableau1[Devise_valeur]=J$1),Tableau1[Montant]))</f>
        <v>0</v>
      </c>
    </row>
    <row r="4" spans="1:10" x14ac:dyDescent="0.25">
      <c r="A4" s="1">
        <v>142101</v>
      </c>
      <c r="B4" s="1">
        <f t="array" ref="B4">MIN(IF((Tableau1[Code_portefeuille]=$A4)*(Tableau1[Devise_valeur]=B$1),Tableau1[Montant]))</f>
        <v>240</v>
      </c>
      <c r="C4" s="1">
        <f t="array" ref="C4">MIN(IF((Tableau1[Code_portefeuille]=$A4)*(Tableau1[Devise_valeur]=C$1),Tableau1[Montant]))</f>
        <v>0</v>
      </c>
      <c r="D4" s="1">
        <f t="array" ref="D4">MIN(IF((Tableau1[Code_portefeuille]=$A4)*(Tableau1[Devise_valeur]=D$1),Tableau1[Montant]))</f>
        <v>2311900.7200000002</v>
      </c>
      <c r="E4" s="1">
        <f t="array" ref="E4">MIN(IF((Tableau1[Code_portefeuille]=$A4)*(Tableau1[Devise_valeur]=E$1),Tableau1[Montant]))</f>
        <v>12000.33</v>
      </c>
      <c r="F4" s="1">
        <f t="array" ref="F4">MIN(IF((Tableau1[Code_portefeuille]=$A4)*(Tableau1[Devise_valeur]=F$1),Tableau1[Montant]))</f>
        <v>3011026.46</v>
      </c>
      <c r="G4" s="1">
        <f t="array" ref="G4">MIN(IF((Tableau1[Code_portefeuille]=$A4)*(Tableau1[Devise_valeur]=G$1),Tableau1[Montant]))</f>
        <v>-1972</v>
      </c>
      <c r="H4" s="1">
        <f t="array" ref="H4">MIN(IF((Tableau1[Code_portefeuille]=$A4)*(Tableau1[Devise_valeur]=H$1),Tableau1[Montant]))</f>
        <v>4352925.17</v>
      </c>
      <c r="I4" s="1">
        <f t="array" ref="I4">MIN(IF((Tableau1[Code_portefeuille]=$A4)*(Tableau1[Devise_valeur]=I$1),Tableau1[Montant]))</f>
        <v>-0.12</v>
      </c>
      <c r="J4" s="1">
        <f t="array" ref="J4">MIN(IF((Tableau1[Code_portefeuille]=$A4)*(Tableau1[Devise_valeur]=J$1),Tableau1[Montant]))</f>
        <v>-51041</v>
      </c>
    </row>
    <row r="5" spans="1:10" x14ac:dyDescent="0.25">
      <c r="A5" s="1">
        <v>143213</v>
      </c>
      <c r="B5" s="1">
        <f t="array" ref="B5">MIN(IF((Tableau1[Code_portefeuille]=$A5)*(Tableau1[Devise_valeur]=B$1),Tableau1[Montant]))</f>
        <v>0</v>
      </c>
      <c r="C5" s="1">
        <f t="array" ref="C5">MIN(IF((Tableau1[Code_portefeuille]=$A5)*(Tableau1[Devise_valeur]=C$1),Tableau1[Montant]))</f>
        <v>0</v>
      </c>
      <c r="D5" s="1">
        <f t="array" ref="D5">MIN(IF((Tableau1[Code_portefeuille]=$A5)*(Tableau1[Devise_valeur]=D$1),Tableau1[Montant]))</f>
        <v>20784.22</v>
      </c>
      <c r="E5" s="1">
        <f t="array" ref="E5">MIN(IF((Tableau1[Code_portefeuille]=$A5)*(Tableau1[Devise_valeur]=E$1),Tableau1[Montant]))</f>
        <v>0</v>
      </c>
      <c r="F5" s="1">
        <f t="array" ref="F5">MIN(IF((Tableau1[Code_portefeuille]=$A5)*(Tableau1[Devise_valeur]=F$1),Tableau1[Montant]))</f>
        <v>0</v>
      </c>
      <c r="G5" s="1">
        <f t="array" ref="G5">MIN(IF((Tableau1[Code_portefeuille]=$A5)*(Tableau1[Devise_valeur]=G$1),Tableau1[Montant]))</f>
        <v>0</v>
      </c>
      <c r="H5" s="1">
        <f t="array" ref="H5">MIN(IF((Tableau1[Code_portefeuille]=$A5)*(Tableau1[Devise_valeur]=H$1),Tableau1[Montant]))</f>
        <v>0</v>
      </c>
      <c r="I5" s="1">
        <f t="array" ref="I5">MIN(IF((Tableau1[Code_portefeuille]=$A5)*(Tableau1[Devise_valeur]=I$1),Tableau1[Montant]))</f>
        <v>0</v>
      </c>
      <c r="J5" s="1">
        <f t="array" ref="J5">MIN(IF((Tableau1[Code_portefeuille]=$A5)*(Tableau1[Devise_valeur]=J$1),Tableau1[Montant]))</f>
        <v>0</v>
      </c>
    </row>
    <row r="6" spans="1:10" x14ac:dyDescent="0.25">
      <c r="A6" s="1">
        <v>143214</v>
      </c>
      <c r="B6" s="1">
        <f t="array" ref="B6">MIN(IF((Tableau1[Code_portefeuille]=$A6)*(Tableau1[Devise_valeur]=B$1),Tableau1[Montant]))</f>
        <v>0</v>
      </c>
      <c r="C6" s="1">
        <f t="array" ref="C6">MIN(IF((Tableau1[Code_portefeuille]=$A6)*(Tableau1[Devise_valeur]=C$1),Tableau1[Montant]))</f>
        <v>0</v>
      </c>
      <c r="D6" s="1">
        <f t="array" ref="D6">MIN(IF((Tableau1[Code_portefeuille]=$A6)*(Tableau1[Devise_valeur]=D$1),Tableau1[Montant]))</f>
        <v>832479.42</v>
      </c>
      <c r="E6" s="1">
        <f t="array" ref="E6">MIN(IF((Tableau1[Code_portefeuille]=$A6)*(Tableau1[Devise_valeur]=E$1),Tableau1[Montant]))</f>
        <v>0</v>
      </c>
      <c r="F6" s="1">
        <f t="array" ref="F6">MIN(IF((Tableau1[Code_portefeuille]=$A6)*(Tableau1[Devise_valeur]=F$1),Tableau1[Montant]))</f>
        <v>0</v>
      </c>
      <c r="G6" s="1">
        <f t="array" ref="G6">MIN(IF((Tableau1[Code_portefeuille]=$A6)*(Tableau1[Devise_valeur]=G$1),Tableau1[Montant]))</f>
        <v>0</v>
      </c>
      <c r="H6" s="1">
        <f t="array" ref="H6">MIN(IF((Tableau1[Code_portefeuille]=$A6)*(Tableau1[Devise_valeur]=H$1),Tableau1[Montant]))</f>
        <v>0</v>
      </c>
      <c r="I6" s="1">
        <f t="array" ref="I6">MIN(IF((Tableau1[Code_portefeuille]=$A6)*(Tableau1[Devise_valeur]=I$1),Tableau1[Montant]))</f>
        <v>0</v>
      </c>
      <c r="J6" s="1">
        <f t="array" ref="J6">MIN(IF((Tableau1[Code_portefeuille]=$A6)*(Tableau1[Devise_valeur]=J$1),Tableau1[Montant]))</f>
        <v>0</v>
      </c>
    </row>
    <row r="7" spans="1:10" x14ac:dyDescent="0.25">
      <c r="A7" s="1">
        <v>143224</v>
      </c>
      <c r="B7" s="1">
        <f t="array" ref="B7">MIN(IF((Tableau1[Code_portefeuille]=$A7)*(Tableau1[Devise_valeur]=B$1),Tableau1[Montant]))</f>
        <v>0</v>
      </c>
      <c r="C7" s="1">
        <f t="array" ref="C7">MIN(IF((Tableau1[Code_portefeuille]=$A7)*(Tableau1[Devise_valeur]=C$1),Tableau1[Montant]))</f>
        <v>0</v>
      </c>
      <c r="D7" s="1">
        <f t="array" ref="D7">MIN(IF((Tableau1[Code_portefeuille]=$A7)*(Tableau1[Devise_valeur]=D$1),Tableau1[Montant]))</f>
        <v>30677.39</v>
      </c>
      <c r="E7" s="1">
        <f t="array" ref="E7">MIN(IF((Tableau1[Code_portefeuille]=$A7)*(Tableau1[Devise_valeur]=E$1),Tableau1[Montant]))</f>
        <v>0</v>
      </c>
      <c r="F7" s="1">
        <f t="array" ref="F7">MIN(IF((Tableau1[Code_portefeuille]=$A7)*(Tableau1[Devise_valeur]=F$1),Tableau1[Montant]))</f>
        <v>0</v>
      </c>
      <c r="G7" s="1">
        <f t="array" ref="G7">MIN(IF((Tableau1[Code_portefeuille]=$A7)*(Tableau1[Devise_valeur]=G$1),Tableau1[Montant]))</f>
        <v>0</v>
      </c>
      <c r="H7" s="1">
        <f t="array" ref="H7">MIN(IF((Tableau1[Code_portefeuille]=$A7)*(Tableau1[Devise_valeur]=H$1),Tableau1[Montant]))</f>
        <v>0</v>
      </c>
      <c r="I7" s="1">
        <f t="array" ref="I7">MIN(IF((Tableau1[Code_portefeuille]=$A7)*(Tableau1[Devise_valeur]=I$1),Tableau1[Montant]))</f>
        <v>0</v>
      </c>
      <c r="J7" s="1">
        <f t="array" ref="J7">MIN(IF((Tableau1[Code_portefeuille]=$A7)*(Tableau1[Devise_valeur]=J$1),Tableau1[Montant]))</f>
        <v>0</v>
      </c>
    </row>
    <row r="8" spans="1:10" x14ac:dyDescent="0.25">
      <c r="A8" s="1">
        <v>143226</v>
      </c>
      <c r="B8" s="1">
        <f t="array" ref="B8">MIN(IF((Tableau1[Code_portefeuille]=$A8)*(Tableau1[Devise_valeur]=B$1),Tableau1[Montant]))</f>
        <v>0</v>
      </c>
      <c r="C8" s="1">
        <f t="array" ref="C8">MIN(IF((Tableau1[Code_portefeuille]=$A8)*(Tableau1[Devise_valeur]=C$1),Tableau1[Montant]))</f>
        <v>0</v>
      </c>
      <c r="D8" s="1">
        <f t="array" ref="D8">MIN(IF((Tableau1[Code_portefeuille]=$A8)*(Tableau1[Devise_valeur]=D$1),Tableau1[Montant]))</f>
        <v>46102.78</v>
      </c>
      <c r="E8" s="1">
        <f t="array" ref="E8">MIN(IF((Tableau1[Code_portefeuille]=$A8)*(Tableau1[Devise_valeur]=E$1),Tableau1[Montant]))</f>
        <v>0</v>
      </c>
      <c r="F8" s="1">
        <f t="array" ref="F8">MIN(IF((Tableau1[Code_portefeuille]=$A8)*(Tableau1[Devise_valeur]=F$1),Tableau1[Montant]))</f>
        <v>0</v>
      </c>
      <c r="G8" s="1">
        <f t="array" ref="G8">MIN(IF((Tableau1[Code_portefeuille]=$A8)*(Tableau1[Devise_valeur]=G$1),Tableau1[Montant]))</f>
        <v>0</v>
      </c>
      <c r="H8" s="1">
        <f t="array" ref="H8">MIN(IF((Tableau1[Code_portefeuille]=$A8)*(Tableau1[Devise_valeur]=H$1),Tableau1[Montant]))</f>
        <v>0</v>
      </c>
      <c r="I8" s="1">
        <f t="array" ref="I8">MIN(IF((Tableau1[Code_portefeuille]=$A8)*(Tableau1[Devise_valeur]=I$1),Tableau1[Montant]))</f>
        <v>0</v>
      </c>
      <c r="J8" s="1">
        <f t="array" ref="J8">MIN(IF((Tableau1[Code_portefeuille]=$A8)*(Tableau1[Devise_valeur]=J$1),Tableau1[Montant]))</f>
        <v>150992.85999999999</v>
      </c>
    </row>
    <row r="9" spans="1:10" x14ac:dyDescent="0.25">
      <c r="A9" s="1">
        <v>143229</v>
      </c>
      <c r="B9" s="1">
        <f t="array" ref="B9">MIN(IF((Tableau1[Code_portefeuille]=$A9)*(Tableau1[Devise_valeur]=B$1),Tableau1[Montant]))</f>
        <v>0</v>
      </c>
      <c r="C9" s="1">
        <f t="array" ref="C9">MIN(IF((Tableau1[Code_portefeuille]=$A9)*(Tableau1[Devise_valeur]=C$1),Tableau1[Montant]))</f>
        <v>3.55</v>
      </c>
      <c r="D9" s="1">
        <f t="array" ref="D9">MIN(IF((Tableau1[Code_portefeuille]=$A9)*(Tableau1[Devise_valeur]=D$1),Tableau1[Montant]))</f>
        <v>-145476.63</v>
      </c>
      <c r="E9" s="1">
        <f t="array" ref="E9">MIN(IF((Tableau1[Code_portefeuille]=$A9)*(Tableau1[Devise_valeur]=E$1),Tableau1[Montant]))</f>
        <v>263543.09999999998</v>
      </c>
      <c r="F9" s="1">
        <f t="array" ref="F9">MIN(IF((Tableau1[Code_portefeuille]=$A9)*(Tableau1[Devise_valeur]=F$1),Tableau1[Montant]))</f>
        <v>0</v>
      </c>
      <c r="G9" s="1">
        <f t="array" ref="G9">MIN(IF((Tableau1[Code_portefeuille]=$A9)*(Tableau1[Devise_valeur]=G$1),Tableau1[Montant]))</f>
        <v>0</v>
      </c>
      <c r="H9" s="1">
        <f t="array" ref="H9">MIN(IF((Tableau1[Code_portefeuille]=$A9)*(Tableau1[Devise_valeur]=H$1),Tableau1[Montant]))</f>
        <v>0</v>
      </c>
      <c r="I9" s="1">
        <f t="array" ref="I9">MIN(IF((Tableau1[Code_portefeuille]=$A9)*(Tableau1[Devise_valeur]=I$1),Tableau1[Montant]))</f>
        <v>0</v>
      </c>
      <c r="J9" s="1">
        <f t="array" ref="J9">MIN(IF((Tableau1[Code_portefeuille]=$A9)*(Tableau1[Devise_valeur]=J$1),Tableau1[Montant]))</f>
        <v>2366.59</v>
      </c>
    </row>
    <row r="10" spans="1:10" x14ac:dyDescent="0.25">
      <c r="A10" s="1">
        <v>143230</v>
      </c>
      <c r="B10" s="1">
        <f t="array" ref="B10">MIN(IF((Tableau1[Code_portefeuille]=$A10)*(Tableau1[Devise_valeur]=B$1),Tableau1[Montant]))</f>
        <v>0</v>
      </c>
      <c r="C10" s="1">
        <f t="array" ref="C10">MIN(IF((Tableau1[Code_portefeuille]=$A10)*(Tableau1[Devise_valeur]=C$1),Tableau1[Montant]))</f>
        <v>0</v>
      </c>
      <c r="D10" s="1">
        <f t="array" ref="D10">MIN(IF((Tableau1[Code_portefeuille]=$A10)*(Tableau1[Devise_valeur]=D$1),Tableau1[Montant]))</f>
        <v>-186670.95</v>
      </c>
      <c r="E10" s="1">
        <f t="array" ref="E10">MIN(IF((Tableau1[Code_portefeuille]=$A10)*(Tableau1[Devise_valeur]=E$1),Tableau1[Montant]))</f>
        <v>0</v>
      </c>
      <c r="F10" s="1">
        <f t="array" ref="F10">MIN(IF((Tableau1[Code_portefeuille]=$A10)*(Tableau1[Devise_valeur]=F$1),Tableau1[Montant]))</f>
        <v>0</v>
      </c>
      <c r="G10" s="1">
        <f t="array" ref="G10">MIN(IF((Tableau1[Code_portefeuille]=$A10)*(Tableau1[Devise_valeur]=G$1),Tableau1[Montant]))</f>
        <v>0</v>
      </c>
      <c r="H10" s="1">
        <f t="array" ref="H10">MIN(IF((Tableau1[Code_portefeuille]=$A10)*(Tableau1[Devise_valeur]=H$1),Tableau1[Montant]))</f>
        <v>0</v>
      </c>
      <c r="I10" s="1">
        <f t="array" ref="I10">MIN(IF((Tableau1[Code_portefeuille]=$A10)*(Tableau1[Devise_valeur]=I$1),Tableau1[Montant]))</f>
        <v>0</v>
      </c>
      <c r="J10" s="1">
        <f t="array" ref="J10">MIN(IF((Tableau1[Code_portefeuille]=$A10)*(Tableau1[Devise_valeur]=J$1),Tableau1[Montant]))</f>
        <v>0</v>
      </c>
    </row>
    <row r="11" spans="1:10" x14ac:dyDescent="0.25">
      <c r="A11" s="1">
        <v>143232</v>
      </c>
      <c r="B11" s="1">
        <f t="array" ref="B11">MIN(IF((Tableau1[Code_portefeuille]=$A11)*(Tableau1[Devise_valeur]=B$1),Tableau1[Montant]))</f>
        <v>0</v>
      </c>
      <c r="C11" s="1">
        <f t="array" ref="C11">MIN(IF((Tableau1[Code_portefeuille]=$A11)*(Tableau1[Devise_valeur]=C$1),Tableau1[Montant]))</f>
        <v>0</v>
      </c>
      <c r="D11" s="1">
        <f t="array" ref="D11">MIN(IF((Tableau1[Code_portefeuille]=$A11)*(Tableau1[Devise_valeur]=D$1),Tableau1[Montant]))</f>
        <v>2742376.99</v>
      </c>
      <c r="E11" s="1">
        <f t="array" ref="E11">MIN(IF((Tableau1[Code_portefeuille]=$A11)*(Tableau1[Devise_valeur]=E$1),Tableau1[Montant]))</f>
        <v>0</v>
      </c>
      <c r="F11" s="1">
        <f t="array" ref="F11">MIN(IF((Tableau1[Code_portefeuille]=$A11)*(Tableau1[Devise_valeur]=F$1),Tableau1[Montant]))</f>
        <v>0</v>
      </c>
      <c r="G11" s="1">
        <f t="array" ref="G11">MIN(IF((Tableau1[Code_portefeuille]=$A11)*(Tableau1[Devise_valeur]=G$1),Tableau1[Montant]))</f>
        <v>0</v>
      </c>
      <c r="H11" s="1">
        <f t="array" ref="H11">MIN(IF((Tableau1[Code_portefeuille]=$A11)*(Tableau1[Devise_valeur]=H$1),Tableau1[Montant]))</f>
        <v>0</v>
      </c>
      <c r="I11" s="1">
        <f t="array" ref="I11">MIN(IF((Tableau1[Code_portefeuille]=$A11)*(Tableau1[Devise_valeur]=I$1),Tableau1[Montant]))</f>
        <v>0</v>
      </c>
      <c r="J11" s="1">
        <f t="array" ref="J11">MIN(IF((Tableau1[Code_portefeuille]=$A11)*(Tableau1[Devise_valeur]=J$1),Tableau1[Montant]))</f>
        <v>0</v>
      </c>
    </row>
    <row r="12" spans="1:10" x14ac:dyDescent="0.25">
      <c r="A12" s="1">
        <v>143233</v>
      </c>
      <c r="B12" s="1">
        <f t="array" ref="B12">MIN(IF((Tableau1[Code_portefeuille]=$A12)*(Tableau1[Devise_valeur]=B$1),Tableau1[Montant]))</f>
        <v>0</v>
      </c>
      <c r="C12" s="1">
        <f t="array" ref="C12">MIN(IF((Tableau1[Code_portefeuille]=$A12)*(Tableau1[Devise_valeur]=C$1),Tableau1[Montant]))</f>
        <v>0</v>
      </c>
      <c r="D12" s="1">
        <f t="array" ref="D12">MIN(IF((Tableau1[Code_portefeuille]=$A12)*(Tableau1[Devise_valeur]=D$1),Tableau1[Montant]))</f>
        <v>1318962.53</v>
      </c>
      <c r="E12" s="1">
        <f t="array" ref="E12">MIN(IF((Tableau1[Code_portefeuille]=$A12)*(Tableau1[Devise_valeur]=E$1),Tableau1[Montant]))</f>
        <v>0</v>
      </c>
      <c r="F12" s="1">
        <f t="array" ref="F12">MIN(IF((Tableau1[Code_portefeuille]=$A12)*(Tableau1[Devise_valeur]=F$1),Tableau1[Montant]))</f>
        <v>0</v>
      </c>
      <c r="G12" s="1">
        <f t="array" ref="G12">MIN(IF((Tableau1[Code_portefeuille]=$A12)*(Tableau1[Devise_valeur]=G$1),Tableau1[Montant]))</f>
        <v>0</v>
      </c>
      <c r="H12" s="1">
        <f t="array" ref="H12">MIN(IF((Tableau1[Code_portefeuille]=$A12)*(Tableau1[Devise_valeur]=H$1),Tableau1[Montant]))</f>
        <v>0</v>
      </c>
      <c r="I12" s="1">
        <f t="array" ref="I12">MIN(IF((Tableau1[Code_portefeuille]=$A12)*(Tableau1[Devise_valeur]=I$1),Tableau1[Montant]))</f>
        <v>0</v>
      </c>
      <c r="J12" s="1">
        <f t="array" ref="J12">MIN(IF((Tableau1[Code_portefeuille]=$A12)*(Tableau1[Devise_valeur]=J$1),Tableau1[Montant]))</f>
        <v>0</v>
      </c>
    </row>
    <row r="13" spans="1:10" x14ac:dyDescent="0.25">
      <c r="A13" s="1">
        <v>143239</v>
      </c>
      <c r="B13" s="1">
        <f t="array" ref="B13">MIN(IF((Tableau1[Code_portefeuille]=$A13)*(Tableau1[Devise_valeur]=B$1),Tableau1[Montant]))</f>
        <v>0</v>
      </c>
      <c r="C13" s="1">
        <f t="array" ref="C13">MIN(IF((Tableau1[Code_portefeuille]=$A13)*(Tableau1[Devise_valeur]=C$1),Tableau1[Montant]))</f>
        <v>0</v>
      </c>
      <c r="D13" s="1">
        <f t="array" ref="D13">MIN(IF((Tableau1[Code_portefeuille]=$A13)*(Tableau1[Devise_valeur]=D$1),Tableau1[Montant]))</f>
        <v>-254098.85</v>
      </c>
      <c r="E13" s="1">
        <f t="array" ref="E13">MIN(IF((Tableau1[Code_portefeuille]=$A13)*(Tableau1[Devise_valeur]=E$1),Tableau1[Montant]))</f>
        <v>0</v>
      </c>
      <c r="F13" s="1">
        <f t="array" ref="F13">MIN(IF((Tableau1[Code_portefeuille]=$A13)*(Tableau1[Devise_valeur]=F$1),Tableau1[Montant]))</f>
        <v>0</v>
      </c>
      <c r="G13" s="1">
        <f t="array" ref="G13">MIN(IF((Tableau1[Code_portefeuille]=$A13)*(Tableau1[Devise_valeur]=G$1),Tableau1[Montant]))</f>
        <v>0</v>
      </c>
      <c r="H13" s="1">
        <f t="array" ref="H13">MIN(IF((Tableau1[Code_portefeuille]=$A13)*(Tableau1[Devise_valeur]=H$1),Tableau1[Montant]))</f>
        <v>0</v>
      </c>
      <c r="I13" s="1">
        <f t="array" ref="I13">MIN(IF((Tableau1[Code_portefeuille]=$A13)*(Tableau1[Devise_valeur]=I$1),Tableau1[Montant]))</f>
        <v>0</v>
      </c>
      <c r="J13" s="1">
        <f t="array" ref="J13">MIN(IF((Tableau1[Code_portefeuille]=$A13)*(Tableau1[Devise_valeur]=J$1),Tableau1[Montant]))</f>
        <v>0</v>
      </c>
    </row>
    <row r="14" spans="1:10" x14ac:dyDescent="0.25">
      <c r="A14" s="1">
        <v>203235</v>
      </c>
      <c r="B14" s="1">
        <f t="array" ref="B14">MIN(IF((Tableau1[Code_portefeuille]=$A14)*(Tableau1[Devise_valeur]=B$1),Tableau1[Montant]))</f>
        <v>0</v>
      </c>
      <c r="C14" s="1">
        <f t="array" ref="C14">MIN(IF((Tableau1[Code_portefeuille]=$A14)*(Tableau1[Devise_valeur]=C$1),Tableau1[Montant]))</f>
        <v>0</v>
      </c>
      <c r="D14" s="1">
        <f t="array" ref="D14">MIN(IF((Tableau1[Code_portefeuille]=$A14)*(Tableau1[Devise_valeur]=D$1),Tableau1[Montant]))</f>
        <v>35155.26</v>
      </c>
      <c r="E14" s="1">
        <f t="array" ref="E14">MIN(IF((Tableau1[Code_portefeuille]=$A14)*(Tableau1[Devise_valeur]=E$1),Tableau1[Montant]))</f>
        <v>0</v>
      </c>
      <c r="F14" s="1">
        <f t="array" ref="F14">MIN(IF((Tableau1[Code_portefeuille]=$A14)*(Tableau1[Devise_valeur]=F$1),Tableau1[Montant]))</f>
        <v>0</v>
      </c>
      <c r="G14" s="1">
        <f t="array" ref="G14">MIN(IF((Tableau1[Code_portefeuille]=$A14)*(Tableau1[Devise_valeur]=G$1),Tableau1[Montant]))</f>
        <v>0</v>
      </c>
      <c r="H14" s="1">
        <f t="array" ref="H14">MIN(IF((Tableau1[Code_portefeuille]=$A14)*(Tableau1[Devise_valeur]=H$1),Tableau1[Montant]))</f>
        <v>0</v>
      </c>
      <c r="I14" s="1">
        <f t="array" ref="I14">MIN(IF((Tableau1[Code_portefeuille]=$A14)*(Tableau1[Devise_valeur]=I$1),Tableau1[Montant]))</f>
        <v>0</v>
      </c>
      <c r="J14" s="1">
        <f t="array" ref="J14">MIN(IF((Tableau1[Code_portefeuille]=$A14)*(Tableau1[Devise_valeur]=J$1),Tableau1[Montant]))</f>
        <v>0</v>
      </c>
    </row>
    <row r="15" spans="1:10" x14ac:dyDescent="0.25">
      <c r="A15" s="1" t="s">
        <v>12</v>
      </c>
      <c r="B15" s="1">
        <f t="array" ref="B15">MIN(IF((Tableau1[Code_portefeuille]=$A15)*(Tableau1[Devise_valeur]=B$1),Tableau1[Montant]))</f>
        <v>0</v>
      </c>
      <c r="C15" s="1">
        <f t="array" ref="C15">MIN(IF((Tableau1[Code_portefeuille]=$A15)*(Tableau1[Devise_valeur]=C$1),Tableau1[Montant]))</f>
        <v>0</v>
      </c>
      <c r="D15" s="1">
        <f t="array" ref="D15">MIN(IF((Tableau1[Code_portefeuille]=$A15)*(Tableau1[Devise_valeur]=D$1),Tableau1[Montant]))</f>
        <v>44617.81</v>
      </c>
      <c r="E15" s="1">
        <f t="array" ref="E15">MIN(IF((Tableau1[Code_portefeuille]=$A15)*(Tableau1[Devise_valeur]=E$1),Tableau1[Montant]))</f>
        <v>0</v>
      </c>
      <c r="F15" s="1">
        <f t="array" ref="F15">MIN(IF((Tableau1[Code_portefeuille]=$A15)*(Tableau1[Devise_valeur]=F$1),Tableau1[Montant]))</f>
        <v>0</v>
      </c>
      <c r="G15" s="1">
        <f t="array" ref="G15">MIN(IF((Tableau1[Code_portefeuille]=$A15)*(Tableau1[Devise_valeur]=G$1),Tableau1[Montant]))</f>
        <v>0</v>
      </c>
      <c r="H15" s="1">
        <f t="array" ref="H15">MIN(IF((Tableau1[Code_portefeuille]=$A15)*(Tableau1[Devise_valeur]=H$1),Tableau1[Montant]))</f>
        <v>0</v>
      </c>
      <c r="I15" s="1">
        <f t="array" ref="I15">MIN(IF((Tableau1[Code_portefeuille]=$A15)*(Tableau1[Devise_valeur]=I$1),Tableau1[Montant]))</f>
        <v>0</v>
      </c>
      <c r="J15" s="1">
        <f t="array" ref="J15">MIN(IF((Tableau1[Code_portefeuille]=$A15)*(Tableau1[Devise_valeur]=J$1),Tableau1[Montant]))</f>
        <v>0</v>
      </c>
    </row>
    <row r="16" spans="1:10" x14ac:dyDescent="0.25">
      <c r="A16" s="1" t="s">
        <v>13</v>
      </c>
      <c r="B16" s="1">
        <f t="array" ref="B16">MIN(IF((Tableau1[Code_portefeuille]=$A16)*(Tableau1[Devise_valeur]=B$1),Tableau1[Montant]))</f>
        <v>0</v>
      </c>
      <c r="C16" s="1">
        <f t="array" ref="C16">MIN(IF((Tableau1[Code_portefeuille]=$A16)*(Tableau1[Devise_valeur]=C$1),Tableau1[Montant]))</f>
        <v>0</v>
      </c>
      <c r="D16" s="1">
        <f t="array" ref="D16">MIN(IF((Tableau1[Code_portefeuille]=$A16)*(Tableau1[Devise_valeur]=D$1),Tableau1[Montant]))</f>
        <v>103004.62</v>
      </c>
      <c r="E16" s="1">
        <f t="array" ref="E16">MIN(IF((Tableau1[Code_portefeuille]=$A16)*(Tableau1[Devise_valeur]=E$1),Tableau1[Montant]))</f>
        <v>0</v>
      </c>
      <c r="F16" s="1">
        <f t="array" ref="F16">MIN(IF((Tableau1[Code_portefeuille]=$A16)*(Tableau1[Devise_valeur]=F$1),Tableau1[Montant]))</f>
        <v>0</v>
      </c>
      <c r="G16" s="1">
        <f t="array" ref="G16">MIN(IF((Tableau1[Code_portefeuille]=$A16)*(Tableau1[Devise_valeur]=G$1),Tableau1[Montant]))</f>
        <v>0</v>
      </c>
      <c r="H16" s="1">
        <f t="array" ref="H16">MIN(IF((Tableau1[Code_portefeuille]=$A16)*(Tableau1[Devise_valeur]=H$1),Tableau1[Montant]))</f>
        <v>0</v>
      </c>
      <c r="I16" s="1">
        <f t="array" ref="I16">MIN(IF((Tableau1[Code_portefeuille]=$A16)*(Tableau1[Devise_valeur]=I$1),Tableau1[Montant]))</f>
        <v>0</v>
      </c>
      <c r="J16" s="1">
        <f t="array" ref="J16">MIN(IF((Tableau1[Code_portefeuille]=$A16)*(Tableau1[Devise_valeur]=J$1),Tableau1[Montant]))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TCD</vt:lpstr>
      <vt:lpstr>FormuleMatricielle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Inconnu</cp:lastModifiedBy>
  <dcterms:created xsi:type="dcterms:W3CDTF">2020-02-27T10:53:50Z</dcterms:created>
  <dcterms:modified xsi:type="dcterms:W3CDTF">2020-02-27T11:20:14Z</dcterms:modified>
</cp:coreProperties>
</file>