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904" activeTab="2"/>
  </bookViews>
  <sheets>
    <sheet name="Feuil1" sheetId="1" r:id="rId1"/>
    <sheet name="Feuil2" sheetId="2" r:id="rId2"/>
    <sheet name="TCD" sheetId="3" r:id="rId3"/>
  </sheets>
  <calcPr calcId="14562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3" i="1"/>
  <c r="C14" i="2" l="1"/>
  <c r="D14" i="2" s="1"/>
  <c r="C13" i="2"/>
  <c r="D13" i="2" s="1"/>
  <c r="C12" i="2"/>
  <c r="D12" i="2" s="1"/>
  <c r="C11" i="2"/>
  <c r="D11" i="2" s="1"/>
  <c r="C10" i="2"/>
  <c r="D10" i="2" s="1"/>
  <c r="C9" i="2"/>
  <c r="D9" i="2" s="1"/>
  <c r="C8" i="2"/>
  <c r="D8" i="2" s="1"/>
  <c r="C7" i="2"/>
  <c r="D7" i="2" s="1"/>
  <c r="C6" i="2"/>
  <c r="D6" i="2" s="1"/>
  <c r="C5" i="2"/>
  <c r="D5" i="2" s="1"/>
  <c r="C4" i="2"/>
  <c r="D4" i="2" s="1"/>
  <c r="C3" i="2"/>
  <c r="D3" i="2" s="1"/>
  <c r="B5" i="2"/>
  <c r="B6" i="2" s="1"/>
  <c r="B7" i="2" s="1"/>
  <c r="B8" i="2" s="1"/>
  <c r="B9" i="2" s="1"/>
  <c r="B10" i="2" s="1"/>
  <c r="B11" i="2" s="1"/>
  <c r="B12" i="2" s="1"/>
  <c r="B13" i="2" s="1"/>
  <c r="B14" i="2" s="1"/>
  <c r="B4" i="2"/>
  <c r="C15" i="2" l="1"/>
</calcChain>
</file>

<file path=xl/sharedStrings.xml><?xml version="1.0" encoding="utf-8"?>
<sst xmlns="http://schemas.openxmlformats.org/spreadsheetml/2006/main" count="29" uniqueCount="28">
  <si>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</si>
  <si>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</si>
  <si>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</si>
  <si>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</si>
  <si>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</si>
  <si>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</si>
  <si>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</si>
  <si>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</si>
  <si>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</si>
  <si>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</si>
  <si>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Taux de réussite</t>
  </si>
  <si>
    <t>Date</t>
  </si>
  <si>
    <t>Objet</t>
  </si>
  <si>
    <t>Résultat</t>
  </si>
  <si>
    <t>Mois</t>
  </si>
  <si>
    <t>Nombre d'opérations</t>
  </si>
  <si>
    <t>Positif</t>
  </si>
  <si>
    <t>Étiquettes de lignes</t>
  </si>
  <si>
    <t>Total général</t>
  </si>
  <si>
    <t>2020</t>
  </si>
  <si>
    <t>mars</t>
  </si>
  <si>
    <t>avr</t>
  </si>
  <si>
    <t>mai</t>
  </si>
  <si>
    <t>juil</t>
  </si>
  <si>
    <t>oct</t>
  </si>
  <si>
    <t>nov</t>
  </si>
  <si>
    <t>déc</t>
  </si>
  <si>
    <t>Taux réussite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</si>
</sst>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3" borderId="7" xfId="0" applyNumberFormat="1" applyFill="1" applyBorder="1"/>
    <xf numFmtId="0" fontId="0" fillId="0" borderId="8" xfId="0" applyBorder="1" applyAlignment="1">
      <alignment horizontal="center" vertical="center"/>
    </xf>
    <xf numFmtId="164" fontId="0" fillId="3" borderId="9" xfId="0" applyNumberFormat="1" applyFill="1" applyBorder="1"/>
    <xf numFmtId="164" fontId="2" fillId="4" borderId="9" xfId="0" applyNumberFormat="1" applyFont="1" applyFill="1" applyBorder="1"/>
    <xf numFmtId="0" fontId="0" fillId="0" borderId="10" xfId="0" applyBorder="1" applyAlignment="1">
      <alignment horizontal="center" vertical="center"/>
    </xf>
    <xf numFmtId="164" fontId="0" fillId="3" borderId="12" xfId="0" applyNumberFormat="1" applyFill="1" applyBorder="1"/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65" fontId="4" fillId="0" borderId="15" xfId="0" applyNumberFormat="1" applyFont="1" applyBorder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/>
    </xf>
    <xf numFmtId="165" fontId="4" fillId="0" borderId="10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9" fontId="4" fillId="5" borderId="14" xfId="1" applyFont="1" applyFill="1" applyBorder="1" applyAlignment="1">
      <alignment horizontal="center" vertical="center"/>
    </xf>
    <xf numFmtId="9" fontId="4" fillId="5" borderId="9" xfId="1" applyFont="1" applyFill="1" applyBorder="1" applyAlignment="1">
      <alignment horizontal="center" vertical="center"/>
    </xf>
    <xf numFmtId="9" fontId="4" fillId="5" borderId="12" xfId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3">
    <dxf>
      <alignment horizontal="center" indent="0" readingOrder="0"/>
    </dxf>
    <dxf>
      <alignment horizontal="center" indent="0" readingOrder="0"/>
    </dxf>
    <dxf>
      <alignment horizontal="center" inden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920.689395486108" createdVersion="4" refreshedVersion="4" minRefreshableVersion="3" recordCount="10">
  <cacheSource type="worksheet">
    <worksheetSource ref="B2:E12" sheet="Feuil1"/>
  </cacheSource>
  <cacheFields count="5">
    <cacheField name="Objet" numFmtId="0">
      <sharedItems/>
    </cacheField>
    <cacheField name="Date" numFmtId="14">
      <sharedItems containsSemiMixedTypes="0" containsNonDate="0" containsDate="1" containsString="0" minDate="2020-03-10T00:00:00" maxDate="2020-12-12T00:00:00" count="10">
        <d v="2020-03-10T00:00:00"/>
        <d v="2020-04-11T00:00:00"/>
        <d v="2020-05-15T00:00:00"/>
        <d v="2020-05-17T00:00:00"/>
        <d v="2020-05-18T00:00:00"/>
        <d v="2020-07-02T00:00:00"/>
        <d v="2020-10-20T00:00:00"/>
        <d v="2020-10-22T00:00:00"/>
        <d v="2020-11-25T00:00:00"/>
        <d v="2020-12-11T00:00:00"/>
      </sharedItems>
      <fieldGroup par="4" base="1">
        <rangePr groupBy="months" startDate="2020-03-10T00:00:00" endDate="2020-12-12T00:00:00"/>
        <groupItems count="14">
          <s v="&lt;10/03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12/2020"/>
        </groupItems>
      </fieldGroup>
    </cacheField>
    <cacheField name="Résultat" numFmtId="164">
      <sharedItems containsSemiMixedTypes="0" containsString="0" containsNumber="1" containsInteger="1" minValue="-120" maxValue="150"/>
    </cacheField>
    <cacheField name="Positif" numFmtId="0">
      <sharedItems containsSemiMixedTypes="0" containsString="0" containsNumber="1" containsInteger="1" minValue="0" maxValue="1"/>
    </cacheField>
    <cacheField name="Années" numFmtId="0" databaseField="0">
      <fieldGroup base="1">
        <rangePr groupBy="years" startDate="2020-03-10T00:00:00" endDate="2020-12-12T00:00:00"/>
        <groupItems count="3">
          <s v="&lt;10/03/2020"/>
          <s v="2020"/>
          <s v="&gt;12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A"/>
    <x v="0"/>
    <n v="20"/>
    <n v="1"/>
  </r>
  <r>
    <s v="B"/>
    <x v="1"/>
    <n v="150"/>
    <n v="1"/>
  </r>
  <r>
    <s v="C"/>
    <x v="2"/>
    <n v="10"/>
    <n v="1"/>
  </r>
  <r>
    <s v="D"/>
    <x v="3"/>
    <n v="-50"/>
    <n v="0"/>
  </r>
  <r>
    <s v="E"/>
    <x v="4"/>
    <n v="-10"/>
    <n v="0"/>
  </r>
  <r>
    <s v="F"/>
    <x v="5"/>
    <n v="20"/>
    <n v="1"/>
  </r>
  <r>
    <s v="G"/>
    <x v="6"/>
    <n v="30"/>
    <n v="1"/>
  </r>
  <r>
    <s v="H"/>
    <x v="7"/>
    <n v="-120"/>
    <n v="0"/>
  </r>
  <r>
    <s v="I"/>
    <x v="8"/>
    <n v="10"/>
    <n v="1"/>
  </r>
  <r>
    <s v="J"/>
    <x v="9"/>
    <n v="3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12" firstHeaderRow="0" firstDataRow="1" firstDataCol="1"/>
  <pivotFields count="5"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4" showAll="0"/>
    <pivotField dataField="1" showAll="0"/>
    <pivotField axis="axisRow" showAll="0" defaultSubtotal="0">
      <items count="3">
        <item x="0"/>
        <item x="1"/>
        <item x="2"/>
      </items>
    </pivotField>
  </pivotFields>
  <rowFields count="2">
    <field x="4"/>
    <field x="1"/>
  </rowFields>
  <rowItems count="9">
    <i>
      <x v="1"/>
    </i>
    <i r="1">
      <x v="3"/>
    </i>
    <i r="1">
      <x v="4"/>
    </i>
    <i r="1">
      <x v="5"/>
    </i>
    <i r="1">
      <x v="7"/>
    </i>
    <i r="1">
      <x v="10"/>
    </i>
    <i r="1">
      <x v="11"/>
    </i>
    <i r="1"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'opérations" fld="2" subtotal="count" baseField="1" baseItem="5"/>
    <dataField name="Taux réussite" fld="3" subtotal="average" baseField="4" baseItem="1" numFmtId="9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" sqref="B2:E12"/>
    </sheetView>
  </sheetViews>
  <sheetFormatPr baseColWidth="10" defaultRowHeight="14.4" x14ac:dyDescent="0.3"/>
  <cols>
    <col min="1" max="1" width="3.33203125" customWidth="1"/>
    <col min="2" max="2" width="5.6640625" bestFit="1" customWidth="1"/>
  </cols>
  <sheetData>
    <row r="1" spans="2:5" ht="15" thickBot="1" x14ac:dyDescent="0.35"/>
    <row r="2" spans="2:5" ht="15" thickBot="1" x14ac:dyDescent="0.35">
      <c r="B2" s="1" t="s">
        <v>12</v>
      </c>
      <c r="C2" s="2" t="s">
        <v>11</v>
      </c>
      <c r="D2" s="3" t="s">
        <v>13</v>
      </c>
      <c r="E2" s="24" t="s">
        <v>16</v>
      </c>
    </row>
    <row r="3" spans="2:5" x14ac:dyDescent="0.3">
      <c r="B3" s="4" t="s">
        <v>0</v>
      </c>
      <c r="C3" s="11">
        <v>43900</v>
      </c>
      <c r="D3" s="5">
        <v>20</v>
      </c>
      <c r="E3" s="25">
        <f>(D3&gt;0)*1</f>
        <v>1</v>
      </c>
    </row>
    <row r="4" spans="2:5" x14ac:dyDescent="0.3">
      <c r="B4" s="6" t="s">
        <v>1</v>
      </c>
      <c r="C4" s="12">
        <v>43932</v>
      </c>
      <c r="D4" s="7">
        <v>150</v>
      </c>
      <c r="E4" s="25">
        <f t="shared" ref="E4:E12" si="0">(D4&gt;0)*1</f>
        <v>1</v>
      </c>
    </row>
    <row r="5" spans="2:5" x14ac:dyDescent="0.3">
      <c r="B5" s="6" t="s">
        <v>2</v>
      </c>
      <c r="C5" s="12">
        <v>43966</v>
      </c>
      <c r="D5" s="7">
        <v>10</v>
      </c>
      <c r="E5" s="25">
        <f t="shared" si="0"/>
        <v>1</v>
      </c>
    </row>
    <row r="6" spans="2:5" x14ac:dyDescent="0.3">
      <c r="B6" s="6" t="s">
        <v>3</v>
      </c>
      <c r="C6" s="12">
        <v>43968</v>
      </c>
      <c r="D6" s="8">
        <v>-50</v>
      </c>
      <c r="E6" s="25">
        <f t="shared" si="0"/>
        <v>0</v>
      </c>
    </row>
    <row r="7" spans="2:5" x14ac:dyDescent="0.3">
      <c r="B7" s="6" t="s">
        <v>4</v>
      </c>
      <c r="C7" s="12">
        <v>43969</v>
      </c>
      <c r="D7" s="8">
        <v>-10</v>
      </c>
      <c r="E7" s="25">
        <f t="shared" si="0"/>
        <v>0</v>
      </c>
    </row>
    <row r="8" spans="2:5" x14ac:dyDescent="0.3">
      <c r="B8" s="6" t="s">
        <v>5</v>
      </c>
      <c r="C8" s="12">
        <v>44014</v>
      </c>
      <c r="D8" s="7">
        <v>20</v>
      </c>
      <c r="E8" s="25">
        <f t="shared" si="0"/>
        <v>1</v>
      </c>
    </row>
    <row r="9" spans="2:5" x14ac:dyDescent="0.3">
      <c r="B9" s="6" t="s">
        <v>6</v>
      </c>
      <c r="C9" s="12">
        <v>44124</v>
      </c>
      <c r="D9" s="7">
        <v>30</v>
      </c>
      <c r="E9" s="25">
        <f t="shared" si="0"/>
        <v>1</v>
      </c>
    </row>
    <row r="10" spans="2:5" x14ac:dyDescent="0.3">
      <c r="B10" s="6" t="s">
        <v>7</v>
      </c>
      <c r="C10" s="12">
        <v>44126</v>
      </c>
      <c r="D10" s="8">
        <v>-120</v>
      </c>
      <c r="E10" s="25">
        <f t="shared" si="0"/>
        <v>0</v>
      </c>
    </row>
    <row r="11" spans="2:5" x14ac:dyDescent="0.3">
      <c r="B11" s="6" t="s">
        <v>8</v>
      </c>
      <c r="C11" s="12">
        <v>44160</v>
      </c>
      <c r="D11" s="7">
        <v>10</v>
      </c>
      <c r="E11" s="25">
        <f t="shared" si="0"/>
        <v>1</v>
      </c>
    </row>
    <row r="12" spans="2:5" ht="15" thickBot="1" x14ac:dyDescent="0.35">
      <c r="B12" s="9" t="s">
        <v>9</v>
      </c>
      <c r="C12" s="13">
        <v>44176</v>
      </c>
      <c r="D12" s="10">
        <v>30</v>
      </c>
      <c r="E12" s="25">
        <f t="shared" si="0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3" sqref="D3"/>
    </sheetView>
  </sheetViews>
  <sheetFormatPr baseColWidth="10" defaultRowHeight="14.4" x14ac:dyDescent="0.3"/>
  <cols>
    <col min="1" max="1" width="3.33203125" customWidth="1"/>
    <col min="2" max="2" width="10.5546875" bestFit="1" customWidth="1"/>
    <col min="3" max="3" width="19" bestFit="1" customWidth="1"/>
    <col min="4" max="4" width="14.44140625" bestFit="1" customWidth="1"/>
    <col min="5" max="5" width="3.33203125" customWidth="1"/>
  </cols>
  <sheetData>
    <row r="1" spans="2:4" ht="15" thickBot="1" x14ac:dyDescent="0.35"/>
    <row r="2" spans="2:4" ht="15" thickBot="1" x14ac:dyDescent="0.35">
      <c r="B2" s="1" t="s">
        <v>14</v>
      </c>
      <c r="C2" s="2" t="s">
        <v>15</v>
      </c>
      <c r="D2" s="3" t="s">
        <v>10</v>
      </c>
    </row>
    <row r="3" spans="2:4" x14ac:dyDescent="0.3">
      <c r="B3" s="14">
        <v>43831</v>
      </c>
      <c r="C3" s="18">
        <f>COUNTIFS(Feuil1!$C$3:$C$12,"&gt;="&amp;$B3,Feuil1!$C$3:$C$12,"&lt;"&amp;EDATE($B3,1))</f>
        <v>0</v>
      </c>
      <c r="D3" s="21" t="str">
        <f>IFERROR(COUNTIFS(Feuil1!$C$3:$C$12,"&gt;="&amp;$B3,Feuil1!$C$3:$C$12,"&lt;"&amp;EDATE($B3,1),Feuil1!$D$3:$D$12,"&gt;0")/$C3,"")</f>
        <v/>
      </c>
    </row>
    <row r="4" spans="2:4" x14ac:dyDescent="0.3">
      <c r="B4" s="16">
        <f>EDATE(B3,1)</f>
        <v>43862</v>
      </c>
      <c r="C4" s="19">
        <f>COUNTIFS(Feuil1!$C$3:$C$12,"&gt;="&amp;$B4,Feuil1!$C$3:$C$12,"&lt;"&amp;EDATE($B4,1))</f>
        <v>0</v>
      </c>
      <c r="D4" s="22" t="str">
        <f>IFERROR(COUNTIFS(Feuil1!$C$3:$C$12,"&gt;="&amp;$B4,Feuil1!$C$3:$C$12,"&lt;"&amp;EDATE($B4,1),Feuil1!$D$3:$D$12,"&gt;0")/$C4,"")</f>
        <v/>
      </c>
    </row>
    <row r="5" spans="2:4" x14ac:dyDescent="0.3">
      <c r="B5" s="16">
        <f t="shared" ref="B5:B14" si="0">EDATE(B4,1)</f>
        <v>43891</v>
      </c>
      <c r="C5" s="19">
        <f>COUNTIFS(Feuil1!$C$3:$C$12,"&gt;="&amp;$B5,Feuil1!$C$3:$C$12,"&lt;"&amp;EDATE($B5,1))</f>
        <v>1</v>
      </c>
      <c r="D5" s="22">
        <f>IFERROR(COUNTIFS(Feuil1!$C$3:$C$12,"&gt;="&amp;$B5,Feuil1!$C$3:$C$12,"&lt;"&amp;EDATE($B5,1),Feuil1!$D$3:$D$12,"&gt;0")/$C5,"")</f>
        <v>1</v>
      </c>
    </row>
    <row r="6" spans="2:4" x14ac:dyDescent="0.3">
      <c r="B6" s="16">
        <f t="shared" si="0"/>
        <v>43922</v>
      </c>
      <c r="C6" s="19">
        <f>COUNTIFS(Feuil1!$C$3:$C$12,"&gt;="&amp;$B6,Feuil1!$C$3:$C$12,"&lt;"&amp;EDATE($B6,1))</f>
        <v>1</v>
      </c>
      <c r="D6" s="22">
        <f>IFERROR(COUNTIFS(Feuil1!$C$3:$C$12,"&gt;="&amp;$B6,Feuil1!$C$3:$C$12,"&lt;"&amp;EDATE($B6,1),Feuil1!$D$3:$D$12,"&gt;0")/$C6,"")</f>
        <v>1</v>
      </c>
    </row>
    <row r="7" spans="2:4" x14ac:dyDescent="0.3">
      <c r="B7" s="16">
        <f t="shared" si="0"/>
        <v>43952</v>
      </c>
      <c r="C7" s="19">
        <f>COUNTIFS(Feuil1!$C$3:$C$12,"&gt;="&amp;$B7,Feuil1!$C$3:$C$12,"&lt;"&amp;EDATE($B7,1))</f>
        <v>3</v>
      </c>
      <c r="D7" s="22">
        <f>IFERROR(COUNTIFS(Feuil1!$C$3:$C$12,"&gt;="&amp;$B7,Feuil1!$C$3:$C$12,"&lt;"&amp;EDATE($B7,1),Feuil1!$D$3:$D$12,"&gt;0")/$C7,"")</f>
        <v>0.33333333333333331</v>
      </c>
    </row>
    <row r="8" spans="2:4" x14ac:dyDescent="0.3">
      <c r="B8" s="16">
        <f t="shared" si="0"/>
        <v>43983</v>
      </c>
      <c r="C8" s="19">
        <f>COUNTIFS(Feuil1!$C$3:$C$12,"&gt;="&amp;$B8,Feuil1!$C$3:$C$12,"&lt;"&amp;EDATE($B8,1))</f>
        <v>0</v>
      </c>
      <c r="D8" s="22" t="str">
        <f>IFERROR(COUNTIFS(Feuil1!$C$3:$C$12,"&gt;="&amp;$B8,Feuil1!$C$3:$C$12,"&lt;"&amp;EDATE($B8,1),Feuil1!$D$3:$D$12,"&gt;0")/$C8,"")</f>
        <v/>
      </c>
    </row>
    <row r="9" spans="2:4" x14ac:dyDescent="0.3">
      <c r="B9" s="16">
        <f t="shared" si="0"/>
        <v>44013</v>
      </c>
      <c r="C9" s="19">
        <f>COUNTIFS(Feuil1!$C$3:$C$12,"&gt;="&amp;$B9,Feuil1!$C$3:$C$12,"&lt;"&amp;EDATE($B9,1))</f>
        <v>1</v>
      </c>
      <c r="D9" s="22">
        <f>IFERROR(COUNTIFS(Feuil1!$C$3:$C$12,"&gt;="&amp;$B9,Feuil1!$C$3:$C$12,"&lt;"&amp;EDATE($B9,1),Feuil1!$D$3:$D$12,"&gt;0")/$C9,"")</f>
        <v>1</v>
      </c>
    </row>
    <row r="10" spans="2:4" x14ac:dyDescent="0.3">
      <c r="B10" s="16">
        <f t="shared" si="0"/>
        <v>44044</v>
      </c>
      <c r="C10" s="19">
        <f>COUNTIFS(Feuil1!$C$3:$C$12,"&gt;="&amp;$B10,Feuil1!$C$3:$C$12,"&lt;"&amp;EDATE($B10,1))</f>
        <v>0</v>
      </c>
      <c r="D10" s="22" t="str">
        <f>IFERROR(COUNTIFS(Feuil1!$C$3:$C$12,"&gt;="&amp;$B10,Feuil1!$C$3:$C$12,"&lt;"&amp;EDATE($B10,1),Feuil1!$D$3:$D$12,"&gt;0")/$C10,"")</f>
        <v/>
      </c>
    </row>
    <row r="11" spans="2:4" x14ac:dyDescent="0.3">
      <c r="B11" s="16">
        <f t="shared" si="0"/>
        <v>44075</v>
      </c>
      <c r="C11" s="19">
        <f>COUNTIFS(Feuil1!$C$3:$C$12,"&gt;="&amp;$B11,Feuil1!$C$3:$C$12,"&lt;"&amp;EDATE($B11,1))</f>
        <v>0</v>
      </c>
      <c r="D11" s="22" t="str">
        <f>IFERROR(COUNTIFS(Feuil1!$C$3:$C$12,"&gt;="&amp;$B11,Feuil1!$C$3:$C$12,"&lt;"&amp;EDATE($B11,1),Feuil1!$D$3:$D$12,"&gt;0")/$C11,"")</f>
        <v/>
      </c>
    </row>
    <row r="12" spans="2:4" x14ac:dyDescent="0.3">
      <c r="B12" s="16">
        <f t="shared" si="0"/>
        <v>44105</v>
      </c>
      <c r="C12" s="19">
        <f>COUNTIFS(Feuil1!$C$3:$C$12,"&gt;="&amp;$B12,Feuil1!$C$3:$C$12,"&lt;"&amp;EDATE($B12,1))</f>
        <v>2</v>
      </c>
      <c r="D12" s="22">
        <f>IFERROR(COUNTIFS(Feuil1!$C$3:$C$12,"&gt;="&amp;$B12,Feuil1!$C$3:$C$12,"&lt;"&amp;EDATE($B12,1),Feuil1!$D$3:$D$12,"&gt;0")/$C12,"")</f>
        <v>0.5</v>
      </c>
    </row>
    <row r="13" spans="2:4" x14ac:dyDescent="0.3">
      <c r="B13" s="16">
        <f t="shared" si="0"/>
        <v>44136</v>
      </c>
      <c r="C13" s="19">
        <f>COUNTIFS(Feuil1!$C$3:$C$12,"&gt;="&amp;$B13,Feuil1!$C$3:$C$12,"&lt;"&amp;EDATE($B13,1))</f>
        <v>1</v>
      </c>
      <c r="D13" s="22">
        <f>IFERROR(COUNTIFS(Feuil1!$C$3:$C$12,"&gt;="&amp;$B13,Feuil1!$C$3:$C$12,"&lt;"&amp;EDATE($B13,1),Feuil1!$D$3:$D$12,"&gt;0")/$C13,"")</f>
        <v>1</v>
      </c>
    </row>
    <row r="14" spans="2:4" ht="15" thickBot="1" x14ac:dyDescent="0.35">
      <c r="B14" s="17">
        <f t="shared" si="0"/>
        <v>44166</v>
      </c>
      <c r="C14" s="20">
        <f>COUNTIFS(Feuil1!$C$3:$C$12,"&gt;="&amp;$B14,Feuil1!$C$3:$C$12,"&lt;"&amp;EDATE($B14,1))</f>
        <v>1</v>
      </c>
      <c r="D14" s="23">
        <f>IFERROR(COUNTIFS(Feuil1!$C$3:$C$12,"&gt;="&amp;$B14,Feuil1!$C$3:$C$12,"&lt;"&amp;EDATE($B14,1),Feuil1!$D$3:$D$12,"&gt;0")/$C14,"")</f>
        <v>1</v>
      </c>
    </row>
    <row r="15" spans="2:4" ht="15" thickBot="1" x14ac:dyDescent="0.35">
      <c r="C15" s="15">
        <f>SUM(C3:C14)</f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tabSelected="1" workbookViewId="0">
      <selection activeCell="D5" sqref="D5"/>
    </sheetView>
  </sheetViews>
  <sheetFormatPr baseColWidth="10" defaultRowHeight="14.4" x14ac:dyDescent="0.3"/>
  <cols>
    <col min="1" max="1" width="21.77734375" style="25" bestFit="1" customWidth="1"/>
    <col min="2" max="2" width="19" style="25" bestFit="1" customWidth="1"/>
    <col min="3" max="3" width="11.88671875" style="25" customWidth="1"/>
  </cols>
  <sheetData>
    <row r="3" spans="1:3" x14ac:dyDescent="0.3">
      <c r="A3" s="26" t="s">
        <v>17</v>
      </c>
      <c r="B3" s="25" t="s">
        <v>15</v>
      </c>
      <c r="C3" s="25" t="s">
        <v>27</v>
      </c>
    </row>
    <row r="4" spans="1:3" x14ac:dyDescent="0.3">
      <c r="A4" s="25" t="s">
        <v>19</v>
      </c>
      <c r="B4" s="27"/>
      <c r="C4" s="28"/>
    </row>
    <row r="5" spans="1:3" x14ac:dyDescent="0.3">
      <c r="A5" s="29" t="s">
        <v>20</v>
      </c>
      <c r="B5" s="27">
        <v>1</v>
      </c>
      <c r="C5" s="28">
        <v>1</v>
      </c>
    </row>
    <row r="6" spans="1:3" x14ac:dyDescent="0.3">
      <c r="A6" s="29" t="s">
        <v>21</v>
      </c>
      <c r="B6" s="27">
        <v>1</v>
      </c>
      <c r="C6" s="28">
        <v>1</v>
      </c>
    </row>
    <row r="7" spans="1:3" x14ac:dyDescent="0.3">
      <c r="A7" s="29" t="s">
        <v>22</v>
      </c>
      <c r="B7" s="27">
        <v>3</v>
      </c>
      <c r="C7" s="28">
        <v>0.33333333333333331</v>
      </c>
    </row>
    <row r="8" spans="1:3" x14ac:dyDescent="0.3">
      <c r="A8" s="29" t="s">
        <v>23</v>
      </c>
      <c r="B8" s="27">
        <v>1</v>
      </c>
      <c r="C8" s="28">
        <v>1</v>
      </c>
    </row>
    <row r="9" spans="1:3" x14ac:dyDescent="0.3">
      <c r="A9" s="29" t="s">
        <v>24</v>
      </c>
      <c r="B9" s="27">
        <v>2</v>
      </c>
      <c r="C9" s="28">
        <v>0.5</v>
      </c>
    </row>
    <row r="10" spans="1:3" x14ac:dyDescent="0.3">
      <c r="A10" s="29" t="s">
        <v>25</v>
      </c>
      <c r="B10" s="27">
        <v>1</v>
      </c>
      <c r="C10" s="28">
        <v>1</v>
      </c>
    </row>
    <row r="11" spans="1:3" x14ac:dyDescent="0.3">
      <c r="A11" s="29" t="s">
        <v>26</v>
      </c>
      <c r="B11" s="27">
        <v>1</v>
      </c>
      <c r="C11" s="28">
        <v>1</v>
      </c>
    </row>
    <row r="12" spans="1:3" x14ac:dyDescent="0.3">
      <c r="A12" s="25" t="s">
        <v>18</v>
      </c>
      <c r="B12" s="27">
        <v>10</v>
      </c>
      <c r="C12" s="28">
        <v>0.7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Inconnu</cp:lastModifiedBy>
  <dcterms:created xsi:type="dcterms:W3CDTF">2020-03-30T12:36:45Z</dcterms:created>
  <dcterms:modified xsi:type="dcterms:W3CDTF">2020-03-30T14:34:10Z</dcterms:modified>
</cp:coreProperties>
</file>