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3256" windowHeight="1317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3" i="1" l="1"/>
  <c r="H3" i="1"/>
  <c r="G3" i="1"/>
  <c r="F3" i="1"/>
  <c r="E3" i="1"/>
  <c r="D3" i="1"/>
  <c r="D5" i="1"/>
  <c r="E5" i="1"/>
  <c r="F5" i="1"/>
  <c r="G5" i="1"/>
  <c r="H5" i="1"/>
  <c r="I5" i="1"/>
  <c r="D6" i="1"/>
  <c r="E6" i="1"/>
  <c r="F6" i="1"/>
  <c r="G6" i="1"/>
  <c r="H6" i="1"/>
  <c r="I6" i="1"/>
  <c r="D7" i="1"/>
  <c r="E7" i="1"/>
  <c r="F7" i="1"/>
  <c r="G7" i="1"/>
  <c r="H7" i="1"/>
  <c r="I7" i="1"/>
  <c r="D8" i="1"/>
  <c r="E8" i="1"/>
  <c r="F8" i="1"/>
  <c r="G8" i="1"/>
  <c r="H8" i="1"/>
  <c r="I8" i="1"/>
  <c r="D9" i="1"/>
  <c r="E9" i="1"/>
  <c r="F9" i="1"/>
  <c r="G9" i="1"/>
  <c r="H9" i="1"/>
  <c r="I9" i="1"/>
  <c r="D10" i="1"/>
  <c r="E10" i="1"/>
  <c r="F10" i="1"/>
  <c r="G10" i="1"/>
  <c r="H10" i="1"/>
  <c r="I10" i="1"/>
  <c r="I4" i="1"/>
  <c r="H4" i="1"/>
  <c r="G4" i="1"/>
  <c r="F4" i="1"/>
  <c r="E4" i="1"/>
  <c r="D4" i="1"/>
</calcChain>
</file>

<file path=xl/sharedStrings.xml><?xml version="1.0" encoding="utf-8"?>
<sst xmlns="http://schemas.openxmlformats.org/spreadsheetml/2006/main" count="15" uniqueCount="15">
  <si>
    <t>Critères</t>
  </si>
  <si>
    <t>Comments</t>
  </si>
  <si>
    <t>Nombre
d'Arrêts</t>
  </si>
  <si>
    <t>Timing</t>
  </si>
  <si>
    <t>Non commenté (JGA)</t>
  </si>
  <si>
    <t>changé outillage complet et cisaillage complet</t>
  </si>
  <si>
    <t>changé outillage et cisaillage complet</t>
  </si>
  <si>
    <t>chgt outillage complet et cisaillage complet</t>
  </si>
  <si>
    <t>changé p3</t>
  </si>
  <si>
    <t>chgt outillage et cisaillage complet //Difficulté a sortir la m2  palpeur 3e op touche bras pinces inf 3op  refait la découpe du bras pince inf</t>
  </si>
  <si>
    <t>Changé outillage complet, p4 et cisaillage complet. Sortie fourreaux, guide barre, controlé, ras. Démonter serre barre et entretoise, controlé, usés. Chercher serre barre et entretoise au magasin.</t>
  </si>
  <si>
    <t>changé outillage complet , PDC , serre barre , butée de barre et remis insert de serrage M4 dans PO</t>
  </si>
  <si>
    <t>outillage et cisaillage complet</t>
  </si>
  <si>
    <t>outillage complet et cisaillage complet</t>
  </si>
  <si>
    <t>P4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</si>
</sst>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&quot; arrêt(s)&quot;"/>
    <numFmt numFmtId="165" formatCode="#,##0.0&quot; min&quot;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9"/>
        <bgColor theme="4"/>
      </patternFill>
    </fill>
    <fill>
      <patternFill patternType="solid">
        <fgColor theme="4" tint="0.79998168889431442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2" xfId="0" applyFont="1" applyFill="1" applyBorder="1" applyAlignment="1">
      <alignment horizontal="left"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165" fontId="1" fillId="2" borderId="3" xfId="0" applyNumberFormat="1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left" vertical="center" wrapText="1"/>
    </xf>
    <xf numFmtId="164" fontId="0" fillId="4" borderId="7" xfId="0" applyNumberFormat="1" applyFill="1" applyBorder="1" applyAlignment="1">
      <alignment horizontal="center" vertical="center" wrapText="1"/>
    </xf>
    <xf numFmtId="165" fontId="0" fillId="4" borderId="7" xfId="0" applyNumberFormat="1" applyFill="1" applyBorder="1" applyAlignment="1">
      <alignment horizontal="center" vertical="center" wrapText="1"/>
    </xf>
    <xf numFmtId="0" fontId="0" fillId="5" borderId="2" xfId="0" applyFill="1" applyBorder="1" applyAlignment="1">
      <alignment horizontal="left" vertical="center" wrapText="1"/>
    </xf>
    <xf numFmtId="164" fontId="0" fillId="5" borderId="3" xfId="0" applyNumberFormat="1" applyFill="1" applyBorder="1" applyAlignment="1">
      <alignment horizontal="center" vertical="center" wrapText="1"/>
    </xf>
    <xf numFmtId="165" fontId="0" fillId="5" borderId="3" xfId="0" applyNumberForma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left" vertical="center" wrapText="1"/>
    </xf>
    <xf numFmtId="164" fontId="0" fillId="4" borderId="3" xfId="0" applyNumberFormat="1" applyFill="1" applyBorder="1" applyAlignment="1">
      <alignment horizontal="center" vertical="center" wrapText="1"/>
    </xf>
    <xf numFmtId="165" fontId="0" fillId="4" borderId="3" xfId="0" applyNumberForma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5" fontId="1" fillId="3" borderId="4" xfId="0" applyNumberFormat="1" applyFont="1" applyFill="1" applyBorder="1" applyAlignment="1">
      <alignment horizontal="center" vertical="center" wrapText="1"/>
    </xf>
    <xf numFmtId="165" fontId="1" fillId="3" borderId="5" xfId="0" applyNumberFormat="1" applyFont="1" applyFill="1" applyBorder="1" applyAlignment="1">
      <alignment horizontal="center" vertical="center" wrapText="1"/>
    </xf>
    <xf numFmtId="165" fontId="0" fillId="5" borderId="4" xfId="0" applyNumberFormat="1" applyFill="1" applyBorder="1" applyAlignment="1">
      <alignment horizontal="center" vertical="center" wrapText="1"/>
    </xf>
    <xf numFmtId="164" fontId="0" fillId="6" borderId="0" xfId="0" applyNumberFormat="1" applyFill="1" applyBorder="1" applyAlignment="1">
      <alignment horizontal="center" vertical="center" wrapText="1"/>
    </xf>
    <xf numFmtId="165" fontId="0" fillId="6" borderId="0" xfId="0" applyNumberFormat="1" applyFill="1" applyBorder="1" applyAlignment="1">
      <alignment horizontal="center" vertical="center" wrapText="1"/>
    </xf>
  </cellXfs>
  <cellStyles count="1">
    <cellStyle name="Normal" xfId="0" builtinId="0"/>
  </cellStyles>
  <dxfs count="15"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activeCell="E6" sqref="E6"/>
    </sheetView>
  </sheetViews>
  <sheetFormatPr baseColWidth="10" defaultRowHeight="14.4" x14ac:dyDescent="0.3"/>
  <cols>
    <col min="1" max="1" width="32.5546875" bestFit="1" customWidth="1"/>
    <col min="2" max="2" width="10" bestFit="1" customWidth="1"/>
    <col min="3" max="3" width="10.88671875" bestFit="1" customWidth="1"/>
    <col min="4" max="9" width="13.5546875" customWidth="1"/>
  </cols>
  <sheetData>
    <row r="1" spans="1:9" x14ac:dyDescent="0.3">
      <c r="D1" s="13" t="s">
        <v>0</v>
      </c>
      <c r="E1" s="13"/>
      <c r="F1" s="13"/>
      <c r="G1" s="13"/>
      <c r="H1" s="13"/>
      <c r="I1" s="13"/>
    </row>
    <row r="2" spans="1:9" ht="28.8" customHeight="1" x14ac:dyDescent="0.3">
      <c r="A2" s="1" t="s">
        <v>1</v>
      </c>
      <c r="B2" s="2" t="s">
        <v>2</v>
      </c>
      <c r="C2" s="3" t="s">
        <v>3</v>
      </c>
      <c r="D2" s="14" t="s">
        <v>12</v>
      </c>
      <c r="E2" s="15"/>
      <c r="F2" s="14" t="s">
        <v>13</v>
      </c>
      <c r="G2" s="15"/>
      <c r="H2" s="14" t="s">
        <v>14</v>
      </c>
      <c r="I2" s="15"/>
    </row>
    <row r="3" spans="1:9" x14ac:dyDescent="0.3">
      <c r="A3" s="4" t="s">
        <v>4</v>
      </c>
      <c r="B3" s="5">
        <v>30</v>
      </c>
      <c r="C3" s="6">
        <v>1349.06666666667</v>
      </c>
      <c r="D3" s="17">
        <f>SUM(D4:D10)</f>
        <v>6</v>
      </c>
      <c r="E3" s="18">
        <f t="shared" ref="E3:I3" si="0">SUM(E4:E10)</f>
        <v>219.4</v>
      </c>
      <c r="F3" s="17">
        <f t="shared" si="0"/>
        <v>9</v>
      </c>
      <c r="G3" s="18">
        <f t="shared" si="0"/>
        <v>344.40000000000026</v>
      </c>
      <c r="H3" s="17">
        <f t="shared" si="0"/>
        <v>1</v>
      </c>
      <c r="I3" s="18">
        <f t="shared" si="0"/>
        <v>65</v>
      </c>
    </row>
    <row r="4" spans="1:9" ht="28.8" x14ac:dyDescent="0.3">
      <c r="A4" s="7" t="s">
        <v>5</v>
      </c>
      <c r="B4" s="8">
        <v>7</v>
      </c>
      <c r="C4" s="16">
        <v>265.46666666666698</v>
      </c>
      <c r="D4" s="17">
        <f>COUNTIF($A4,"*"&amp;D$2&amp;"*")*B4</f>
        <v>0</v>
      </c>
      <c r="E4" s="18">
        <f>COUNTIF($A4,"*"&amp;D$2&amp;"*")*C4</f>
        <v>0</v>
      </c>
      <c r="F4" s="17">
        <f>COUNTIF($A4,"*"&amp;F$2&amp;"*")*B4</f>
        <v>7</v>
      </c>
      <c r="G4" s="18">
        <f>COUNTIF($A4,"*"&amp;F$2&amp;"*")*C4</f>
        <v>265.46666666666698</v>
      </c>
      <c r="H4" s="17">
        <f>COUNTIF($A4,"*"&amp;H$2&amp;"*")*B4</f>
        <v>0</v>
      </c>
      <c r="I4" s="18">
        <f>COUNTIF($A4,"*"&amp;H$2&amp;"*")*C4</f>
        <v>0</v>
      </c>
    </row>
    <row r="5" spans="1:9" x14ac:dyDescent="0.3">
      <c r="A5" s="10" t="s">
        <v>6</v>
      </c>
      <c r="B5" s="11">
        <v>5</v>
      </c>
      <c r="C5" s="12">
        <v>153.65</v>
      </c>
      <c r="D5" s="17">
        <f t="shared" ref="D5:D10" si="1">COUNTIF($A5,"*"&amp;D$2&amp;"*")*B5</f>
        <v>5</v>
      </c>
      <c r="E5" s="18">
        <f t="shared" ref="E5:E10" si="2">COUNTIF($A5,"*"&amp;D$2&amp;"*")*C5</f>
        <v>153.65</v>
      </c>
      <c r="F5" s="17">
        <f t="shared" ref="F5:F10" si="3">COUNTIF($A5,"*"&amp;F$2&amp;"*")*B5</f>
        <v>0</v>
      </c>
      <c r="G5" s="18">
        <f t="shared" ref="G5:G10" si="4">COUNTIF($A5,"*"&amp;F$2&amp;"*")*C5</f>
        <v>0</v>
      </c>
      <c r="H5" s="17">
        <f t="shared" ref="H5:H10" si="5">COUNTIF($A5,"*"&amp;H$2&amp;"*")*B5</f>
        <v>0</v>
      </c>
      <c r="I5" s="18">
        <f t="shared" ref="I5:I10" si="6">COUNTIF($A5,"*"&amp;H$2&amp;"*")*C5</f>
        <v>0</v>
      </c>
    </row>
    <row r="6" spans="1:9" ht="28.8" x14ac:dyDescent="0.3">
      <c r="A6" s="7" t="s">
        <v>7</v>
      </c>
      <c r="B6" s="8">
        <v>2</v>
      </c>
      <c r="C6" s="9">
        <v>78.933333333333294</v>
      </c>
      <c r="D6" s="17">
        <f t="shared" si="1"/>
        <v>0</v>
      </c>
      <c r="E6" s="18">
        <f t="shared" si="2"/>
        <v>0</v>
      </c>
      <c r="F6" s="17">
        <f t="shared" si="3"/>
        <v>2</v>
      </c>
      <c r="G6" s="18">
        <f t="shared" si="4"/>
        <v>78.933333333333294</v>
      </c>
      <c r="H6" s="17">
        <f t="shared" si="5"/>
        <v>0</v>
      </c>
      <c r="I6" s="18">
        <f t="shared" si="6"/>
        <v>0</v>
      </c>
    </row>
    <row r="7" spans="1:9" x14ac:dyDescent="0.3">
      <c r="A7" s="10" t="s">
        <v>8</v>
      </c>
      <c r="B7" s="11">
        <v>3</v>
      </c>
      <c r="C7" s="12">
        <v>68</v>
      </c>
      <c r="D7" s="17">
        <f t="shared" si="1"/>
        <v>0</v>
      </c>
      <c r="E7" s="18">
        <f t="shared" si="2"/>
        <v>0</v>
      </c>
      <c r="F7" s="17">
        <f t="shared" si="3"/>
        <v>0</v>
      </c>
      <c r="G7" s="18">
        <f t="shared" si="4"/>
        <v>0</v>
      </c>
      <c r="H7" s="17">
        <f t="shared" si="5"/>
        <v>0</v>
      </c>
      <c r="I7" s="18">
        <f t="shared" si="6"/>
        <v>0</v>
      </c>
    </row>
    <row r="8" spans="1:9" ht="57.6" x14ac:dyDescent="0.3">
      <c r="A8" s="7" t="s">
        <v>9</v>
      </c>
      <c r="B8" s="8">
        <v>1</v>
      </c>
      <c r="C8" s="9">
        <v>65.75</v>
      </c>
      <c r="D8" s="17">
        <f t="shared" si="1"/>
        <v>1</v>
      </c>
      <c r="E8" s="18">
        <f t="shared" si="2"/>
        <v>65.75</v>
      </c>
      <c r="F8" s="17">
        <f t="shared" si="3"/>
        <v>0</v>
      </c>
      <c r="G8" s="18">
        <f t="shared" si="4"/>
        <v>0</v>
      </c>
      <c r="H8" s="17">
        <f t="shared" si="5"/>
        <v>0</v>
      </c>
      <c r="I8" s="18">
        <f t="shared" si="6"/>
        <v>0</v>
      </c>
    </row>
    <row r="9" spans="1:9" ht="86.4" x14ac:dyDescent="0.3">
      <c r="A9" s="10" t="s">
        <v>10</v>
      </c>
      <c r="B9" s="11">
        <v>1</v>
      </c>
      <c r="C9" s="12">
        <v>65</v>
      </c>
      <c r="D9" s="17">
        <f t="shared" si="1"/>
        <v>0</v>
      </c>
      <c r="E9" s="18">
        <f t="shared" si="2"/>
        <v>0</v>
      </c>
      <c r="F9" s="17">
        <f t="shared" si="3"/>
        <v>0</v>
      </c>
      <c r="G9" s="18">
        <f t="shared" si="4"/>
        <v>0</v>
      </c>
      <c r="H9" s="17">
        <f t="shared" si="5"/>
        <v>1</v>
      </c>
      <c r="I9" s="18">
        <f t="shared" si="6"/>
        <v>65</v>
      </c>
    </row>
    <row r="10" spans="1:9" ht="43.2" x14ac:dyDescent="0.3">
      <c r="A10" s="7" t="s">
        <v>11</v>
      </c>
      <c r="B10" s="8">
        <v>1</v>
      </c>
      <c r="C10" s="9">
        <v>61.4166666666667</v>
      </c>
      <c r="D10" s="17">
        <f t="shared" si="1"/>
        <v>0</v>
      </c>
      <c r="E10" s="18">
        <f t="shared" si="2"/>
        <v>0</v>
      </c>
      <c r="F10" s="17">
        <f t="shared" si="3"/>
        <v>0</v>
      </c>
      <c r="G10" s="18">
        <f t="shared" si="4"/>
        <v>0</v>
      </c>
      <c r="H10" s="17">
        <f t="shared" si="5"/>
        <v>0</v>
      </c>
      <c r="I10" s="18">
        <f t="shared" si="6"/>
        <v>0</v>
      </c>
    </row>
  </sheetData>
  <mergeCells count="4">
    <mergeCell ref="D1:I1"/>
    <mergeCell ref="D2:E2"/>
    <mergeCell ref="F2:G2"/>
    <mergeCell ref="H2:I2"/>
  </mergeCells>
  <conditionalFormatting sqref="A3:C10">
    <cfRule type="cellIs" dxfId="14" priority="7" operator="equal">
      <formula>0</formula>
    </cfRule>
  </conditionalFormatting>
  <conditionalFormatting sqref="D4:E10">
    <cfRule type="cellIs" dxfId="12" priority="6" operator="equal">
      <formula>0</formula>
    </cfRule>
  </conditionalFormatting>
  <conditionalFormatting sqref="F4:G10">
    <cfRule type="cellIs" dxfId="10" priority="5" operator="equal">
      <formula>0</formula>
    </cfRule>
  </conditionalFormatting>
  <conditionalFormatting sqref="H4:I10">
    <cfRule type="cellIs" dxfId="8" priority="4" operator="equal">
      <formula>0</formula>
    </cfRule>
  </conditionalFormatting>
  <conditionalFormatting sqref="D3:E3">
    <cfRule type="cellIs" dxfId="5" priority="3" operator="equal">
      <formula>0</formula>
    </cfRule>
  </conditionalFormatting>
  <conditionalFormatting sqref="F3:G3">
    <cfRule type="cellIs" dxfId="3" priority="2" operator="equal">
      <formula>0</formula>
    </cfRule>
  </conditionalFormatting>
  <conditionalFormatting sqref="H3:I3">
    <cfRule type="cellIs" dxfId="1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GAZZURELLI</dc:creator>
  <cp:lastModifiedBy>inconnu</cp:lastModifiedBy>
  <dcterms:created xsi:type="dcterms:W3CDTF">2022-05-12T10:26:57Z</dcterms:created>
  <dcterms:modified xsi:type="dcterms:W3CDTF">2022-05-12T10:37:46Z</dcterms:modified>
</cp:coreProperties>
</file>