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bookViews>
    <workbookView xWindow="0" yWindow="0" windowWidth="20496" windowHeight="7620" activeTab="2"/>
  </bookViews>
  <sheets>
    <sheet name="Questionnaire" sheetId="1" r:id="rId1"/>
    <sheet name="Résultats" sheetId="2" r:id="rId2"/>
    <sheet name="Compte-rendu" sheetId="3" r:id="rId3"/>
  </sheets>
  <definedNames>
    <definedName name="_xlnm._FilterDatabase" localSheetId="0" hidden="1">Questionnaire!$B$9:$C$58</definedName>
    <definedName name="_xlnm.Print_Area" localSheetId="2">'Compte-rendu'!$B$2:$M$28</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3" l="1"/>
  <c r="E6" i="3"/>
  <c r="E4" i="3"/>
  <c r="D5" i="3"/>
  <c r="D6" i="3"/>
  <c r="D4" i="3"/>
  <c r="E16" i="2" l="1"/>
  <c r="F16" i="2"/>
  <c r="G16" i="2"/>
  <c r="H16" i="2"/>
  <c r="I16" i="2"/>
  <c r="J16" i="2"/>
  <c r="K16" i="2"/>
  <c r="L16" i="2"/>
  <c r="M16" i="2"/>
  <c r="E10" i="2"/>
  <c r="F10" i="2"/>
  <c r="G10" i="2"/>
  <c r="H10" i="2"/>
  <c r="I10" i="2"/>
  <c r="J10" i="2"/>
  <c r="K10" i="2"/>
  <c r="L10" i="2"/>
  <c r="M10" i="2"/>
  <c r="E7" i="2"/>
  <c r="F7" i="2"/>
  <c r="G7" i="2"/>
  <c r="H7" i="2"/>
  <c r="I7" i="2"/>
  <c r="J7" i="2"/>
  <c r="K7" i="2"/>
  <c r="L7" i="2"/>
  <c r="M7" i="2"/>
  <c r="E4" i="2"/>
  <c r="F4" i="2"/>
  <c r="G4" i="2"/>
  <c r="H4" i="2"/>
  <c r="I4" i="2"/>
  <c r="J4" i="2"/>
  <c r="K4" i="2"/>
  <c r="L4" i="2"/>
  <c r="M4" i="2"/>
  <c r="D16" i="2"/>
  <c r="D10" i="2"/>
  <c r="D7" i="2"/>
  <c r="D4" i="2"/>
  <c r="E13" i="2"/>
  <c r="F13" i="2"/>
  <c r="G13" i="2"/>
  <c r="H13" i="2"/>
  <c r="I13" i="2"/>
  <c r="J13" i="2"/>
  <c r="K13" i="2"/>
  <c r="L13" i="2"/>
  <c r="M13" i="2"/>
  <c r="D13" i="2"/>
  <c r="H10" i="1"/>
  <c r="D5" i="2" s="1"/>
  <c r="H11" i="1"/>
  <c r="E5" i="2" s="1"/>
  <c r="H12" i="1"/>
  <c r="D17" i="2" s="1"/>
  <c r="H13" i="1"/>
  <c r="D11" i="2" s="1"/>
  <c r="H14" i="1"/>
  <c r="D8" i="2" s="1"/>
  <c r="H15" i="1"/>
  <c r="E14" i="2" s="1"/>
  <c r="H16" i="1"/>
  <c r="E11" i="2" s="1"/>
  <c r="H17" i="1"/>
  <c r="F5" i="2" s="1"/>
  <c r="H18" i="1"/>
  <c r="F14" i="2" s="1"/>
  <c r="H19" i="1"/>
  <c r="F11" i="2" s="1"/>
  <c r="H20" i="1"/>
  <c r="E17" i="2" s="1"/>
  <c r="H21" i="1"/>
  <c r="G5" i="2" s="1"/>
  <c r="H22" i="1"/>
  <c r="E8" i="2" s="1"/>
  <c r="H23" i="1"/>
  <c r="H5" i="2" s="1"/>
  <c r="H24" i="1"/>
  <c r="F17" i="2" s="1"/>
  <c r="H25" i="1"/>
  <c r="F8" i="2" s="1"/>
  <c r="H26" i="1"/>
  <c r="G17" i="2" s="1"/>
  <c r="H27" i="1"/>
  <c r="G11" i="2" s="1"/>
  <c r="H28" i="1"/>
  <c r="G14" i="2" s="1"/>
  <c r="H29" i="1"/>
  <c r="G8" i="2" s="1"/>
  <c r="H30" i="1"/>
  <c r="H17" i="2" s="1"/>
  <c r="H31" i="1"/>
  <c r="H14" i="2" s="1"/>
  <c r="H32" i="1"/>
  <c r="H8" i="2" s="1"/>
  <c r="H33" i="1"/>
  <c r="I17" i="2" s="1"/>
  <c r="H34" i="1"/>
  <c r="H11" i="2" s="1"/>
  <c r="H35" i="1"/>
  <c r="I8" i="2" s="1"/>
  <c r="H36" i="1"/>
  <c r="J17" i="2" s="1"/>
  <c r="H37" i="1"/>
  <c r="I5" i="2" s="1"/>
  <c r="H38" i="1"/>
  <c r="K17" i="2" s="1"/>
  <c r="H39" i="1"/>
  <c r="J5" i="2" s="1"/>
  <c r="H40" i="1"/>
  <c r="L17" i="2" s="1"/>
  <c r="H41" i="1"/>
  <c r="I14" i="2" s="1"/>
  <c r="H42" i="1"/>
  <c r="K5" i="2" s="1"/>
  <c r="H43" i="1"/>
  <c r="J8" i="2" s="1"/>
  <c r="H44" i="1"/>
  <c r="J14" i="2" s="1"/>
  <c r="H45" i="1"/>
  <c r="I11" i="2" s="1"/>
  <c r="H46" i="1"/>
  <c r="K8" i="2" s="1"/>
  <c r="H47" i="1"/>
  <c r="J11" i="2" s="1"/>
  <c r="H48" i="1"/>
  <c r="M17" i="2" s="1"/>
  <c r="H49" i="1"/>
  <c r="K11" i="2" s="1"/>
  <c r="H50" i="1"/>
  <c r="K14" i="2" s="1"/>
  <c r="H51" i="1"/>
  <c r="L8" i="2" s="1"/>
  <c r="H52" i="1"/>
  <c r="L5" i="2" s="1"/>
  <c r="H53" i="1"/>
  <c r="L14" i="2" s="1"/>
  <c r="H54" i="1"/>
  <c r="L11" i="2" s="1"/>
  <c r="H55" i="1"/>
  <c r="M8" i="2" s="1"/>
  <c r="H56" i="1"/>
  <c r="M11" i="2" s="1"/>
  <c r="H57" i="1"/>
  <c r="M14" i="2" s="1"/>
  <c r="H58" i="1"/>
  <c r="M5" i="2" s="1"/>
  <c r="H9" i="1"/>
  <c r="D14" i="2" s="1"/>
  <c r="N11" i="2" l="1"/>
  <c r="N17" i="2"/>
  <c r="N14" i="2"/>
  <c r="N5" i="2"/>
  <c r="N8" i="2"/>
</calcChain>
</file>

<file path=xl/sharedStrings.xml><?xml version="1.0" encoding="utf-8"?>
<sst xmlns="http://schemas.openxmlformats.org/spreadsheetml/2006/main" count="210" uniqueCount="90">
  <si>
    <t>J'ai toujours l'impression de me battre contre la montre.</t>
  </si>
  <si>
    <t>Je pense que dans la vie je dois me débrouiller seul.</t>
  </si>
  <si>
    <t>Pour commencer une tâche, il me faut toutes les informations.</t>
  </si>
  <si>
    <t>Il est important que les autres soient bien disposés à mon égard.</t>
  </si>
  <si>
    <t>Le stress me dope.</t>
  </si>
  <si>
    <t>J'ai souvent peur de ne pas être à la hauteur.</t>
  </si>
  <si>
    <t>Je suis très exigeant envers moi-même et les autres.</t>
  </si>
  <si>
    <t>Pour être satisfait je dois exceller.</t>
  </si>
  <si>
    <t>Pour être aimé, je rends service plus que la moyenne.</t>
  </si>
  <si>
    <t>Je ne peux déléguer, car les autres sont trop lents.</t>
  </si>
  <si>
    <t>Je dois dépenser beaucoup d'énergie pour faire des choses.</t>
  </si>
  <si>
    <t>Je pense que l'effort est plus important que le résultat.</t>
  </si>
  <si>
    <t>Je ne suis pas proche de mes émotions ni de leur expression.</t>
  </si>
  <si>
    <t>Pour être efficace, ma tâche doit être parfaite.</t>
  </si>
  <si>
    <t>Pour mon patron, je suis disponible, même chez moi.</t>
  </si>
  <si>
    <t>Je parle vite.</t>
  </si>
  <si>
    <t>J’ai un sentiment d'oppression et la peur d'exploser si je me laisse aller.</t>
  </si>
  <si>
    <t>J’aime accomplir de nobles tâches.</t>
  </si>
  <si>
    <t>Les faits, les chiffres sont les vraies valeurs.</t>
  </si>
  <si>
    <t>Il faut dire aux gens ce qu'ils ont envie d'entendre.</t>
  </si>
  <si>
    <t>J'ai envie d'interrompre les gens pour finir leurs phrases à leur place.</t>
  </si>
  <si>
    <t>J'ai le sentiment depuis longtemps d'être responsable de ce qui arrive aux autres.</t>
  </si>
  <si>
    <t>L'échange intellectuel est le domaine où je suis à l'aise.</t>
  </si>
  <si>
    <t>L'exactitude à tout prix, voilà le prix de mon image.</t>
  </si>
  <si>
    <t>J’aime savoir qu'un collègue a besoin de moi.</t>
  </si>
  <si>
    <t>Je dis souvent : « pressons... Oui », ou « Et alors ? »</t>
  </si>
  <si>
    <t>Les autres disent de moi que je me plains souvent.</t>
  </si>
  <si>
    <t>J'aime ce qui fait appel à la logique.</t>
  </si>
  <si>
    <t>Il faut savoir se mettre en quatre.</t>
  </si>
  <si>
    <t>J'ai coutume de faire les cent pas lorsque je suis en attente de quelque chose.</t>
  </si>
  <si>
    <t>Les gens viennent à moi, sans que je leur demande car on me trouve gentil.</t>
  </si>
  <si>
    <t>J'ai du mal à faire confiance et à m'abandonner.</t>
  </si>
  <si>
    <t>Pour moi une objection est le signe de mon incompétence. Aussi, je dois tout réussir pour ne pas être critiqué.</t>
  </si>
  <si>
    <t>J'aime aider les autres.</t>
  </si>
  <si>
    <t>Je tapote souvent avec mes doigts ou mes pieds.</t>
  </si>
  <si>
    <t>Je crée des situations confuses dans lesquelles je suis stupide et impuissant.</t>
  </si>
  <si>
    <t>La manière dont les autres me jugent sur ce que je fais m'importe beaucoup.</t>
  </si>
  <si>
    <t>Je suis convaincu que je suis le meilleur.</t>
  </si>
  <si>
    <t>Je ne sais pas dire non.</t>
  </si>
  <si>
    <t>Je vais trop vite, ce qui me fait faire des fautes d'inattention.</t>
  </si>
  <si>
    <t>Que d'efforts pour répondre à toutes ces questions.</t>
  </si>
  <si>
    <t>Je me sens en sécurité si je ne m'implique pas émotionnellement.</t>
  </si>
  <si>
    <t>Tant qu'une tâche n'est pas réalisée comme je l'imaginais, je la recommence.</t>
  </si>
  <si>
    <t>J'aime jouer le rôle de confident.</t>
  </si>
  <si>
    <t>Je ne peux pas rester inactif et, au besoin, je fais plusieurs choses à la fois.</t>
  </si>
  <si>
    <t>Ma mère me disait souvent : "avec un peu plus d'effort..."</t>
  </si>
  <si>
    <t>Dans une tâche à plusieurs, je n'aime pas qu'on ne respecte pas le timing, l'objectif, et qu'on fasse des digressions.</t>
  </si>
  <si>
    <t>J'attends de mes collaborateurs qu'ils fassent exactement ce qu'on leur dit.</t>
  </si>
  <si>
    <t>En répondant à ces questions, je me demande si les réponses correspondent bien à ce qu'on attend de moi.</t>
  </si>
  <si>
    <t>Je dois donner à penser aux autres que je sais tout.</t>
  </si>
  <si>
    <t>pas du tout d'accord</t>
  </si>
  <si>
    <t>moyennement d'accord</t>
  </si>
  <si>
    <t>tout à fait d'accord</t>
  </si>
  <si>
    <t>x</t>
  </si>
  <si>
    <t>Question</t>
  </si>
  <si>
    <t>Ligne</t>
  </si>
  <si>
    <t>Réponse</t>
  </si>
  <si>
    <t>TOTAL</t>
  </si>
  <si>
    <t>Antidotes</t>
  </si>
  <si>
    <t>Bénéfices</t>
  </si>
  <si>
    <t>Difficultés</t>
  </si>
  <si>
    <t>Résiste à la pression
Gère les situations de crise
Trouve des solutions
Sait prendre des décisions</t>
  </si>
  <si>
    <t>Se coupe de ses émotions
Veut se débrouiller seul(e)
Peut être rigide ou intolérant(e)
face à ceux qu’il considère comme faibles</t>
  </si>
  <si>
    <t>Se dote d’un certain niveau d’exigence
Est capable d’accomplissements de qualité
Est travailleur(se)</t>
  </si>
  <si>
    <t>Exige la perfection
Est souvent insatisfait(e) et exigeant(e)
Craint le jugement et le manque de contrôle</t>
  </si>
  <si>
    <t>Développe des qualités d’empathie et d’altruisme
Est de bonne compagnie
Cherche à plaire</t>
  </si>
  <si>
    <t>Délaisse ses besoins
Craint de décevoir
Se laisse envahir par les autres
Ne sait pas dire non
Recherche l’approbation</t>
  </si>
  <si>
    <t>Sait se mettre en mouvement
Est réactif(ve)
Sait gérer de courts délais</t>
  </si>
  <si>
    <t>Est patient et persévérant
Donne le meilleur de lui même
Est prêt à aider les autres</t>
  </si>
  <si>
    <t>Peut émettre un jugement moral s’il juge les autres paresseux
Pense que la réussite passe par la pénibilité
Minimise ses résultats</t>
  </si>
  <si>
    <t>Demander de l’aide - s’accorder le droit d’être entouré
Être à l’écoute de soi-même - être ouvert(e) - admettre le fait de pouvoir être fragile
Se faire confiance et faire confiance aux autres</t>
  </si>
  <si>
    <t>Porter un regard positif sur ses erreurs
Être réaliste avec ses objectifs
Accepter les imperfections
S’accorder le droit d’être soi même</t>
  </si>
  <si>
    <t>Se donner le droit de se respecter
S’autoriser à se faire plaisir
Prendre la responsabilité de ses propres sentiments</t>
  </si>
  <si>
    <t>S’autoriser à prendre son temps, à se relaxer
Anticiper, planifier, organiser
Apprendre à lâcher prise sur certains détails non essentiels
Prendre en compte le rythme des autres</t>
  </si>
  <si>
    <t>Hiérarchiser ses priorités
Accepter l’importances des « choses simples »
S’autoriser à se détendre, se reposer
Être fier(e) de ses réussites même si elles sont obtenues facilement</t>
  </si>
  <si>
    <t xml:space="preserve">Privilégie la rapidité à la qualité
Prend en charge trop de tâches
S’ennuie facilement
Se met la pression
Est agité(e) et impatient(e) </t>
  </si>
  <si>
    <t>Pilote interne « Dépêche-toi »</t>
  </si>
  <si>
    <t>Pilote interne « Fais des efforts »</t>
  </si>
  <si>
    <t>Pilote interne « Sois fort »</t>
  </si>
  <si>
    <t>Pilote interne « Sois parfait »</t>
  </si>
  <si>
    <t>Pilote interne « Fais plaisir »</t>
  </si>
  <si>
    <t>Synthèse : Les pilotes internes</t>
  </si>
  <si>
    <t>Analyse des pilotes internes</t>
  </si>
  <si>
    <t>NOM :</t>
  </si>
  <si>
    <t>Prénom :</t>
  </si>
  <si>
    <t>Date de passation :</t>
  </si>
  <si>
    <t>test</t>
  </si>
  <si>
    <t>06/15/15</t>
  </si>
  <si>
    <t>Ce questionnaire vous permettra d'identifier vos pilotes internes, issus des messages contraignants reçus pendant l'enfance notamment.
Pour chacune des phrases suivantes, vous allez devoir dire si vous êtes d'accord ou non avec l'affirmation stipulée. Pour cela, inscrivez la lettre X dans la case de votre choix</t>
  </si>
  <si>
    <t>Classement des Pilotes internes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</si>
</sst>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rgb="FFFF0000"/>
      <name val="Calibri"/>
      <family val="2"/>
      <scheme val="minor"/>
    </font>
    <font>
      <b/>
      <sz val="11"/>
      <color theme="1"/>
      <name val="Century Gothic"/>
      <family val="2"/>
    </font>
    <font>
      <b/>
      <sz val="8"/>
      <color theme="1"/>
      <name val="Calibri"/>
      <family val="2"/>
      <scheme val="minor"/>
    </font>
    <font>
      <b/>
      <sz val="12"/>
      <color theme="1"/>
      <name val="Calibri"/>
      <family val="2"/>
      <scheme val="minor"/>
    </font>
    <font>
      <b/>
      <sz val="11"/>
      <color theme="1"/>
      <name val="Calibri"/>
      <family val="2"/>
      <scheme val="minor"/>
    </font>
    <font>
      <sz val="10"/>
      <color theme="1"/>
      <name val="Calibri"/>
      <family val="2"/>
      <scheme val="minor"/>
    </font>
    <font>
      <b/>
      <sz val="16"/>
      <color rgb="FFFFC000"/>
      <name val="Calibri"/>
      <family val="2"/>
      <scheme val="minor"/>
    </font>
    <font>
      <sz val="11"/>
      <name val="Calibri"/>
      <family val="2"/>
      <scheme val="minor"/>
    </font>
    <font>
      <b/>
      <sz val="16"/>
      <color theme="2" tint="-0.499984740745262"/>
      <name val="Calibri"/>
      <family val="2"/>
      <scheme val="minor"/>
    </font>
    <font>
      <b/>
      <sz val="36"/>
      <color rgb="FF820000"/>
      <name val="Calibri"/>
      <family val="2"/>
      <scheme val="minor"/>
    </font>
    <font>
      <b/>
      <sz val="11"/>
      <color theme="2" tint="-0.749992370372631"/>
      <name val="Calibri"/>
      <family val="2"/>
      <scheme val="minor"/>
    </font>
    <font>
      <b/>
      <sz val="16"/>
      <color rgb="FF800000"/>
      <name val="Calibri"/>
      <family val="2"/>
    </font>
  </fonts>
  <fills count="1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7030A0"/>
        <bgColor indexed="64"/>
      </patternFill>
    </fill>
    <fill>
      <patternFill patternType="solid">
        <fgColor rgb="FFC00000"/>
        <bgColor indexed="64"/>
      </patternFill>
    </fill>
    <fill>
      <patternFill patternType="solid">
        <fgColor theme="0" tint="-0.249977111117893"/>
        <bgColor indexed="64"/>
      </patternFill>
    </fill>
    <fill>
      <patternFill patternType="solid">
        <fgColor rgb="FFFFFF61"/>
        <bgColor indexed="64"/>
      </patternFill>
    </fill>
    <fill>
      <patternFill patternType="solid">
        <fgColor rgb="FFAFDC7E"/>
        <bgColor indexed="64"/>
      </patternFill>
    </fill>
    <fill>
      <patternFill patternType="solid">
        <fgColor rgb="FF57D3FF"/>
        <bgColor indexed="64"/>
      </patternFill>
    </fill>
    <fill>
      <patternFill patternType="solid">
        <fgColor rgb="FFA66BD3"/>
        <bgColor indexed="64"/>
      </patternFill>
    </fill>
    <fill>
      <patternFill patternType="solid">
        <fgColor rgb="FFFF4B4B"/>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s>
  <cellStyleXfs count="1">
    <xf numFmtId="0" fontId="0" fillId="0" borderId="0"/>
  </cellStyleXfs>
  <cellXfs count="141">
    <xf numFmtId="0" fontId="0" fillId="0" borderId="0" xfId="0"/>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0" xfId="0" applyFill="1" applyAlignment="1">
      <alignment vertical="center"/>
    </xf>
    <xf numFmtId="0" fontId="6" fillId="8" borderId="3" xfId="0" applyFont="1" applyFill="1" applyBorder="1" applyAlignment="1">
      <alignment vertical="center"/>
    </xf>
    <xf numFmtId="0" fontId="0" fillId="8" borderId="3" xfId="0" applyFill="1" applyBorder="1" applyAlignment="1">
      <alignment horizontal="center" vertical="center"/>
    </xf>
    <xf numFmtId="0" fontId="0" fillId="8" borderId="4" xfId="0" applyFill="1" applyBorder="1" applyAlignment="1">
      <alignment horizontal="center" vertical="center"/>
    </xf>
    <xf numFmtId="0" fontId="6" fillId="8" borderId="0" xfId="0" applyFont="1" applyFill="1" applyBorder="1" applyAlignment="1">
      <alignment vertical="center"/>
    </xf>
    <xf numFmtId="0" fontId="0" fillId="8" borderId="0" xfId="0" applyFill="1" applyBorder="1" applyAlignment="1">
      <alignment horizontal="center" vertical="center"/>
    </xf>
    <xf numFmtId="0" fontId="0" fillId="8" borderId="6" xfId="0" applyFill="1" applyBorder="1" applyAlignment="1">
      <alignment horizontal="center" vertical="center"/>
    </xf>
    <xf numFmtId="0" fontId="6" fillId="9" borderId="3" xfId="0" applyFont="1" applyFill="1" applyBorder="1" applyAlignment="1">
      <alignment vertical="center"/>
    </xf>
    <xf numFmtId="0" fontId="0" fillId="9" borderId="3" xfId="0" applyFill="1" applyBorder="1" applyAlignment="1">
      <alignment horizontal="center" vertical="center"/>
    </xf>
    <xf numFmtId="0" fontId="0" fillId="9" borderId="4" xfId="0" applyFill="1" applyBorder="1" applyAlignment="1">
      <alignment horizontal="center" vertical="center"/>
    </xf>
    <xf numFmtId="0" fontId="6" fillId="9" borderId="0" xfId="0" applyFont="1" applyFill="1" applyBorder="1" applyAlignment="1">
      <alignment vertical="center"/>
    </xf>
    <xf numFmtId="0" fontId="0" fillId="9" borderId="0" xfId="0" applyFill="1" applyBorder="1" applyAlignment="1">
      <alignment horizontal="center" vertical="center"/>
    </xf>
    <xf numFmtId="0" fontId="0" fillId="9" borderId="6" xfId="0" applyFill="1" applyBorder="1" applyAlignment="1">
      <alignment horizontal="center" vertical="center"/>
    </xf>
    <xf numFmtId="0" fontId="6" fillId="10" borderId="3" xfId="0" applyFont="1" applyFill="1" applyBorder="1" applyAlignment="1">
      <alignment vertical="center"/>
    </xf>
    <xf numFmtId="0" fontId="0" fillId="10" borderId="3" xfId="0" applyFill="1" applyBorder="1" applyAlignment="1">
      <alignment horizontal="center" vertical="center"/>
    </xf>
    <xf numFmtId="0" fontId="0" fillId="10" borderId="4" xfId="0" applyFill="1" applyBorder="1" applyAlignment="1">
      <alignment horizontal="center" vertical="center"/>
    </xf>
    <xf numFmtId="0" fontId="6" fillId="10" borderId="0" xfId="0" applyFont="1" applyFill="1" applyBorder="1" applyAlignment="1">
      <alignment vertical="center"/>
    </xf>
    <xf numFmtId="0" fontId="0" fillId="10" borderId="0" xfId="0" applyFill="1" applyBorder="1" applyAlignment="1">
      <alignment horizontal="center" vertical="center"/>
    </xf>
    <xf numFmtId="0" fontId="0" fillId="10" borderId="6" xfId="0" applyFill="1" applyBorder="1" applyAlignment="1">
      <alignment horizontal="center" vertical="center"/>
    </xf>
    <xf numFmtId="0" fontId="6" fillId="11" borderId="3" xfId="0" applyFont="1" applyFill="1" applyBorder="1" applyAlignment="1">
      <alignment vertical="center"/>
    </xf>
    <xf numFmtId="0" fontId="0" fillId="11" borderId="3" xfId="0" applyFill="1" applyBorder="1" applyAlignment="1">
      <alignment horizontal="center" vertical="center"/>
    </xf>
    <xf numFmtId="0" fontId="0" fillId="11" borderId="4" xfId="0" applyFill="1" applyBorder="1" applyAlignment="1">
      <alignment horizontal="center" vertical="center"/>
    </xf>
    <xf numFmtId="0" fontId="6" fillId="11" borderId="0" xfId="0" applyFont="1" applyFill="1" applyBorder="1" applyAlignment="1">
      <alignment vertical="center"/>
    </xf>
    <xf numFmtId="0" fontId="0" fillId="11" borderId="0" xfId="0" applyFill="1" applyBorder="1" applyAlignment="1">
      <alignment horizontal="center" vertical="center"/>
    </xf>
    <xf numFmtId="0" fontId="0" fillId="11" borderId="6" xfId="0" applyFill="1" applyBorder="1" applyAlignment="1">
      <alignment horizontal="center" vertical="center"/>
    </xf>
    <xf numFmtId="0" fontId="6" fillId="12" borderId="3" xfId="0" applyFont="1" applyFill="1" applyBorder="1" applyAlignment="1">
      <alignment vertical="center"/>
    </xf>
    <xf numFmtId="0" fontId="0" fillId="12" borderId="3" xfId="0" applyFill="1" applyBorder="1" applyAlignment="1">
      <alignment horizontal="center" vertical="center"/>
    </xf>
    <xf numFmtId="0" fontId="0" fillId="12" borderId="4" xfId="0" applyFill="1" applyBorder="1" applyAlignment="1">
      <alignment horizontal="center" vertical="center"/>
    </xf>
    <xf numFmtId="0" fontId="6" fillId="12" borderId="0" xfId="0" applyFont="1" applyFill="1" applyBorder="1" applyAlignment="1">
      <alignment vertical="center"/>
    </xf>
    <xf numFmtId="0" fontId="0" fillId="12" borderId="0" xfId="0" applyFill="1" applyBorder="1" applyAlignment="1">
      <alignment horizontal="center" vertical="center"/>
    </xf>
    <xf numFmtId="0" fontId="0" fillId="12" borderId="6" xfId="0" applyFill="1" applyBorder="1" applyAlignment="1">
      <alignment horizontal="center" vertical="center"/>
    </xf>
    <xf numFmtId="0" fontId="6" fillId="8" borderId="10" xfId="0" applyFont="1" applyFill="1" applyBorder="1" applyAlignment="1">
      <alignment vertical="center"/>
    </xf>
    <xf numFmtId="0" fontId="0" fillId="8" borderId="11" xfId="0" applyFill="1" applyBorder="1" applyAlignment="1">
      <alignment horizontal="center" vertical="center"/>
    </xf>
    <xf numFmtId="0" fontId="0" fillId="8" borderId="12" xfId="0" applyFill="1" applyBorder="1" applyAlignment="1">
      <alignment horizontal="center" vertical="center"/>
    </xf>
    <xf numFmtId="0" fontId="6" fillId="9" borderId="10" xfId="0" applyFont="1" applyFill="1" applyBorder="1" applyAlignment="1">
      <alignment vertical="center"/>
    </xf>
    <xf numFmtId="0" fontId="0" fillId="9" borderId="11" xfId="0" applyFill="1" applyBorder="1" applyAlignment="1">
      <alignment horizontal="center" vertical="center"/>
    </xf>
    <xf numFmtId="0" fontId="0" fillId="9" borderId="12" xfId="0" applyFill="1" applyBorder="1" applyAlignment="1">
      <alignment horizontal="center" vertical="center"/>
    </xf>
    <xf numFmtId="0" fontId="6" fillId="10" borderId="10" xfId="0" applyFont="1" applyFill="1" applyBorder="1" applyAlignment="1">
      <alignment vertical="center"/>
    </xf>
    <xf numFmtId="0" fontId="0" fillId="10" borderId="11" xfId="0" applyFill="1" applyBorder="1" applyAlignment="1">
      <alignment horizontal="center" vertical="center"/>
    </xf>
    <xf numFmtId="0" fontId="0" fillId="10" borderId="12" xfId="0" applyFill="1" applyBorder="1" applyAlignment="1">
      <alignment horizontal="center" vertical="center"/>
    </xf>
    <xf numFmtId="0" fontId="6" fillId="11" borderId="10" xfId="0" applyFont="1" applyFill="1" applyBorder="1" applyAlignment="1">
      <alignment vertical="center"/>
    </xf>
    <xf numFmtId="0" fontId="0" fillId="11" borderId="11" xfId="0" applyFill="1" applyBorder="1" applyAlignment="1">
      <alignment horizontal="center" vertical="center"/>
    </xf>
    <xf numFmtId="0" fontId="0" fillId="11" borderId="12" xfId="0" applyFill="1" applyBorder="1" applyAlignment="1">
      <alignment horizontal="center" vertical="center"/>
    </xf>
    <xf numFmtId="0" fontId="6" fillId="12" borderId="10" xfId="0" applyFont="1" applyFill="1" applyBorder="1" applyAlignment="1">
      <alignment vertical="center"/>
    </xf>
    <xf numFmtId="0" fontId="0" fillId="12" borderId="11" xfId="0" applyFill="1" applyBorder="1" applyAlignment="1">
      <alignment horizontal="center" vertical="center"/>
    </xf>
    <xf numFmtId="0" fontId="0" fillId="12" borderId="12" xfId="0" applyFill="1" applyBorder="1" applyAlignment="1">
      <alignment horizontal="center" vertical="center"/>
    </xf>
    <xf numFmtId="0" fontId="2" fillId="0" borderId="0" xfId="0" applyFont="1" applyFill="1" applyBorder="1" applyAlignment="1">
      <alignment vertical="center"/>
    </xf>
    <xf numFmtId="0" fontId="0" fillId="0" borderId="0" xfId="0" applyFill="1" applyBorder="1" applyAlignment="1">
      <alignment vertical="center"/>
    </xf>
    <xf numFmtId="0" fontId="0" fillId="0" borderId="1" xfId="0" applyBorder="1" applyAlignment="1">
      <alignment vertical="center"/>
    </xf>
    <xf numFmtId="0" fontId="0" fillId="0" borderId="22" xfId="0" applyFill="1" applyBorder="1" applyAlignment="1">
      <alignment vertical="center"/>
    </xf>
    <xf numFmtId="0" fontId="5" fillId="0" borderId="0" xfId="0" applyFont="1" applyAlignment="1">
      <alignment vertical="center"/>
    </xf>
    <xf numFmtId="0" fontId="5" fillId="0" borderId="21" xfId="0" applyFont="1" applyBorder="1" applyAlignment="1">
      <alignment vertical="center"/>
    </xf>
    <xf numFmtId="0" fontId="2" fillId="0" borderId="0" xfId="0" applyFont="1" applyAlignment="1">
      <alignment vertical="center"/>
    </xf>
    <xf numFmtId="0" fontId="0" fillId="15" borderId="0" xfId="0" applyFill="1" applyAlignment="1">
      <alignment vertical="center"/>
    </xf>
    <xf numFmtId="0" fontId="0" fillId="15" borderId="0" xfId="0" applyFont="1" applyFill="1" applyAlignment="1">
      <alignment vertical="center"/>
    </xf>
    <xf numFmtId="0" fontId="3" fillId="15" borderId="0" xfId="0" applyFont="1" applyFill="1" applyBorder="1" applyAlignment="1">
      <alignment horizontal="center" vertical="center" wrapText="1"/>
    </xf>
    <xf numFmtId="0" fontId="4" fillId="15" borderId="0" xfId="0" applyFont="1" applyFill="1" applyBorder="1" applyAlignment="1">
      <alignment horizontal="center" vertical="center"/>
    </xf>
    <xf numFmtId="0" fontId="0" fillId="15" borderId="0" xfId="0" applyFont="1" applyFill="1" applyBorder="1" applyAlignment="1">
      <alignment vertical="center"/>
    </xf>
    <xf numFmtId="0" fontId="1" fillId="15" borderId="0" xfId="0" applyFont="1" applyFill="1" applyBorder="1" applyAlignment="1">
      <alignment vertical="center"/>
    </xf>
    <xf numFmtId="0" fontId="5" fillId="15" borderId="0" xfId="0" applyFont="1" applyFill="1" applyAlignment="1">
      <alignment vertical="center"/>
    </xf>
    <xf numFmtId="0" fontId="5" fillId="7" borderId="17" xfId="0" applyFont="1" applyFill="1" applyBorder="1" applyAlignment="1">
      <alignment vertical="center"/>
    </xf>
    <xf numFmtId="0" fontId="5" fillId="7" borderId="15" xfId="0" applyFont="1" applyFill="1" applyBorder="1" applyAlignment="1">
      <alignment vertical="center"/>
    </xf>
    <xf numFmtId="0" fontId="5" fillId="7" borderId="16" xfId="0" applyFont="1" applyFill="1" applyBorder="1" applyAlignment="1">
      <alignment vertical="center"/>
    </xf>
    <xf numFmtId="0" fontId="7" fillId="13" borderId="0" xfId="0" applyFont="1" applyFill="1" applyAlignment="1">
      <alignment vertical="center"/>
    </xf>
    <xf numFmtId="0" fontId="8" fillId="2" borderId="18" xfId="0" applyFont="1" applyFill="1" applyBorder="1" applyAlignment="1">
      <alignment vertical="center" wrapText="1"/>
    </xf>
    <xf numFmtId="0" fontId="0" fillId="5" borderId="18" xfId="0" applyFill="1" applyBorder="1" applyAlignment="1">
      <alignment vertical="center" wrapText="1"/>
    </xf>
    <xf numFmtId="0" fontId="0" fillId="6" borderId="18" xfId="0" applyFill="1" applyBorder="1" applyAlignment="1">
      <alignment vertical="center" wrapText="1"/>
    </xf>
    <xf numFmtId="0" fontId="0" fillId="3" borderId="18" xfId="0" applyFill="1" applyBorder="1" applyAlignment="1">
      <alignment vertical="center" wrapText="1"/>
    </xf>
    <xf numFmtId="0" fontId="0" fillId="4" borderId="18" xfId="0" applyFill="1" applyBorder="1" applyAlignment="1">
      <alignment vertical="center" wrapText="1"/>
    </xf>
    <xf numFmtId="0" fontId="8" fillId="2" borderId="16" xfId="0" applyFont="1" applyFill="1" applyBorder="1" applyAlignment="1">
      <alignment vertical="center" wrapText="1"/>
    </xf>
    <xf numFmtId="0" fontId="0" fillId="5" borderId="16" xfId="0" applyFill="1" applyBorder="1" applyAlignment="1">
      <alignment vertical="center" wrapText="1"/>
    </xf>
    <xf numFmtId="0" fontId="0" fillId="6" borderId="16" xfId="0" applyFill="1" applyBorder="1" applyAlignment="1">
      <alignment vertical="center" wrapText="1"/>
    </xf>
    <xf numFmtId="0" fontId="0" fillId="3" borderId="16" xfId="0" applyFill="1" applyBorder="1" applyAlignment="1">
      <alignment vertical="center" wrapText="1"/>
    </xf>
    <xf numFmtId="0" fontId="0" fillId="4" borderId="16" xfId="0" applyFill="1" applyBorder="1" applyAlignment="1">
      <alignment vertical="center" wrapText="1"/>
    </xf>
    <xf numFmtId="0" fontId="0" fillId="14" borderId="2" xfId="0" applyFill="1" applyBorder="1" applyAlignment="1">
      <alignment vertical="center"/>
    </xf>
    <xf numFmtId="0" fontId="0" fillId="14" borderId="5" xfId="0" applyFill="1" applyBorder="1" applyAlignment="1">
      <alignment vertical="center"/>
    </xf>
    <xf numFmtId="0" fontId="0" fillId="14" borderId="7" xfId="0" applyFill="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9" xfId="0" applyBorder="1" applyAlignment="1">
      <alignment vertical="center"/>
    </xf>
    <xf numFmtId="0" fontId="2" fillId="2" borderId="5" xfId="0" applyFont="1" applyFill="1" applyBorder="1" applyAlignment="1">
      <alignment vertical="center"/>
    </xf>
    <xf numFmtId="0" fontId="2" fillId="3" borderId="5" xfId="0" applyFont="1" applyFill="1" applyBorder="1" applyAlignment="1">
      <alignment vertical="center"/>
    </xf>
    <xf numFmtId="0" fontId="2" fillId="4" borderId="5" xfId="0" applyFont="1" applyFill="1" applyBorder="1" applyAlignment="1">
      <alignment vertical="center"/>
    </xf>
    <xf numFmtId="0" fontId="2" fillId="5" borderId="5" xfId="0" applyFont="1" applyFill="1" applyBorder="1" applyAlignment="1">
      <alignment vertical="center"/>
    </xf>
    <xf numFmtId="0" fontId="2" fillId="6" borderId="5" xfId="0" applyFont="1" applyFill="1" applyBorder="1" applyAlignment="1">
      <alignment vertical="center"/>
    </xf>
    <xf numFmtId="0" fontId="2" fillId="6" borderId="7" xfId="0" applyFont="1" applyFill="1" applyBorder="1" applyAlignment="1">
      <alignment vertical="center"/>
    </xf>
    <xf numFmtId="0" fontId="8" fillId="2" borderId="19" xfId="0" applyFont="1" applyFill="1" applyBorder="1" applyAlignment="1">
      <alignment vertical="center" wrapText="1"/>
    </xf>
    <xf numFmtId="0" fontId="0" fillId="3" borderId="19" xfId="0" applyFill="1" applyBorder="1" applyAlignment="1">
      <alignment vertical="center" wrapText="1"/>
    </xf>
    <xf numFmtId="0" fontId="0" fillId="4" borderId="19" xfId="0" applyFill="1" applyBorder="1" applyAlignment="1">
      <alignment vertical="center" wrapText="1"/>
    </xf>
    <xf numFmtId="0" fontId="0" fillId="5" borderId="19" xfId="0" applyFill="1" applyBorder="1" applyAlignment="1">
      <alignment vertical="center" wrapText="1"/>
    </xf>
    <xf numFmtId="0" fontId="0" fillId="6" borderId="19" xfId="0" applyFill="1" applyBorder="1" applyAlignment="1">
      <alignment vertical="center" wrapText="1"/>
    </xf>
    <xf numFmtId="0" fontId="5" fillId="2" borderId="17" xfId="0" applyFont="1" applyFill="1" applyBorder="1" applyAlignment="1">
      <alignment horizontal="center" vertical="center"/>
    </xf>
    <xf numFmtId="0" fontId="5" fillId="3" borderId="17" xfId="0" applyFont="1" applyFill="1" applyBorder="1" applyAlignment="1">
      <alignment horizontal="center" vertical="center"/>
    </xf>
    <xf numFmtId="0" fontId="5" fillId="4" borderId="17" xfId="0" applyFont="1" applyFill="1" applyBorder="1" applyAlignment="1">
      <alignment horizontal="center" vertical="center"/>
    </xf>
    <xf numFmtId="0" fontId="5" fillId="5" borderId="17" xfId="0" applyFont="1" applyFill="1" applyBorder="1" applyAlignment="1">
      <alignment horizontal="center" vertical="center"/>
    </xf>
    <xf numFmtId="0" fontId="5" fillId="6" borderId="17" xfId="0" applyFont="1" applyFill="1" applyBorder="1" applyAlignment="1">
      <alignment horizontal="center" vertical="center"/>
    </xf>
    <xf numFmtId="0" fontId="2" fillId="6" borderId="17" xfId="0" applyFont="1" applyFill="1" applyBorder="1" applyAlignment="1">
      <alignment vertical="center"/>
    </xf>
    <xf numFmtId="0" fontId="2" fillId="5" borderId="17" xfId="0" applyFont="1" applyFill="1" applyBorder="1" applyAlignment="1">
      <alignment vertical="center"/>
    </xf>
    <xf numFmtId="0" fontId="2" fillId="4" borderId="17" xfId="0" applyFont="1" applyFill="1" applyBorder="1" applyAlignment="1">
      <alignment vertical="center"/>
    </xf>
    <xf numFmtId="0" fontId="2" fillId="3" borderId="17" xfId="0" applyFont="1" applyFill="1" applyBorder="1" applyAlignment="1">
      <alignment vertical="center"/>
    </xf>
    <xf numFmtId="0" fontId="2" fillId="2" borderId="17" xfId="0" applyFont="1" applyFill="1" applyBorder="1" applyAlignment="1">
      <alignment vertical="center"/>
    </xf>
    <xf numFmtId="0" fontId="5" fillId="2" borderId="17" xfId="0" applyFont="1" applyFill="1" applyBorder="1" applyAlignment="1">
      <alignment horizontal="left" vertical="center"/>
    </xf>
    <xf numFmtId="0" fontId="5" fillId="5" borderId="17" xfId="0" applyFont="1" applyFill="1" applyBorder="1" applyAlignment="1">
      <alignment horizontal="left" vertical="center"/>
    </xf>
    <xf numFmtId="0" fontId="5" fillId="3" borderId="17" xfId="0" applyFont="1" applyFill="1" applyBorder="1" applyAlignment="1">
      <alignment horizontal="left" vertical="center"/>
    </xf>
    <xf numFmtId="0" fontId="5" fillId="6" borderId="17" xfId="0" applyFont="1" applyFill="1" applyBorder="1" applyAlignment="1">
      <alignment horizontal="left" vertical="center"/>
    </xf>
    <xf numFmtId="0" fontId="5" fillId="4" borderId="17" xfId="0" applyFont="1" applyFill="1" applyBorder="1" applyAlignment="1">
      <alignment horizontal="left" vertical="center"/>
    </xf>
    <xf numFmtId="0" fontId="2" fillId="2" borderId="17" xfId="0" applyFont="1" applyFill="1" applyBorder="1" applyAlignment="1">
      <alignment horizontal="left" vertical="center"/>
    </xf>
    <xf numFmtId="0" fontId="2" fillId="5" borderId="17" xfId="0" applyFont="1" applyFill="1" applyBorder="1" applyAlignment="1">
      <alignment horizontal="left" vertical="center"/>
    </xf>
    <xf numFmtId="0" fontId="2" fillId="4" borderId="17" xfId="0" applyFont="1" applyFill="1" applyBorder="1" applyAlignment="1">
      <alignment horizontal="left" vertical="center"/>
    </xf>
    <xf numFmtId="0" fontId="2" fillId="3" borderId="17" xfId="0" applyFont="1" applyFill="1" applyBorder="1" applyAlignment="1">
      <alignment horizontal="left" vertical="center"/>
    </xf>
    <xf numFmtId="0" fontId="2" fillId="6" borderId="17" xfId="0" applyFont="1" applyFill="1" applyBorder="1" applyAlignment="1">
      <alignment horizontal="left" vertical="center"/>
    </xf>
    <xf numFmtId="0" fontId="10" fillId="14" borderId="14" xfId="0" applyFont="1" applyFill="1" applyBorder="1" applyAlignment="1">
      <alignment horizontal="center" vertical="center"/>
    </xf>
    <xf numFmtId="0" fontId="10" fillId="14" borderId="19" xfId="0" applyFont="1" applyFill="1" applyBorder="1" applyAlignment="1">
      <alignment horizontal="center" vertical="center"/>
    </xf>
    <xf numFmtId="0" fontId="10" fillId="14" borderId="20" xfId="0" applyFont="1" applyFill="1" applyBorder="1" applyAlignment="1">
      <alignment horizontal="center" vertical="center"/>
    </xf>
    <xf numFmtId="0" fontId="0" fillId="14" borderId="2" xfId="0" applyFill="1" applyBorder="1" applyAlignment="1">
      <alignment horizontal="right" vertical="center"/>
    </xf>
    <xf numFmtId="0" fontId="0" fillId="14" borderId="3" xfId="0" applyFill="1" applyBorder="1" applyAlignment="1">
      <alignment horizontal="right" vertical="center"/>
    </xf>
    <xf numFmtId="0" fontId="0" fillId="14" borderId="5" xfId="0" applyFill="1" applyBorder="1" applyAlignment="1">
      <alignment horizontal="right" vertical="center"/>
    </xf>
    <xf numFmtId="0" fontId="0" fillId="14" borderId="0" xfId="0" applyFill="1" applyBorder="1" applyAlignment="1">
      <alignment horizontal="right" vertical="center"/>
    </xf>
    <xf numFmtId="0" fontId="0" fillId="14" borderId="7" xfId="0" applyFill="1" applyBorder="1" applyAlignment="1">
      <alignment horizontal="right" vertical="center"/>
    </xf>
    <xf numFmtId="0" fontId="0" fillId="14" borderId="8" xfId="0" applyFill="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left" vertical="center"/>
    </xf>
    <xf numFmtId="14" fontId="0" fillId="0" borderId="8" xfId="0" applyNumberFormat="1" applyBorder="1" applyAlignment="1">
      <alignment horizontal="left" vertical="center"/>
    </xf>
    <xf numFmtId="14" fontId="0" fillId="0" borderId="9" xfId="0" applyNumberFormat="1" applyBorder="1" applyAlignment="1">
      <alignment horizontal="left" vertical="center"/>
    </xf>
    <xf numFmtId="0" fontId="11" fillId="2" borderId="0" xfId="0" applyFont="1" applyFill="1" applyAlignment="1">
      <alignment horizontal="left" vertical="center" wrapText="1"/>
    </xf>
    <xf numFmtId="0" fontId="11" fillId="2" borderId="0" xfId="0" applyFont="1" applyFill="1" applyAlignment="1">
      <alignment horizontal="left" vertical="center"/>
    </xf>
    <xf numFmtId="0" fontId="5" fillId="12" borderId="23" xfId="0" applyFont="1" applyFill="1" applyBorder="1" applyAlignment="1">
      <alignment horizontal="center" vertical="center"/>
    </xf>
    <xf numFmtId="0" fontId="5" fillId="8" borderId="13" xfId="0" applyFont="1" applyFill="1" applyBorder="1" applyAlignment="1">
      <alignment horizontal="center" vertical="center"/>
    </xf>
    <xf numFmtId="0" fontId="5" fillId="8" borderId="23" xfId="0" applyFont="1" applyFill="1" applyBorder="1" applyAlignment="1">
      <alignment horizontal="center" vertical="center"/>
    </xf>
    <xf numFmtId="0" fontId="5" fillId="9" borderId="23" xfId="0" applyFont="1" applyFill="1" applyBorder="1" applyAlignment="1">
      <alignment horizontal="center" vertical="center"/>
    </xf>
    <xf numFmtId="0" fontId="5" fillId="10" borderId="23" xfId="0" applyFont="1" applyFill="1" applyBorder="1" applyAlignment="1">
      <alignment horizontal="center" vertical="center"/>
    </xf>
    <xf numFmtId="0" fontId="5" fillId="11" borderId="23" xfId="0" applyFont="1" applyFill="1" applyBorder="1" applyAlignment="1">
      <alignment horizontal="center" vertical="center"/>
    </xf>
    <xf numFmtId="0" fontId="7" fillId="13" borderId="0" xfId="0" applyFont="1" applyFill="1" applyAlignment="1">
      <alignment horizontal="left" vertical="center"/>
    </xf>
    <xf numFmtId="0" fontId="9" fillId="14" borderId="0" xfId="0" applyFont="1" applyFill="1" applyAlignment="1">
      <alignment horizontal="right" vertical="center"/>
    </xf>
  </cellXfs>
  <cellStyles count="1">
    <cellStyle name="Normal" xfId="0" builtinId="0"/>
  </cellStyles>
  <dxfs count="1">
    <dxf>
      <fill>
        <patternFill>
          <bgColor rgb="FFFFFF00"/>
        </patternFill>
      </fill>
      <border>
        <left style="dashDot">
          <color rgb="FFFF0000"/>
        </left>
        <right style="dashDot">
          <color rgb="FFFF0000"/>
        </right>
        <top style="dashDot">
          <color rgb="FFFF0000"/>
        </top>
        <bottom style="dashDot">
          <color rgb="FFFF0000"/>
        </bottom>
        <vertical/>
        <horizontal/>
      </border>
    </dxf>
  </dxfs>
  <tableStyles count="0" defaultTableStyle="TableStyleMedium2" defaultPivotStyle="PivotStyleLight16"/>
  <colors>
    <mruColors>
      <color rgb="FFA66BD3"/>
      <color rgb="FFFFFF61"/>
      <color rgb="FFFF66FF"/>
      <color rgb="FFFF4B4B"/>
      <color rgb="FF57D3FF"/>
      <color rgb="FFAFDC7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Pt>
            <c:idx val="0"/>
            <c:invertIfNegative val="0"/>
            <c:bubble3D val="0"/>
            <c:spPr>
              <a:solidFill>
                <a:srgbClr val="FFFF00"/>
              </a:solidFill>
              <a:ln>
                <a:noFill/>
              </a:ln>
              <a:effectLst>
                <a:outerShdw blurRad="57150" dist="19050" dir="5400000" algn="ctr" rotWithShape="0">
                  <a:srgbClr val="000000">
                    <a:alpha val="63000"/>
                  </a:srgbClr>
                </a:outerShdw>
              </a:effectLst>
              <a:sp3d/>
            </c:spPr>
            <c:extLst xmlns:c16r2="http://schemas.microsoft.com/office/drawing/2015/06/chart">
              <c:ext xmlns:c16="http://schemas.microsoft.com/office/drawing/2014/chart" uri="{C3380CC4-5D6E-409C-BE32-E72D297353CC}">
                <c16:uniqueId val="{00000001-E2DE-43DC-A440-CEC034FE9169}"/>
              </c:ext>
            </c:extLst>
          </c:dPt>
          <c:dPt>
            <c:idx val="1"/>
            <c:invertIfNegative val="0"/>
            <c:bubble3D val="0"/>
            <c:spPr>
              <a:solidFill>
                <a:srgbClr val="7030A0"/>
              </a:solidFill>
              <a:ln>
                <a:noFill/>
              </a:ln>
              <a:effectLst>
                <a:outerShdw blurRad="57150" dist="19050" dir="5400000" algn="ctr" rotWithShape="0">
                  <a:srgbClr val="000000">
                    <a:alpha val="63000"/>
                  </a:srgbClr>
                </a:outerShdw>
              </a:effectLst>
              <a:sp3d/>
            </c:spPr>
            <c:extLst xmlns:c16r2="http://schemas.microsoft.com/office/drawing/2015/06/chart">
              <c:ext xmlns:c16="http://schemas.microsoft.com/office/drawing/2014/chart" uri="{C3380CC4-5D6E-409C-BE32-E72D297353CC}">
                <c16:uniqueId val="{00000003-E2DE-43DC-A440-CEC034FE9169}"/>
              </c:ext>
            </c:extLst>
          </c:dPt>
          <c:dPt>
            <c:idx val="2"/>
            <c:invertIfNegative val="0"/>
            <c:bubble3D val="0"/>
            <c:spPr>
              <a:solidFill>
                <a:srgbClr val="00B0F0"/>
              </a:solidFill>
              <a:ln>
                <a:noFill/>
              </a:ln>
              <a:effectLst>
                <a:outerShdw blurRad="57150" dist="19050" dir="5400000" algn="ctr" rotWithShape="0">
                  <a:srgbClr val="000000">
                    <a:alpha val="63000"/>
                  </a:srgbClr>
                </a:outerShdw>
              </a:effectLst>
              <a:sp3d/>
            </c:spPr>
            <c:extLst xmlns:c16r2="http://schemas.microsoft.com/office/drawing/2015/06/chart">
              <c:ext xmlns:c16="http://schemas.microsoft.com/office/drawing/2014/chart" uri="{C3380CC4-5D6E-409C-BE32-E72D297353CC}">
                <c16:uniqueId val="{00000005-E2DE-43DC-A440-CEC034FE9169}"/>
              </c:ext>
            </c:extLst>
          </c:dPt>
          <c:dPt>
            <c:idx val="3"/>
            <c:invertIfNegative val="0"/>
            <c:bubble3D val="0"/>
            <c:spPr>
              <a:solidFill>
                <a:srgbClr val="92D050"/>
              </a:solidFill>
              <a:ln>
                <a:noFill/>
              </a:ln>
              <a:effectLst>
                <a:outerShdw blurRad="57150" dist="19050" dir="5400000" algn="ctr" rotWithShape="0">
                  <a:srgbClr val="000000">
                    <a:alpha val="63000"/>
                  </a:srgbClr>
                </a:outerShdw>
              </a:effectLst>
              <a:sp3d/>
            </c:spPr>
            <c:extLst xmlns:c16r2="http://schemas.microsoft.com/office/drawing/2015/06/chart">
              <c:ext xmlns:c16="http://schemas.microsoft.com/office/drawing/2014/chart" uri="{C3380CC4-5D6E-409C-BE32-E72D297353CC}">
                <c16:uniqueId val="{00000007-E2DE-43DC-A440-CEC034FE9169}"/>
              </c:ext>
            </c:extLst>
          </c:dPt>
          <c:dPt>
            <c:idx val="4"/>
            <c:invertIfNegative val="0"/>
            <c:bubble3D val="0"/>
            <c:spPr>
              <a:solidFill>
                <a:srgbClr val="C00000"/>
              </a:solidFill>
              <a:ln>
                <a:noFill/>
              </a:ln>
              <a:effectLst>
                <a:outerShdw blurRad="57150" dist="19050" dir="5400000" algn="ctr" rotWithShape="0">
                  <a:srgbClr val="000000">
                    <a:alpha val="63000"/>
                  </a:srgbClr>
                </a:outerShdw>
              </a:effectLst>
              <a:sp3d/>
            </c:spPr>
            <c:extLst xmlns:c16r2="http://schemas.microsoft.com/office/drawing/2015/06/chart">
              <c:ext xmlns:c16="http://schemas.microsoft.com/office/drawing/2014/chart" uri="{C3380CC4-5D6E-409C-BE32-E72D297353CC}">
                <c16:uniqueId val="{00000009-E2DE-43DC-A440-CEC034FE9169}"/>
              </c:ext>
            </c:extLst>
          </c:dPt>
          <c:cat>
            <c:strRef>
              <c:f>'Compte-rendu'!$B$12:$B$16</c:f>
              <c:strCache>
                <c:ptCount val="5"/>
                <c:pt idx="0">
                  <c:v>Pilote interne « Dépêche-toi »</c:v>
                </c:pt>
                <c:pt idx="1">
                  <c:v>Pilote interne « Sois parfait »</c:v>
                </c:pt>
                <c:pt idx="2">
                  <c:v>Pilote interne « Sois fort »</c:v>
                </c:pt>
                <c:pt idx="3">
                  <c:v>Pilote interne « Fais des efforts »</c:v>
                </c:pt>
                <c:pt idx="4">
                  <c:v>Pilote interne « Fais plaisir »</c:v>
                </c:pt>
              </c:strCache>
            </c:strRef>
          </c:cat>
          <c:val>
            <c:numRef>
              <c:f>'Compte-rendu'!$C$12:$C$16</c:f>
              <c:numCache>
                <c:formatCode>General</c:formatCode>
                <c:ptCount val="5"/>
                <c:pt idx="0">
                  <c:v>28</c:v>
                </c:pt>
                <c:pt idx="1">
                  <c:v>28</c:v>
                </c:pt>
                <c:pt idx="2">
                  <c:v>24</c:v>
                </c:pt>
                <c:pt idx="3">
                  <c:v>23</c:v>
                </c:pt>
                <c:pt idx="4">
                  <c:v>19</c:v>
                </c:pt>
              </c:numCache>
            </c:numRef>
          </c:val>
          <c:extLst xmlns:c16r2="http://schemas.microsoft.com/office/drawing/2015/06/chart">
            <c:ext xmlns:c16="http://schemas.microsoft.com/office/drawing/2014/chart" uri="{C3380CC4-5D6E-409C-BE32-E72D297353CC}">
              <c16:uniqueId val="{0000000A-E2DE-43DC-A440-CEC034FE9169}"/>
            </c:ext>
          </c:extLst>
        </c:ser>
        <c:dLbls>
          <c:showLegendKey val="0"/>
          <c:showVal val="0"/>
          <c:showCatName val="0"/>
          <c:showSerName val="0"/>
          <c:showPercent val="0"/>
          <c:showBubbleSize val="0"/>
        </c:dLbls>
        <c:gapWidth val="150"/>
        <c:shape val="box"/>
        <c:axId val="867038720"/>
        <c:axId val="877439232"/>
        <c:axId val="0"/>
      </c:bar3DChart>
      <c:catAx>
        <c:axId val="8670387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77439232"/>
        <c:crosses val="autoZero"/>
        <c:auto val="1"/>
        <c:lblAlgn val="ctr"/>
        <c:lblOffset val="100"/>
        <c:noMultiLvlLbl val="0"/>
      </c:catAx>
      <c:valAx>
        <c:axId val="877439232"/>
        <c:scaling>
          <c:orientation val="minMax"/>
          <c:max val="40"/>
        </c:scaling>
        <c:delete val="0"/>
        <c:axPos val="l"/>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67038720"/>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6842760</xdr:colOff>
          <xdr:row>59</xdr:row>
          <xdr:rowOff>0</xdr:rowOff>
        </xdr:from>
        <xdr:to>
          <xdr:col>7</xdr:col>
          <xdr:colOff>22860</xdr:colOff>
          <xdr:row>61</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1600" b="1" i="0" u="none" strike="noStrike" baseline="0">
                  <a:solidFill>
                    <a:srgbClr val="800000"/>
                  </a:solidFill>
                  <a:latin typeface="Calibri"/>
                  <a:cs typeface="Calibri"/>
                </a:rPr>
                <a:t>Cliquez ici pour valider vos résultats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17</xdr:col>
      <xdr:colOff>750794</xdr:colOff>
      <xdr:row>9</xdr:row>
      <xdr:rowOff>0</xdr:rowOff>
    </xdr:from>
    <xdr:to>
      <xdr:col>23</xdr:col>
      <xdr:colOff>0</xdr:colOff>
      <xdr:row>19</xdr:row>
      <xdr:rowOff>22412</xdr:rowOff>
    </xdr:to>
    <xdr:sp macro="" textlink="">
      <xdr:nvSpPr>
        <xdr:cNvPr id="2" name="ZoneTexte 1"/>
        <xdr:cNvSpPr txBox="1"/>
      </xdr:nvSpPr>
      <xdr:spPr>
        <a:xfrm>
          <a:off x="9861176" y="1815353"/>
          <a:ext cx="5311589" cy="1927412"/>
        </a:xfrm>
        <a:prstGeom prst="rect">
          <a:avLst/>
        </a:prstGeom>
        <a:solidFill>
          <a:srgbClr val="FF66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002060"/>
              </a:solidFill>
            </a:rPr>
            <a:t>La macro résultats_pilotes_internes copie les cases B3-B6-B9-B12-B15 pour les coller en S3-S4-S5-S6-S7, puis copie les cases N5-O5-P5-Q5 pour les mettre</a:t>
          </a:r>
          <a:r>
            <a:rPr lang="fr-FR" sz="1400" b="1" baseline="0">
              <a:solidFill>
                <a:srgbClr val="002060"/>
              </a:solidFill>
            </a:rPr>
            <a:t> en T3-U3-V3-W3 avec collage spécial "valeurs avec conservation mise en forme" (idem pour N8 à Q8, N11 à Q11, N14 à Q14 et N17 à Q17)</a:t>
          </a:r>
        </a:p>
        <a:p>
          <a:r>
            <a:rPr lang="fr-FR" sz="1400" b="1" baseline="0">
              <a:solidFill>
                <a:srgbClr val="002060"/>
              </a:solidFill>
            </a:rPr>
            <a:t>Puis elle trie le tableau S3:W7 par la colonne T (du plus grand au plus petit)</a:t>
          </a:r>
        </a:p>
        <a:p>
          <a:r>
            <a:rPr lang="fr-FR" sz="1400" b="1" baseline="0">
              <a:solidFill>
                <a:srgbClr val="002060"/>
              </a:solidFill>
            </a:rPr>
            <a:t>Ensuite on passe à l'onglet Compte-rendu</a:t>
          </a:r>
          <a:endParaRPr lang="fr-FR" sz="1400" b="1">
            <a:solidFill>
              <a:srgbClr val="00206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1343026</xdr:colOff>
      <xdr:row>7</xdr:row>
      <xdr:rowOff>9525</xdr:rowOff>
    </xdr:from>
    <xdr:to>
      <xdr:col>5</xdr:col>
      <xdr:colOff>0</xdr:colOff>
      <xdr:row>25</xdr:row>
      <xdr:rowOff>3922</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533400</xdr:colOff>
      <xdr:row>18</xdr:row>
      <xdr:rowOff>28575</xdr:rowOff>
    </xdr:from>
    <xdr:to>
      <xdr:col>2</xdr:col>
      <xdr:colOff>1304925</xdr:colOff>
      <xdr:row>22</xdr:row>
      <xdr:rowOff>19050</xdr:rowOff>
    </xdr:to>
    <xdr:sp macro="" textlink="">
      <xdr:nvSpPr>
        <xdr:cNvPr id="4" name="ZoneTexte 3"/>
        <xdr:cNvSpPr txBox="1"/>
      </xdr:nvSpPr>
      <xdr:spPr>
        <a:xfrm>
          <a:off x="533400" y="3686175"/>
          <a:ext cx="3819525" cy="752475"/>
        </a:xfrm>
        <a:prstGeom prst="rect">
          <a:avLst/>
        </a:prstGeom>
        <a:solidFill>
          <a:srgbClr val="FF66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002060"/>
              </a:solidFill>
            </a:rPr>
            <a:t>La macro résultats_pilotes_internes copie une</a:t>
          </a:r>
          <a:r>
            <a:rPr lang="fr-FR" sz="1400" b="1" baseline="0">
              <a:solidFill>
                <a:srgbClr val="002060"/>
              </a:solidFill>
            </a:rPr>
            <a:t> partie du tableau de l'onglet résultat ici, ce qui sert de base au graphique ci-contre</a:t>
          </a:r>
          <a:endParaRPr lang="fr-FR" sz="1400" b="1">
            <a:solidFill>
              <a:srgbClr val="002060"/>
            </a:solidFill>
          </a:endParaRPr>
        </a:p>
      </xdr:txBody>
    </xdr:sp>
    <xdr:clientData/>
  </xdr:twoCellAnchor>
  <xdr:twoCellAnchor>
    <xdr:from>
      <xdr:col>1</xdr:col>
      <xdr:colOff>1819275</xdr:colOff>
      <xdr:row>16</xdr:row>
      <xdr:rowOff>9525</xdr:rowOff>
    </xdr:from>
    <xdr:to>
      <xdr:col>1</xdr:col>
      <xdr:colOff>2085975</xdr:colOff>
      <xdr:row>18</xdr:row>
      <xdr:rowOff>57150</xdr:rowOff>
    </xdr:to>
    <xdr:sp macro="" textlink="">
      <xdr:nvSpPr>
        <xdr:cNvPr id="5" name="Flèche vers le haut 4"/>
        <xdr:cNvSpPr/>
      </xdr:nvSpPr>
      <xdr:spPr>
        <a:xfrm>
          <a:off x="2581275" y="3286125"/>
          <a:ext cx="266700" cy="428625"/>
        </a:xfrm>
        <a:prstGeom prst="upArrow">
          <a:avLst/>
        </a:prstGeom>
        <a:solidFill>
          <a:srgbClr val="FF66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733425</xdr:colOff>
      <xdr:row>3</xdr:row>
      <xdr:rowOff>152400</xdr:rowOff>
    </xdr:from>
    <xdr:to>
      <xdr:col>7</xdr:col>
      <xdr:colOff>742950</xdr:colOff>
      <xdr:row>12</xdr:row>
      <xdr:rowOff>161925</xdr:rowOff>
    </xdr:to>
    <xdr:sp macro="" textlink="">
      <xdr:nvSpPr>
        <xdr:cNvPr id="6" name="ZoneTexte 5"/>
        <xdr:cNvSpPr txBox="1"/>
      </xdr:nvSpPr>
      <xdr:spPr>
        <a:xfrm>
          <a:off x="8353425" y="809625"/>
          <a:ext cx="3819525" cy="1828800"/>
        </a:xfrm>
        <a:prstGeom prst="rect">
          <a:avLst/>
        </a:prstGeom>
        <a:solidFill>
          <a:srgbClr val="FF66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002060"/>
              </a:solidFill>
            </a:rPr>
            <a:t>Je voudrais que les couleurs des barres du graphique restent toujours le jaune</a:t>
          </a:r>
          <a:r>
            <a:rPr lang="fr-FR" sz="1400" b="1" baseline="0">
              <a:solidFill>
                <a:srgbClr val="002060"/>
              </a:solidFill>
            </a:rPr>
            <a:t> pour le pilote Dépêche-toi, le violet pour Sois parfait etc, et ce quel que soit le classement des pilotes dans le tableau de gauche</a:t>
          </a:r>
        </a:p>
        <a:p>
          <a:r>
            <a:rPr lang="fr-FR" sz="1400" b="1" baseline="0">
              <a:solidFill>
                <a:srgbClr val="002060"/>
              </a:solidFill>
            </a:rPr>
            <a:t>Mais pour l'instant ça ne fonctionne pas (on voit par exemple que le pilote Sois fort devrait être en bleu mais apparait vert dans le graphique)</a:t>
          </a:r>
          <a:endParaRPr lang="fr-FR" sz="1400" b="1">
            <a:solidFill>
              <a:srgbClr val="002060"/>
            </a:solidFill>
          </a:endParaRPr>
        </a:p>
      </xdr:txBody>
    </xdr:sp>
    <xdr:clientData/>
  </xdr:twoCellAnchor>
  <xdr:twoCellAnchor>
    <xdr:from>
      <xdr:col>13</xdr:col>
      <xdr:colOff>419100</xdr:colOff>
      <xdr:row>0</xdr:row>
      <xdr:rowOff>0</xdr:rowOff>
    </xdr:from>
    <xdr:to>
      <xdr:col>18</xdr:col>
      <xdr:colOff>428625</xdr:colOff>
      <xdr:row>0</xdr:row>
      <xdr:rowOff>47625</xdr:rowOff>
    </xdr:to>
    <xdr:sp macro="" textlink="">
      <xdr:nvSpPr>
        <xdr:cNvPr id="7" name="ZoneTexte 6"/>
        <xdr:cNvSpPr txBox="1"/>
      </xdr:nvSpPr>
      <xdr:spPr>
        <a:xfrm>
          <a:off x="16421100" y="0"/>
          <a:ext cx="3819525" cy="47625"/>
        </a:xfrm>
        <a:prstGeom prst="rect">
          <a:avLst/>
        </a:prstGeom>
        <a:solidFill>
          <a:srgbClr val="FF66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002060"/>
              </a:solidFill>
            </a:rPr>
            <a:t>Je voudrais que les couleurs des barres du graphique restent toujours le jaune</a:t>
          </a:r>
          <a:r>
            <a:rPr lang="fr-FR" sz="1400" b="1" baseline="0">
              <a:solidFill>
                <a:srgbClr val="002060"/>
              </a:solidFill>
            </a:rPr>
            <a:t> pour le pilote Dépêche-toi, le violet pour Sois parfait etc, et ce quel que soit le classement des pilotes dans le tableau de gauche</a:t>
          </a:r>
        </a:p>
        <a:p>
          <a:r>
            <a:rPr lang="fr-FR" sz="1400" b="1" baseline="0">
              <a:solidFill>
                <a:srgbClr val="002060"/>
              </a:solidFill>
            </a:rPr>
            <a:t>Mais pour l'instant ça ne fonctionne pas (on voit par exemple que le pilote Sois fort devrait être en bleu mais apparait vert dans le graphique)</a:t>
          </a:r>
          <a:endParaRPr lang="fr-FR" sz="1400" b="1">
            <a:solidFill>
              <a:srgbClr val="002060"/>
            </a:solidFill>
          </a:endParaRPr>
        </a:p>
      </xdr:txBody>
    </xdr:sp>
    <xdr:clientData/>
  </xdr:twoCellAnchor>
  <xdr:twoCellAnchor>
    <xdr:from>
      <xdr:col>4</xdr:col>
      <xdr:colOff>2019300</xdr:colOff>
      <xdr:row>15</xdr:row>
      <xdr:rowOff>95250</xdr:rowOff>
    </xdr:from>
    <xdr:to>
      <xdr:col>8</xdr:col>
      <xdr:colOff>247650</xdr:colOff>
      <xdr:row>22</xdr:row>
      <xdr:rowOff>0</xdr:rowOff>
    </xdr:to>
    <xdr:sp macro="" textlink="">
      <xdr:nvSpPr>
        <xdr:cNvPr id="8" name="ZoneTexte 7"/>
        <xdr:cNvSpPr txBox="1"/>
      </xdr:nvSpPr>
      <xdr:spPr>
        <a:xfrm>
          <a:off x="9639300" y="3171825"/>
          <a:ext cx="2800350" cy="1247775"/>
        </a:xfrm>
        <a:prstGeom prst="rect">
          <a:avLst/>
        </a:prstGeom>
        <a:solidFill>
          <a:srgbClr val="FF66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002060"/>
              </a:solidFill>
            </a:rPr>
            <a:t>Au départ j'ai paramétré</a:t>
          </a:r>
          <a:r>
            <a:rPr lang="fr-FR" sz="1400" b="1" baseline="0">
              <a:solidFill>
                <a:srgbClr val="002060"/>
              </a:solidFill>
            </a:rPr>
            <a:t> les couleurs à la main pour ne pas avoir le jeu de couleurs de base d'Excel et retrouver les couleurs de trame de mon tableau</a:t>
          </a:r>
          <a:endParaRPr lang="fr-FR" sz="1400" b="1">
            <a:solidFill>
              <a:srgbClr val="00206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R146"/>
  <sheetViews>
    <sheetView topLeftCell="A52" workbookViewId="0">
      <selection activeCell="C51" sqref="C51"/>
    </sheetView>
  </sheetViews>
  <sheetFormatPr baseColWidth="10" defaultColWidth="11.44140625" defaultRowHeight="14.4" x14ac:dyDescent="0.3"/>
  <cols>
    <col min="1" max="1" width="5" style="55" customWidth="1"/>
    <col min="2" max="2" width="102.6640625" style="4" customWidth="1"/>
    <col min="3" max="7" width="11.44140625" style="4"/>
    <col min="8" max="8" width="11.44140625" style="59"/>
    <col min="9" max="18" width="11.44140625" style="58"/>
    <col min="19" max="16384" width="11.44140625" style="4"/>
  </cols>
  <sheetData>
    <row r="1" spans="1:9" ht="47.25" thickBot="1" x14ac:dyDescent="0.3">
      <c r="B1" s="116" t="s">
        <v>82</v>
      </c>
      <c r="C1" s="117"/>
      <c r="D1" s="117"/>
      <c r="E1" s="117"/>
      <c r="F1" s="117"/>
      <c r="G1" s="118"/>
    </row>
    <row r="2" spans="1:9" ht="15.75" thickBot="1" x14ac:dyDescent="0.3"/>
    <row r="3" spans="1:9" x14ac:dyDescent="0.3">
      <c r="B3" s="131" t="s">
        <v>88</v>
      </c>
      <c r="C3" s="119" t="s">
        <v>83</v>
      </c>
      <c r="D3" s="120"/>
      <c r="E3" s="125" t="s">
        <v>86</v>
      </c>
      <c r="F3" s="125"/>
      <c r="G3" s="126"/>
    </row>
    <row r="4" spans="1:9" x14ac:dyDescent="0.3">
      <c r="B4" s="132"/>
      <c r="C4" s="121" t="s">
        <v>84</v>
      </c>
      <c r="D4" s="122"/>
      <c r="E4" s="127" t="s">
        <v>86</v>
      </c>
      <c r="F4" s="127"/>
      <c r="G4" s="128"/>
    </row>
    <row r="5" spans="1:9" ht="15" thickBot="1" x14ac:dyDescent="0.35">
      <c r="B5" s="132"/>
      <c r="C5" s="123" t="s">
        <v>85</v>
      </c>
      <c r="D5" s="124"/>
      <c r="E5" s="129" t="s">
        <v>87</v>
      </c>
      <c r="F5" s="129"/>
      <c r="G5" s="130"/>
    </row>
    <row r="6" spans="1:9" x14ac:dyDescent="0.3">
      <c r="B6" s="132"/>
    </row>
    <row r="7" spans="1:9" ht="20.399999999999999" x14ac:dyDescent="0.3">
      <c r="B7" s="132"/>
      <c r="C7" s="2" t="s">
        <v>50</v>
      </c>
      <c r="D7" s="2"/>
      <c r="E7" s="2" t="s">
        <v>51</v>
      </c>
      <c r="F7" s="2"/>
      <c r="G7" s="2" t="s">
        <v>52</v>
      </c>
      <c r="H7" s="60"/>
      <c r="I7" s="60"/>
    </row>
    <row r="8" spans="1:9" ht="15.75" x14ac:dyDescent="0.25">
      <c r="C8" s="1">
        <v>0</v>
      </c>
      <c r="D8" s="1">
        <v>1</v>
      </c>
      <c r="E8" s="1">
        <v>2</v>
      </c>
      <c r="F8" s="1">
        <v>3</v>
      </c>
      <c r="G8" s="1">
        <v>4</v>
      </c>
      <c r="H8" s="61"/>
      <c r="I8" s="61"/>
    </row>
    <row r="9" spans="1:9" x14ac:dyDescent="0.3">
      <c r="A9" s="56">
        <v>1</v>
      </c>
      <c r="B9" s="54" t="s">
        <v>7</v>
      </c>
      <c r="C9" s="53"/>
      <c r="D9" s="53"/>
      <c r="E9" s="53"/>
      <c r="F9" s="53"/>
      <c r="G9" s="53" t="s">
        <v>53</v>
      </c>
      <c r="H9" s="62">
        <f>IF($C9="x",0,IF($D9="x",1,IF($E9="x",2,IF($F9="x",3,IF($G9="x",4,"")))))</f>
        <v>4</v>
      </c>
      <c r="I9" s="63"/>
    </row>
    <row r="10" spans="1:9" ht="15" x14ac:dyDescent="0.25">
      <c r="A10" s="56">
        <v>2</v>
      </c>
      <c r="B10" s="54" t="s">
        <v>0</v>
      </c>
      <c r="C10" s="53"/>
      <c r="D10" s="53"/>
      <c r="E10" s="53"/>
      <c r="F10" s="53"/>
      <c r="G10" s="53" t="s">
        <v>53</v>
      </c>
      <c r="H10" s="62">
        <f t="shared" ref="H10:H58" si="0">IF($C10="x",0,IF($D10="x",1,IF($E10="x",2,IF($F10="x",3,IF($G10="x",4,"")))))</f>
        <v>4</v>
      </c>
      <c r="I10" s="63"/>
    </row>
    <row r="11" spans="1:9" x14ac:dyDescent="0.3">
      <c r="A11" s="56">
        <v>3</v>
      </c>
      <c r="B11" s="54" t="s">
        <v>25</v>
      </c>
      <c r="C11" s="53"/>
      <c r="D11" s="53"/>
      <c r="E11" s="53"/>
      <c r="F11" s="53"/>
      <c r="G11" s="53" t="s">
        <v>53</v>
      </c>
      <c r="H11" s="62">
        <f t="shared" si="0"/>
        <v>4</v>
      </c>
      <c r="I11" s="63"/>
    </row>
    <row r="12" spans="1:9" x14ac:dyDescent="0.3">
      <c r="A12" s="56">
        <v>4</v>
      </c>
      <c r="B12" s="54" t="s">
        <v>8</v>
      </c>
      <c r="C12" s="53"/>
      <c r="D12" s="53"/>
      <c r="E12" s="53"/>
      <c r="F12" s="53" t="s">
        <v>53</v>
      </c>
      <c r="G12" s="53"/>
      <c r="H12" s="62">
        <f t="shared" si="0"/>
        <v>3</v>
      </c>
      <c r="I12" s="63"/>
    </row>
    <row r="13" spans="1:9" x14ac:dyDescent="0.3">
      <c r="A13" s="56">
        <v>5</v>
      </c>
      <c r="B13" s="54" t="s">
        <v>46</v>
      </c>
      <c r="C13" s="53"/>
      <c r="D13" s="53" t="s">
        <v>53</v>
      </c>
      <c r="E13" s="53"/>
      <c r="F13" s="53"/>
      <c r="G13" s="53"/>
      <c r="H13" s="62">
        <f t="shared" si="0"/>
        <v>1</v>
      </c>
      <c r="I13" s="63"/>
    </row>
    <row r="14" spans="1:9" x14ac:dyDescent="0.3">
      <c r="A14" s="56">
        <v>6</v>
      </c>
      <c r="B14" s="54" t="s">
        <v>10</v>
      </c>
      <c r="C14" s="53"/>
      <c r="D14" s="53"/>
      <c r="E14" s="53" t="s">
        <v>53</v>
      </c>
      <c r="F14" s="53"/>
      <c r="G14" s="53"/>
      <c r="H14" s="62">
        <f t="shared" si="0"/>
        <v>2</v>
      </c>
      <c r="I14" s="63"/>
    </row>
    <row r="15" spans="1:9" x14ac:dyDescent="0.3">
      <c r="A15" s="56">
        <v>7</v>
      </c>
      <c r="B15" s="54" t="s">
        <v>23</v>
      </c>
      <c r="C15" s="53"/>
      <c r="D15" s="53"/>
      <c r="E15" s="53"/>
      <c r="F15" s="53"/>
      <c r="G15" s="53" t="s">
        <v>53</v>
      </c>
      <c r="H15" s="62">
        <f t="shared" si="0"/>
        <v>4</v>
      </c>
      <c r="I15" s="63"/>
    </row>
    <row r="16" spans="1:9" x14ac:dyDescent="0.3">
      <c r="A16" s="56">
        <v>8</v>
      </c>
      <c r="B16" s="54" t="s">
        <v>22</v>
      </c>
      <c r="C16" s="53"/>
      <c r="D16" s="53"/>
      <c r="E16" s="53" t="s">
        <v>53</v>
      </c>
      <c r="F16" s="53"/>
      <c r="G16" s="53"/>
      <c r="H16" s="62">
        <f t="shared" si="0"/>
        <v>2</v>
      </c>
      <c r="I16" s="63"/>
    </row>
    <row r="17" spans="1:9" ht="15" x14ac:dyDescent="0.25">
      <c r="A17" s="56">
        <v>9</v>
      </c>
      <c r="B17" s="54" t="s">
        <v>4</v>
      </c>
      <c r="C17" s="53"/>
      <c r="D17" s="53"/>
      <c r="E17" s="53"/>
      <c r="F17" s="53" t="s">
        <v>53</v>
      </c>
      <c r="G17" s="53"/>
      <c r="H17" s="62">
        <f t="shared" si="0"/>
        <v>3</v>
      </c>
      <c r="I17" s="63"/>
    </row>
    <row r="18" spans="1:9" x14ac:dyDescent="0.3">
      <c r="A18" s="56">
        <v>10</v>
      </c>
      <c r="B18" s="54" t="s">
        <v>49</v>
      </c>
      <c r="C18" s="53"/>
      <c r="D18" s="53"/>
      <c r="E18" s="53"/>
      <c r="F18" s="53"/>
      <c r="G18" s="53" t="s">
        <v>53</v>
      </c>
      <c r="H18" s="62">
        <f t="shared" si="0"/>
        <v>4</v>
      </c>
      <c r="I18" s="63"/>
    </row>
    <row r="19" spans="1:9" x14ac:dyDescent="0.3">
      <c r="A19" s="56">
        <v>11</v>
      </c>
      <c r="B19" s="54" t="s">
        <v>12</v>
      </c>
      <c r="C19" s="53" t="s">
        <v>53</v>
      </c>
      <c r="D19" s="53"/>
      <c r="E19" s="53"/>
      <c r="F19" s="53"/>
      <c r="G19" s="53"/>
      <c r="H19" s="62">
        <f t="shared" si="0"/>
        <v>0</v>
      </c>
      <c r="I19" s="63"/>
    </row>
    <row r="20" spans="1:9" x14ac:dyDescent="0.3">
      <c r="A20" s="56">
        <v>12</v>
      </c>
      <c r="B20" s="54" t="s">
        <v>3</v>
      </c>
      <c r="C20" s="53"/>
      <c r="D20" s="53" t="s">
        <v>53</v>
      </c>
      <c r="E20" s="53"/>
      <c r="F20" s="53"/>
      <c r="G20" s="53"/>
      <c r="H20" s="62">
        <f t="shared" si="0"/>
        <v>1</v>
      </c>
      <c r="I20" s="63"/>
    </row>
    <row r="21" spans="1:9" ht="15" x14ac:dyDescent="0.25">
      <c r="A21" s="56">
        <v>13</v>
      </c>
      <c r="B21" s="54" t="s">
        <v>29</v>
      </c>
      <c r="C21" s="53"/>
      <c r="D21" s="53"/>
      <c r="E21" s="53" t="s">
        <v>53</v>
      </c>
      <c r="F21" s="53"/>
      <c r="G21" s="53"/>
      <c r="H21" s="62">
        <f t="shared" si="0"/>
        <v>2</v>
      </c>
      <c r="I21" s="63"/>
    </row>
    <row r="22" spans="1:9" x14ac:dyDescent="0.3">
      <c r="A22" s="56">
        <v>14</v>
      </c>
      <c r="B22" s="54" t="s">
        <v>45</v>
      </c>
      <c r="C22" s="53"/>
      <c r="D22" s="53"/>
      <c r="E22" s="53"/>
      <c r="F22" s="53" t="s">
        <v>53</v>
      </c>
      <c r="G22" s="53"/>
      <c r="H22" s="62">
        <f t="shared" si="0"/>
        <v>3</v>
      </c>
      <c r="I22" s="63"/>
    </row>
    <row r="23" spans="1:9" x14ac:dyDescent="0.3">
      <c r="A23" s="56">
        <v>15</v>
      </c>
      <c r="B23" s="54" t="s">
        <v>44</v>
      </c>
      <c r="C23" s="53"/>
      <c r="D23" s="53"/>
      <c r="E23" s="53"/>
      <c r="F23" s="53"/>
      <c r="G23" s="53" t="s">
        <v>53</v>
      </c>
      <c r="H23" s="62">
        <f t="shared" si="0"/>
        <v>4</v>
      </c>
      <c r="I23" s="63"/>
    </row>
    <row r="24" spans="1:9" ht="15" x14ac:dyDescent="0.25">
      <c r="A24" s="56">
        <v>16</v>
      </c>
      <c r="B24" s="54" t="s">
        <v>38</v>
      </c>
      <c r="C24" s="53" t="s">
        <v>53</v>
      </c>
      <c r="D24" s="53"/>
      <c r="E24" s="53"/>
      <c r="F24" s="53"/>
      <c r="G24" s="53"/>
      <c r="H24" s="62">
        <f t="shared" si="0"/>
        <v>0</v>
      </c>
      <c r="I24" s="63"/>
    </row>
    <row r="25" spans="1:9" x14ac:dyDescent="0.3">
      <c r="A25" s="56">
        <v>17</v>
      </c>
      <c r="B25" s="54" t="s">
        <v>35</v>
      </c>
      <c r="C25" s="53"/>
      <c r="D25" s="53"/>
      <c r="E25" s="53"/>
      <c r="F25" s="53" t="s">
        <v>53</v>
      </c>
      <c r="G25" s="53"/>
      <c r="H25" s="62">
        <f t="shared" si="0"/>
        <v>3</v>
      </c>
      <c r="I25" s="63"/>
    </row>
    <row r="26" spans="1:9" ht="15" x14ac:dyDescent="0.25">
      <c r="A26" s="56">
        <v>18</v>
      </c>
      <c r="B26" s="54" t="s">
        <v>19</v>
      </c>
      <c r="C26" s="53" t="s">
        <v>53</v>
      </c>
      <c r="D26" s="53"/>
      <c r="E26" s="53"/>
      <c r="F26" s="53"/>
      <c r="G26" s="53"/>
      <c r="H26" s="62">
        <f t="shared" si="0"/>
        <v>0</v>
      </c>
      <c r="I26" s="63"/>
    </row>
    <row r="27" spans="1:9" x14ac:dyDescent="0.3">
      <c r="A27" s="56">
        <v>19</v>
      </c>
      <c r="B27" s="54" t="s">
        <v>17</v>
      </c>
      <c r="C27" s="53"/>
      <c r="D27" s="53"/>
      <c r="E27" s="53"/>
      <c r="F27" s="53" t="s">
        <v>53</v>
      </c>
      <c r="G27" s="53"/>
      <c r="H27" s="62">
        <f t="shared" si="0"/>
        <v>3</v>
      </c>
      <c r="I27" s="63"/>
    </row>
    <row r="28" spans="1:9" ht="15" x14ac:dyDescent="0.25">
      <c r="A28" s="56">
        <v>20</v>
      </c>
      <c r="B28" s="54" t="s">
        <v>18</v>
      </c>
      <c r="C28" s="53"/>
      <c r="D28" s="53"/>
      <c r="E28" s="53"/>
      <c r="F28" s="53"/>
      <c r="G28" s="53" t="s">
        <v>53</v>
      </c>
      <c r="H28" s="62">
        <f t="shared" si="0"/>
        <v>4</v>
      </c>
      <c r="I28" s="63"/>
    </row>
    <row r="29" spans="1:9" x14ac:dyDescent="0.3">
      <c r="A29" s="56">
        <v>21</v>
      </c>
      <c r="B29" s="54" t="s">
        <v>30</v>
      </c>
      <c r="C29" s="53" t="s">
        <v>53</v>
      </c>
      <c r="D29" s="53"/>
      <c r="E29" s="53"/>
      <c r="F29" s="53"/>
      <c r="G29" s="53"/>
      <c r="H29" s="62">
        <f t="shared" si="0"/>
        <v>0</v>
      </c>
      <c r="I29" s="63"/>
    </row>
    <row r="30" spans="1:9" x14ac:dyDescent="0.3">
      <c r="A30" s="56">
        <v>22</v>
      </c>
      <c r="B30" s="54" t="s">
        <v>43</v>
      </c>
      <c r="C30" s="53"/>
      <c r="D30" s="53"/>
      <c r="E30" s="53"/>
      <c r="F30" s="53"/>
      <c r="G30" s="53" t="s">
        <v>53</v>
      </c>
      <c r="H30" s="62">
        <f t="shared" si="0"/>
        <v>4</v>
      </c>
      <c r="I30" s="63"/>
    </row>
    <row r="31" spans="1:9" x14ac:dyDescent="0.3">
      <c r="A31" s="56">
        <v>23</v>
      </c>
      <c r="B31" s="54" t="s">
        <v>2</v>
      </c>
      <c r="C31" s="53"/>
      <c r="D31" s="53"/>
      <c r="E31" s="53" t="s">
        <v>53</v>
      </c>
      <c r="F31" s="53"/>
      <c r="G31" s="53"/>
      <c r="H31" s="62">
        <f t="shared" si="0"/>
        <v>2</v>
      </c>
      <c r="I31" s="63"/>
    </row>
    <row r="32" spans="1:9" ht="15" x14ac:dyDescent="0.25">
      <c r="A32" s="56">
        <v>24</v>
      </c>
      <c r="B32" s="54" t="s">
        <v>26</v>
      </c>
      <c r="C32" s="53"/>
      <c r="D32" s="53"/>
      <c r="E32" s="53"/>
      <c r="F32" s="53" t="s">
        <v>53</v>
      </c>
      <c r="G32" s="53"/>
      <c r="H32" s="62">
        <f t="shared" si="0"/>
        <v>3</v>
      </c>
      <c r="I32" s="63"/>
    </row>
    <row r="33" spans="1:9" x14ac:dyDescent="0.3">
      <c r="A33" s="56">
        <v>25</v>
      </c>
      <c r="B33" s="54" t="s">
        <v>24</v>
      </c>
      <c r="C33" s="53"/>
      <c r="D33" s="53"/>
      <c r="E33" s="53"/>
      <c r="F33" s="53"/>
      <c r="G33" s="53" t="s">
        <v>53</v>
      </c>
      <c r="H33" s="62">
        <f t="shared" si="0"/>
        <v>4</v>
      </c>
      <c r="I33" s="63"/>
    </row>
    <row r="34" spans="1:9" x14ac:dyDescent="0.3">
      <c r="A34" s="56">
        <v>26</v>
      </c>
      <c r="B34" s="54" t="s">
        <v>6</v>
      </c>
      <c r="C34" s="53"/>
      <c r="D34" s="53"/>
      <c r="E34" s="53"/>
      <c r="F34" s="53"/>
      <c r="G34" s="53" t="s">
        <v>53</v>
      </c>
      <c r="H34" s="62">
        <f t="shared" si="0"/>
        <v>4</v>
      </c>
      <c r="I34" s="63"/>
    </row>
    <row r="35" spans="1:9" x14ac:dyDescent="0.3">
      <c r="A35" s="56">
        <v>27</v>
      </c>
      <c r="B35" s="54" t="s">
        <v>16</v>
      </c>
      <c r="C35" s="53"/>
      <c r="D35" s="53" t="s">
        <v>53</v>
      </c>
      <c r="E35" s="53"/>
      <c r="F35" s="53"/>
      <c r="G35" s="53"/>
      <c r="H35" s="62">
        <f t="shared" si="0"/>
        <v>1</v>
      </c>
      <c r="I35" s="63"/>
    </row>
    <row r="36" spans="1:9" ht="15" x14ac:dyDescent="0.25">
      <c r="A36" s="56">
        <v>28</v>
      </c>
      <c r="B36" s="54" t="s">
        <v>33</v>
      </c>
      <c r="C36" s="53"/>
      <c r="D36" s="53"/>
      <c r="E36" s="53" t="s">
        <v>53</v>
      </c>
      <c r="F36" s="53"/>
      <c r="G36" s="53"/>
      <c r="H36" s="62">
        <f t="shared" si="0"/>
        <v>2</v>
      </c>
      <c r="I36" s="63"/>
    </row>
    <row r="37" spans="1:9" x14ac:dyDescent="0.3">
      <c r="A37" s="56">
        <v>29</v>
      </c>
      <c r="B37" s="54" t="s">
        <v>9</v>
      </c>
      <c r="C37" s="53"/>
      <c r="D37" s="53"/>
      <c r="E37" s="53"/>
      <c r="F37" s="53" t="s">
        <v>53</v>
      </c>
      <c r="G37" s="53"/>
      <c r="H37" s="62">
        <f t="shared" si="0"/>
        <v>3</v>
      </c>
      <c r="I37" s="63"/>
    </row>
    <row r="38" spans="1:9" x14ac:dyDescent="0.3">
      <c r="A38" s="56">
        <v>30</v>
      </c>
      <c r="B38" s="54" t="s">
        <v>14</v>
      </c>
      <c r="C38" s="53"/>
      <c r="D38" s="53"/>
      <c r="E38" s="53"/>
      <c r="F38" s="53"/>
      <c r="G38" s="53" t="s">
        <v>53</v>
      </c>
      <c r="H38" s="62">
        <f t="shared" si="0"/>
        <v>4</v>
      </c>
      <c r="I38" s="63"/>
    </row>
    <row r="39" spans="1:9" ht="15" x14ac:dyDescent="0.25">
      <c r="A39" s="56">
        <v>31</v>
      </c>
      <c r="B39" s="54" t="s">
        <v>39</v>
      </c>
      <c r="C39" s="53"/>
      <c r="D39" s="53"/>
      <c r="E39" s="53"/>
      <c r="F39" s="53"/>
      <c r="G39" s="53" t="s">
        <v>53</v>
      </c>
      <c r="H39" s="62">
        <f t="shared" si="0"/>
        <v>4</v>
      </c>
      <c r="I39" s="63"/>
    </row>
    <row r="40" spans="1:9" x14ac:dyDescent="0.3">
      <c r="A40" s="56">
        <v>32</v>
      </c>
      <c r="B40" s="54" t="s">
        <v>48</v>
      </c>
      <c r="C40" s="53"/>
      <c r="D40" s="53" t="s">
        <v>53</v>
      </c>
      <c r="E40" s="53"/>
      <c r="F40" s="53"/>
      <c r="G40" s="53"/>
      <c r="H40" s="62">
        <f t="shared" si="0"/>
        <v>1</v>
      </c>
      <c r="I40" s="63"/>
    </row>
    <row r="41" spans="1:9" ht="15" x14ac:dyDescent="0.25">
      <c r="A41" s="56">
        <v>33</v>
      </c>
      <c r="B41" s="54" t="s">
        <v>47</v>
      </c>
      <c r="C41" s="53"/>
      <c r="D41" s="53"/>
      <c r="E41" s="53" t="s">
        <v>53</v>
      </c>
      <c r="F41" s="53"/>
      <c r="G41" s="53"/>
      <c r="H41" s="62">
        <f t="shared" si="0"/>
        <v>2</v>
      </c>
      <c r="I41" s="63"/>
    </row>
    <row r="42" spans="1:9" ht="15" x14ac:dyDescent="0.25">
      <c r="A42" s="56">
        <v>34</v>
      </c>
      <c r="B42" s="54" t="s">
        <v>15</v>
      </c>
      <c r="C42" s="53"/>
      <c r="D42" s="53"/>
      <c r="E42" s="53"/>
      <c r="F42" s="53" t="s">
        <v>53</v>
      </c>
      <c r="G42" s="53"/>
      <c r="H42" s="62">
        <f t="shared" si="0"/>
        <v>3</v>
      </c>
      <c r="I42" s="63"/>
    </row>
    <row r="43" spans="1:9" x14ac:dyDescent="0.3">
      <c r="A43" s="56">
        <v>35</v>
      </c>
      <c r="B43" s="54" t="s">
        <v>21</v>
      </c>
      <c r="C43" s="53"/>
      <c r="D43" s="53"/>
      <c r="E43" s="53"/>
      <c r="F43" s="53"/>
      <c r="G43" s="53" t="s">
        <v>53</v>
      </c>
      <c r="H43" s="62">
        <f t="shared" si="0"/>
        <v>4</v>
      </c>
      <c r="I43" s="63"/>
    </row>
    <row r="44" spans="1:9" x14ac:dyDescent="0.3">
      <c r="A44" s="56">
        <v>36</v>
      </c>
      <c r="B44" s="54" t="s">
        <v>13</v>
      </c>
      <c r="C44" s="53"/>
      <c r="D44" s="53"/>
      <c r="E44" s="53"/>
      <c r="F44" s="53"/>
      <c r="G44" s="53" t="s">
        <v>53</v>
      </c>
      <c r="H44" s="62">
        <f t="shared" si="0"/>
        <v>4</v>
      </c>
      <c r="I44" s="63"/>
    </row>
    <row r="45" spans="1:9" x14ac:dyDescent="0.3">
      <c r="A45" s="56">
        <v>37</v>
      </c>
      <c r="B45" s="54" t="s">
        <v>36</v>
      </c>
      <c r="C45" s="53"/>
      <c r="D45" s="53"/>
      <c r="E45" s="53"/>
      <c r="F45" s="53" t="s">
        <v>53</v>
      </c>
      <c r="G45" s="53"/>
      <c r="H45" s="62">
        <f t="shared" si="0"/>
        <v>3</v>
      </c>
      <c r="I45" s="63"/>
    </row>
    <row r="46" spans="1:9" x14ac:dyDescent="0.3">
      <c r="A46" s="56">
        <v>38</v>
      </c>
      <c r="B46" s="54" t="s">
        <v>5</v>
      </c>
      <c r="C46" s="53"/>
      <c r="D46" s="53"/>
      <c r="E46" s="53" t="s">
        <v>53</v>
      </c>
      <c r="F46" s="53"/>
      <c r="G46" s="53"/>
      <c r="H46" s="62">
        <f t="shared" si="0"/>
        <v>2</v>
      </c>
      <c r="I46" s="63"/>
    </row>
    <row r="47" spans="1:9" x14ac:dyDescent="0.3">
      <c r="A47" s="56">
        <v>39</v>
      </c>
      <c r="B47" s="54" t="s">
        <v>1</v>
      </c>
      <c r="C47" s="53"/>
      <c r="D47" s="53" t="s">
        <v>53</v>
      </c>
      <c r="E47" s="53"/>
      <c r="F47" s="53"/>
      <c r="G47" s="53"/>
      <c r="H47" s="62">
        <f t="shared" si="0"/>
        <v>1</v>
      </c>
      <c r="I47" s="63"/>
    </row>
    <row r="48" spans="1:9" ht="15" x14ac:dyDescent="0.25">
      <c r="A48" s="56">
        <v>40</v>
      </c>
      <c r="B48" s="54" t="s">
        <v>28</v>
      </c>
      <c r="C48" s="53" t="s">
        <v>53</v>
      </c>
      <c r="D48" s="53"/>
      <c r="E48" s="53"/>
      <c r="F48" s="53"/>
      <c r="G48" s="53"/>
      <c r="H48" s="62">
        <f t="shared" si="0"/>
        <v>0</v>
      </c>
      <c r="I48" s="63"/>
    </row>
    <row r="49" spans="1:9" x14ac:dyDescent="0.3">
      <c r="A49" s="56">
        <v>41</v>
      </c>
      <c r="B49" s="54" t="s">
        <v>41</v>
      </c>
      <c r="C49" s="53"/>
      <c r="D49" s="53"/>
      <c r="E49" s="53"/>
      <c r="F49" s="53"/>
      <c r="G49" s="53" t="s">
        <v>53</v>
      </c>
      <c r="H49" s="62">
        <f t="shared" si="0"/>
        <v>4</v>
      </c>
      <c r="I49" s="63"/>
    </row>
    <row r="50" spans="1:9" ht="15" x14ac:dyDescent="0.25">
      <c r="A50" s="56">
        <v>42</v>
      </c>
      <c r="B50" s="54" t="s">
        <v>37</v>
      </c>
      <c r="C50" s="53"/>
      <c r="D50" s="53"/>
      <c r="E50" s="53"/>
      <c r="F50" s="53" t="s">
        <v>53</v>
      </c>
      <c r="G50" s="53"/>
      <c r="H50" s="62">
        <f t="shared" si="0"/>
        <v>3</v>
      </c>
      <c r="I50" s="63"/>
    </row>
    <row r="51" spans="1:9" x14ac:dyDescent="0.3">
      <c r="A51" s="56">
        <v>43</v>
      </c>
      <c r="B51" s="54" t="s">
        <v>40</v>
      </c>
      <c r="C51" s="53"/>
      <c r="D51" s="53"/>
      <c r="E51" s="53" t="s">
        <v>53</v>
      </c>
      <c r="F51" s="53"/>
      <c r="G51" s="53"/>
      <c r="H51" s="62">
        <f t="shared" si="0"/>
        <v>2</v>
      </c>
      <c r="I51" s="63"/>
    </row>
    <row r="52" spans="1:9" ht="15" x14ac:dyDescent="0.25">
      <c r="A52" s="56">
        <v>44</v>
      </c>
      <c r="B52" s="54" t="s">
        <v>34</v>
      </c>
      <c r="C52" s="53"/>
      <c r="D52" s="53" t="s">
        <v>53</v>
      </c>
      <c r="E52" s="53"/>
      <c r="F52" s="53"/>
      <c r="G52" s="53"/>
      <c r="H52" s="62">
        <f t="shared" si="0"/>
        <v>1</v>
      </c>
      <c r="I52" s="63"/>
    </row>
    <row r="53" spans="1:9" x14ac:dyDescent="0.3">
      <c r="A53" s="56">
        <v>45</v>
      </c>
      <c r="B53" s="54" t="s">
        <v>42</v>
      </c>
      <c r="C53" s="53" t="s">
        <v>53</v>
      </c>
      <c r="D53" s="53"/>
      <c r="E53" s="53"/>
      <c r="F53" s="53"/>
      <c r="G53" s="53"/>
      <c r="H53" s="62">
        <f t="shared" si="0"/>
        <v>0</v>
      </c>
      <c r="I53" s="63"/>
    </row>
    <row r="54" spans="1:9" x14ac:dyDescent="0.3">
      <c r="A54" s="56">
        <v>46</v>
      </c>
      <c r="B54" s="54" t="s">
        <v>27</v>
      </c>
      <c r="C54" s="53"/>
      <c r="D54" s="53"/>
      <c r="E54" s="53"/>
      <c r="F54" s="53"/>
      <c r="G54" s="53" t="s">
        <v>53</v>
      </c>
      <c r="H54" s="62">
        <f t="shared" si="0"/>
        <v>4</v>
      </c>
      <c r="I54" s="63"/>
    </row>
    <row r="55" spans="1:9" x14ac:dyDescent="0.3">
      <c r="A55" s="56">
        <v>47</v>
      </c>
      <c r="B55" s="54" t="s">
        <v>11</v>
      </c>
      <c r="C55" s="53"/>
      <c r="D55" s="53"/>
      <c r="E55" s="53"/>
      <c r="F55" s="53" t="s">
        <v>53</v>
      </c>
      <c r="G55" s="53"/>
      <c r="H55" s="62">
        <f t="shared" si="0"/>
        <v>3</v>
      </c>
      <c r="I55" s="63"/>
    </row>
    <row r="56" spans="1:9" x14ac:dyDescent="0.3">
      <c r="A56" s="56">
        <v>48</v>
      </c>
      <c r="B56" s="54" t="s">
        <v>31</v>
      </c>
      <c r="C56" s="53"/>
      <c r="D56" s="53"/>
      <c r="E56" s="53" t="s">
        <v>53</v>
      </c>
      <c r="F56" s="53"/>
      <c r="G56" s="53"/>
      <c r="H56" s="62">
        <f t="shared" si="0"/>
        <v>2</v>
      </c>
      <c r="I56" s="63"/>
    </row>
    <row r="57" spans="1:9" x14ac:dyDescent="0.3">
      <c r="A57" s="56">
        <v>49</v>
      </c>
      <c r="B57" s="54" t="s">
        <v>32</v>
      </c>
      <c r="C57" s="53"/>
      <c r="D57" s="53" t="s">
        <v>53</v>
      </c>
      <c r="E57" s="53"/>
      <c r="F57" s="53"/>
      <c r="G57" s="53"/>
      <c r="H57" s="62">
        <f t="shared" si="0"/>
        <v>1</v>
      </c>
      <c r="I57" s="63"/>
    </row>
    <row r="58" spans="1:9" x14ac:dyDescent="0.3">
      <c r="A58" s="56">
        <v>50</v>
      </c>
      <c r="B58" s="54" t="s">
        <v>20</v>
      </c>
      <c r="C58" s="53" t="s">
        <v>53</v>
      </c>
      <c r="D58" s="53"/>
      <c r="E58" s="53"/>
      <c r="F58" s="53"/>
      <c r="G58" s="53"/>
      <c r="H58" s="62">
        <f t="shared" si="0"/>
        <v>0</v>
      </c>
      <c r="I58" s="63"/>
    </row>
    <row r="59" spans="1:9" s="58" customFormat="1" ht="15" x14ac:dyDescent="0.25">
      <c r="A59" s="64"/>
      <c r="H59" s="59"/>
    </row>
    <row r="60" spans="1:9" s="58" customFormat="1" ht="15" x14ac:dyDescent="0.25">
      <c r="A60" s="64"/>
      <c r="H60" s="59"/>
    </row>
    <row r="61" spans="1:9" s="58" customFormat="1" ht="15" x14ac:dyDescent="0.25">
      <c r="A61" s="64"/>
      <c r="H61" s="59"/>
    </row>
    <row r="62" spans="1:9" s="58" customFormat="1" ht="15" x14ac:dyDescent="0.25">
      <c r="A62" s="64"/>
      <c r="H62" s="59"/>
    </row>
    <row r="63" spans="1:9" s="58" customFormat="1" ht="15" x14ac:dyDescent="0.25">
      <c r="A63" s="64"/>
      <c r="H63" s="59"/>
    </row>
    <row r="64" spans="1:9" s="58" customFormat="1" ht="15" x14ac:dyDescent="0.25">
      <c r="A64" s="64"/>
      <c r="H64" s="59"/>
    </row>
    <row r="65" spans="1:8" s="58" customFormat="1" ht="15" x14ac:dyDescent="0.25">
      <c r="A65" s="64"/>
      <c r="H65" s="59"/>
    </row>
    <row r="66" spans="1:8" s="58" customFormat="1" ht="15" x14ac:dyDescent="0.25">
      <c r="A66" s="64"/>
      <c r="H66" s="59"/>
    </row>
    <row r="67" spans="1:8" s="58" customFormat="1" ht="15" x14ac:dyDescent="0.25">
      <c r="A67" s="64"/>
      <c r="H67" s="59"/>
    </row>
    <row r="68" spans="1:8" s="58" customFormat="1" ht="15" x14ac:dyDescent="0.25">
      <c r="A68" s="64"/>
      <c r="H68" s="59"/>
    </row>
    <row r="69" spans="1:8" s="58" customFormat="1" ht="15" x14ac:dyDescent="0.25">
      <c r="A69" s="64"/>
      <c r="H69" s="59"/>
    </row>
    <row r="70" spans="1:8" s="58" customFormat="1" ht="15" x14ac:dyDescent="0.25">
      <c r="A70" s="64"/>
      <c r="H70" s="59"/>
    </row>
    <row r="71" spans="1:8" s="58" customFormat="1" ht="15" x14ac:dyDescent="0.25">
      <c r="A71" s="64"/>
      <c r="H71" s="59"/>
    </row>
    <row r="72" spans="1:8" s="58" customFormat="1" ht="15" x14ac:dyDescent="0.25">
      <c r="A72" s="64"/>
      <c r="H72" s="59"/>
    </row>
    <row r="73" spans="1:8" s="58" customFormat="1" ht="15" x14ac:dyDescent="0.25">
      <c r="A73" s="64"/>
      <c r="H73" s="59"/>
    </row>
    <row r="74" spans="1:8" s="58" customFormat="1" x14ac:dyDescent="0.3">
      <c r="A74" s="64"/>
      <c r="H74" s="59"/>
    </row>
    <row r="75" spans="1:8" s="58" customFormat="1" x14ac:dyDescent="0.3">
      <c r="A75" s="64"/>
      <c r="H75" s="59"/>
    </row>
    <row r="76" spans="1:8" s="58" customFormat="1" x14ac:dyDescent="0.3">
      <c r="A76" s="64"/>
      <c r="H76" s="59"/>
    </row>
    <row r="77" spans="1:8" s="58" customFormat="1" x14ac:dyDescent="0.3">
      <c r="A77" s="64"/>
      <c r="H77" s="59"/>
    </row>
    <row r="78" spans="1:8" s="58" customFormat="1" x14ac:dyDescent="0.3">
      <c r="A78" s="64"/>
      <c r="H78" s="59"/>
    </row>
    <row r="79" spans="1:8" s="58" customFormat="1" x14ac:dyDescent="0.3">
      <c r="A79" s="64"/>
      <c r="H79" s="59"/>
    </row>
    <row r="80" spans="1:8" s="58" customFormat="1" x14ac:dyDescent="0.3">
      <c r="A80" s="64"/>
      <c r="H80" s="59"/>
    </row>
    <row r="81" spans="1:8" s="58" customFormat="1" x14ac:dyDescent="0.3">
      <c r="A81" s="64"/>
      <c r="H81" s="59"/>
    </row>
    <row r="82" spans="1:8" s="58" customFormat="1" x14ac:dyDescent="0.3">
      <c r="A82" s="64"/>
      <c r="H82" s="59"/>
    </row>
    <row r="83" spans="1:8" s="58" customFormat="1" x14ac:dyDescent="0.3">
      <c r="A83" s="64"/>
      <c r="H83" s="59"/>
    </row>
    <row r="84" spans="1:8" s="58" customFormat="1" x14ac:dyDescent="0.3">
      <c r="A84" s="64"/>
      <c r="H84" s="59"/>
    </row>
    <row r="85" spans="1:8" s="58" customFormat="1" x14ac:dyDescent="0.3">
      <c r="A85" s="64"/>
      <c r="H85" s="59"/>
    </row>
    <row r="86" spans="1:8" s="58" customFormat="1" x14ac:dyDescent="0.3">
      <c r="A86" s="64"/>
      <c r="H86" s="59"/>
    </row>
    <row r="87" spans="1:8" s="58" customFormat="1" x14ac:dyDescent="0.3">
      <c r="A87" s="64"/>
      <c r="H87" s="59"/>
    </row>
    <row r="88" spans="1:8" s="58" customFormat="1" x14ac:dyDescent="0.3">
      <c r="A88" s="64"/>
      <c r="H88" s="59"/>
    </row>
    <row r="89" spans="1:8" s="58" customFormat="1" x14ac:dyDescent="0.3">
      <c r="A89" s="64"/>
      <c r="H89" s="59"/>
    </row>
    <row r="90" spans="1:8" s="58" customFormat="1" x14ac:dyDescent="0.3">
      <c r="A90" s="64"/>
      <c r="H90" s="59"/>
    </row>
    <row r="91" spans="1:8" s="58" customFormat="1" x14ac:dyDescent="0.3">
      <c r="A91" s="64"/>
      <c r="H91" s="59"/>
    </row>
    <row r="92" spans="1:8" s="58" customFormat="1" x14ac:dyDescent="0.3">
      <c r="A92" s="64"/>
      <c r="H92" s="59"/>
    </row>
    <row r="93" spans="1:8" s="58" customFormat="1" x14ac:dyDescent="0.3">
      <c r="A93" s="64"/>
      <c r="H93" s="59"/>
    </row>
    <row r="94" spans="1:8" s="58" customFormat="1" x14ac:dyDescent="0.3">
      <c r="A94" s="64"/>
      <c r="H94" s="59"/>
    </row>
    <row r="95" spans="1:8" s="58" customFormat="1" x14ac:dyDescent="0.3">
      <c r="A95" s="64"/>
      <c r="H95" s="59"/>
    </row>
    <row r="96" spans="1:8" s="58" customFormat="1" x14ac:dyDescent="0.3">
      <c r="A96" s="64"/>
      <c r="H96" s="59"/>
    </row>
    <row r="97" spans="1:8" s="58" customFormat="1" x14ac:dyDescent="0.3">
      <c r="A97" s="64"/>
      <c r="H97" s="59"/>
    </row>
    <row r="98" spans="1:8" s="58" customFormat="1" x14ac:dyDescent="0.3">
      <c r="A98" s="64"/>
      <c r="H98" s="59"/>
    </row>
    <row r="99" spans="1:8" s="58" customFormat="1" x14ac:dyDescent="0.3">
      <c r="A99" s="64"/>
      <c r="H99" s="59"/>
    </row>
    <row r="100" spans="1:8" s="58" customFormat="1" x14ac:dyDescent="0.3">
      <c r="A100" s="64"/>
      <c r="H100" s="59"/>
    </row>
    <row r="101" spans="1:8" s="58" customFormat="1" x14ac:dyDescent="0.3">
      <c r="A101" s="64"/>
      <c r="H101" s="59"/>
    </row>
    <row r="102" spans="1:8" s="58" customFormat="1" x14ac:dyDescent="0.3">
      <c r="A102" s="64"/>
      <c r="H102" s="59"/>
    </row>
    <row r="103" spans="1:8" s="58" customFormat="1" x14ac:dyDescent="0.3">
      <c r="A103" s="64"/>
      <c r="H103" s="59"/>
    </row>
    <row r="104" spans="1:8" s="58" customFormat="1" x14ac:dyDescent="0.3">
      <c r="A104" s="64"/>
      <c r="H104" s="59"/>
    </row>
    <row r="105" spans="1:8" s="58" customFormat="1" x14ac:dyDescent="0.3">
      <c r="A105" s="64"/>
      <c r="H105" s="59"/>
    </row>
    <row r="106" spans="1:8" s="58" customFormat="1" x14ac:dyDescent="0.3">
      <c r="A106" s="64"/>
      <c r="H106" s="59"/>
    </row>
    <row r="107" spans="1:8" s="58" customFormat="1" x14ac:dyDescent="0.3">
      <c r="A107" s="64"/>
      <c r="H107" s="59"/>
    </row>
    <row r="108" spans="1:8" s="58" customFormat="1" x14ac:dyDescent="0.3">
      <c r="A108" s="64"/>
      <c r="H108" s="59"/>
    </row>
    <row r="109" spans="1:8" s="58" customFormat="1" x14ac:dyDescent="0.3">
      <c r="A109" s="64"/>
      <c r="H109" s="59"/>
    </row>
    <row r="110" spans="1:8" s="58" customFormat="1" x14ac:dyDescent="0.3">
      <c r="A110" s="64"/>
      <c r="H110" s="59"/>
    </row>
    <row r="111" spans="1:8" s="58" customFormat="1" x14ac:dyDescent="0.3">
      <c r="A111" s="64"/>
      <c r="H111" s="59"/>
    </row>
    <row r="112" spans="1:8" s="58" customFormat="1" x14ac:dyDescent="0.3">
      <c r="A112" s="64"/>
      <c r="H112" s="59"/>
    </row>
    <row r="113" spans="1:8" s="58" customFormat="1" x14ac:dyDescent="0.3">
      <c r="A113" s="64"/>
      <c r="H113" s="59"/>
    </row>
    <row r="114" spans="1:8" s="58" customFormat="1" x14ac:dyDescent="0.3">
      <c r="A114" s="64"/>
      <c r="H114" s="59"/>
    </row>
    <row r="115" spans="1:8" s="58" customFormat="1" x14ac:dyDescent="0.3">
      <c r="A115" s="64"/>
      <c r="H115" s="59"/>
    </row>
    <row r="116" spans="1:8" s="58" customFormat="1" x14ac:dyDescent="0.3">
      <c r="A116" s="64"/>
      <c r="H116" s="59"/>
    </row>
    <row r="117" spans="1:8" s="58" customFormat="1" x14ac:dyDescent="0.3">
      <c r="A117" s="64"/>
      <c r="H117" s="59"/>
    </row>
    <row r="118" spans="1:8" s="58" customFormat="1" x14ac:dyDescent="0.3">
      <c r="A118" s="64"/>
      <c r="H118" s="59"/>
    </row>
    <row r="119" spans="1:8" s="58" customFormat="1" x14ac:dyDescent="0.3">
      <c r="A119" s="64"/>
      <c r="H119" s="59"/>
    </row>
    <row r="120" spans="1:8" s="58" customFormat="1" x14ac:dyDescent="0.3">
      <c r="A120" s="64"/>
      <c r="H120" s="59"/>
    </row>
    <row r="121" spans="1:8" s="58" customFormat="1" x14ac:dyDescent="0.3">
      <c r="A121" s="64"/>
      <c r="H121" s="59"/>
    </row>
    <row r="122" spans="1:8" s="58" customFormat="1" x14ac:dyDescent="0.3">
      <c r="A122" s="64"/>
      <c r="H122" s="59"/>
    </row>
    <row r="123" spans="1:8" s="58" customFormat="1" x14ac:dyDescent="0.3">
      <c r="A123" s="64"/>
      <c r="H123" s="59"/>
    </row>
    <row r="124" spans="1:8" s="58" customFormat="1" x14ac:dyDescent="0.3">
      <c r="A124" s="64"/>
      <c r="H124" s="59"/>
    </row>
    <row r="125" spans="1:8" s="58" customFormat="1" x14ac:dyDescent="0.3">
      <c r="A125" s="64"/>
      <c r="H125" s="59"/>
    </row>
    <row r="126" spans="1:8" s="58" customFormat="1" x14ac:dyDescent="0.3">
      <c r="A126" s="64"/>
      <c r="H126" s="59"/>
    </row>
    <row r="127" spans="1:8" s="58" customFormat="1" x14ac:dyDescent="0.3">
      <c r="A127" s="64"/>
      <c r="H127" s="59"/>
    </row>
    <row r="128" spans="1:8" s="58" customFormat="1" x14ac:dyDescent="0.3">
      <c r="A128" s="64"/>
      <c r="H128" s="59"/>
    </row>
    <row r="129" spans="1:8" s="58" customFormat="1" x14ac:dyDescent="0.3">
      <c r="A129" s="64"/>
      <c r="H129" s="59"/>
    </row>
    <row r="130" spans="1:8" s="58" customFormat="1" x14ac:dyDescent="0.3">
      <c r="A130" s="64"/>
      <c r="H130" s="59"/>
    </row>
    <row r="131" spans="1:8" s="58" customFormat="1" x14ac:dyDescent="0.3">
      <c r="A131" s="64"/>
      <c r="H131" s="59"/>
    </row>
    <row r="132" spans="1:8" s="58" customFormat="1" x14ac:dyDescent="0.3">
      <c r="A132" s="64"/>
      <c r="H132" s="59"/>
    </row>
    <row r="133" spans="1:8" s="58" customFormat="1" x14ac:dyDescent="0.3">
      <c r="A133" s="64"/>
      <c r="H133" s="59"/>
    </row>
    <row r="134" spans="1:8" s="58" customFormat="1" x14ac:dyDescent="0.3">
      <c r="A134" s="64"/>
      <c r="H134" s="59"/>
    </row>
    <row r="135" spans="1:8" s="58" customFormat="1" x14ac:dyDescent="0.3">
      <c r="A135" s="64"/>
      <c r="H135" s="59"/>
    </row>
    <row r="136" spans="1:8" s="58" customFormat="1" x14ac:dyDescent="0.3">
      <c r="A136" s="64"/>
      <c r="H136" s="59"/>
    </row>
    <row r="137" spans="1:8" s="58" customFormat="1" x14ac:dyDescent="0.3">
      <c r="A137" s="64"/>
      <c r="H137" s="59"/>
    </row>
    <row r="138" spans="1:8" s="58" customFormat="1" x14ac:dyDescent="0.3">
      <c r="A138" s="64"/>
      <c r="H138" s="59"/>
    </row>
    <row r="139" spans="1:8" s="58" customFormat="1" x14ac:dyDescent="0.3">
      <c r="A139" s="64"/>
      <c r="H139" s="59"/>
    </row>
    <row r="140" spans="1:8" s="58" customFormat="1" x14ac:dyDescent="0.3">
      <c r="A140" s="64"/>
      <c r="H140" s="59"/>
    </row>
    <row r="141" spans="1:8" s="58" customFormat="1" x14ac:dyDescent="0.3">
      <c r="A141" s="64"/>
      <c r="H141" s="59"/>
    </row>
    <row r="142" spans="1:8" s="58" customFormat="1" x14ac:dyDescent="0.3">
      <c r="A142" s="64"/>
      <c r="H142" s="59"/>
    </row>
    <row r="143" spans="1:8" s="58" customFormat="1" x14ac:dyDescent="0.3">
      <c r="A143" s="64"/>
      <c r="H143" s="59"/>
    </row>
    <row r="144" spans="1:8" s="58" customFormat="1" x14ac:dyDescent="0.3">
      <c r="A144" s="64"/>
      <c r="H144" s="59"/>
    </row>
    <row r="145" spans="1:8" s="58" customFormat="1" x14ac:dyDescent="0.3">
      <c r="A145" s="64"/>
      <c r="H145" s="59"/>
    </row>
    <row r="146" spans="1:8" s="58" customFormat="1" x14ac:dyDescent="0.3">
      <c r="A146" s="64"/>
      <c r="H146" s="59"/>
    </row>
  </sheetData>
  <sortState ref="B5:C54">
    <sortCondition ref="C5:C54"/>
  </sortState>
  <mergeCells count="8">
    <mergeCell ref="B1:G1"/>
    <mergeCell ref="C3:D3"/>
    <mergeCell ref="C4:D4"/>
    <mergeCell ref="C5:D5"/>
    <mergeCell ref="E3:G3"/>
    <mergeCell ref="E4:G4"/>
    <mergeCell ref="E5:G5"/>
    <mergeCell ref="B3:B7"/>
  </mergeCells>
  <conditionalFormatting sqref="E3:G5">
    <cfRule type="expression" dxfId="0" priority="1">
      <formula>OR($E$3="",$E$4="",$E$5="")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résultats_pilotes_internes">
                <anchor moveWithCells="1" sizeWithCells="1">
                  <from>
                    <xdr:col>1</xdr:col>
                    <xdr:colOff>6842760</xdr:colOff>
                    <xdr:row>59</xdr:row>
                    <xdr:rowOff>0</xdr:rowOff>
                  </from>
                  <to>
                    <xdr:col>7</xdr:col>
                    <xdr:colOff>22860</xdr:colOff>
                    <xdr:row>61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25"/>
  <sheetViews>
    <sheetView topLeftCell="B1" zoomScale="85" zoomScaleNormal="85" workbookViewId="0">
      <selection activeCell="S3" sqref="S3:W7"/>
    </sheetView>
  </sheetViews>
  <sheetFormatPr baseColWidth="10" defaultColWidth="11.44140625" defaultRowHeight="14.4" x14ac:dyDescent="0.3"/>
  <cols>
    <col min="1" max="1" width="11.44140625" style="4"/>
    <col min="2" max="2" width="33.6640625" style="4" bestFit="1" customWidth="1"/>
    <col min="3" max="3" width="8.5546875" style="5" customWidth="1"/>
    <col min="4" max="13" width="4" style="3" customWidth="1"/>
    <col min="14" max="14" width="8.33203125" style="4" customWidth="1"/>
    <col min="15" max="18" width="11.44140625" style="4"/>
    <col min="19" max="19" width="33.6640625" style="4" bestFit="1" customWidth="1"/>
    <col min="20" max="16384" width="11.44140625" style="4"/>
  </cols>
  <sheetData>
    <row r="1" spans="2:23" ht="21.75" thickBot="1" x14ac:dyDescent="0.3">
      <c r="S1" s="68" t="s">
        <v>89</v>
      </c>
      <c r="T1" s="68"/>
      <c r="U1" s="68"/>
      <c r="V1" s="68"/>
      <c r="W1" s="68"/>
    </row>
    <row r="2" spans="2:23" ht="15" thickBot="1" x14ac:dyDescent="0.35">
      <c r="U2" s="65" t="s">
        <v>59</v>
      </c>
      <c r="V2" s="66" t="s">
        <v>60</v>
      </c>
      <c r="W2" s="67" t="s">
        <v>58</v>
      </c>
    </row>
    <row r="3" spans="2:23" ht="15" customHeight="1" thickBot="1" x14ac:dyDescent="0.35">
      <c r="B3" s="105" t="s">
        <v>76</v>
      </c>
      <c r="C3" s="6" t="s">
        <v>54</v>
      </c>
      <c r="D3" s="7">
        <v>2</v>
      </c>
      <c r="E3" s="7">
        <v>3</v>
      </c>
      <c r="F3" s="7">
        <v>9</v>
      </c>
      <c r="G3" s="7">
        <v>13</v>
      </c>
      <c r="H3" s="7">
        <v>15</v>
      </c>
      <c r="I3" s="7">
        <v>29</v>
      </c>
      <c r="J3" s="7">
        <v>31</v>
      </c>
      <c r="K3" s="7">
        <v>34</v>
      </c>
      <c r="L3" s="7">
        <v>44</v>
      </c>
      <c r="M3" s="8">
        <v>50</v>
      </c>
      <c r="N3" s="134" t="s">
        <v>57</v>
      </c>
      <c r="S3" s="105" t="s">
        <v>76</v>
      </c>
      <c r="T3" s="96">
        <v>28</v>
      </c>
      <c r="U3" s="91" t="s">
        <v>67</v>
      </c>
      <c r="V3" s="69" t="s">
        <v>75</v>
      </c>
      <c r="W3" s="74" t="s">
        <v>73</v>
      </c>
    </row>
    <row r="4" spans="2:23" ht="15" customHeight="1" thickBot="1" x14ac:dyDescent="0.35">
      <c r="B4" s="85"/>
      <c r="C4" s="9" t="s">
        <v>55</v>
      </c>
      <c r="D4" s="10">
        <f>D3+4</f>
        <v>6</v>
      </c>
      <c r="E4" s="10">
        <f t="shared" ref="E4:M4" si="0">E3+4</f>
        <v>7</v>
      </c>
      <c r="F4" s="10">
        <f t="shared" si="0"/>
        <v>13</v>
      </c>
      <c r="G4" s="10">
        <f t="shared" si="0"/>
        <v>17</v>
      </c>
      <c r="H4" s="10">
        <f t="shared" si="0"/>
        <v>19</v>
      </c>
      <c r="I4" s="10">
        <f t="shared" si="0"/>
        <v>33</v>
      </c>
      <c r="J4" s="10">
        <f t="shared" si="0"/>
        <v>35</v>
      </c>
      <c r="K4" s="10">
        <f t="shared" si="0"/>
        <v>38</v>
      </c>
      <c r="L4" s="10">
        <f t="shared" si="0"/>
        <v>48</v>
      </c>
      <c r="M4" s="11">
        <f t="shared" si="0"/>
        <v>54</v>
      </c>
      <c r="N4" s="135"/>
      <c r="S4" s="102" t="s">
        <v>79</v>
      </c>
      <c r="T4" s="99">
        <v>28</v>
      </c>
      <c r="U4" s="94" t="s">
        <v>63</v>
      </c>
      <c r="V4" s="70" t="s">
        <v>64</v>
      </c>
      <c r="W4" s="75" t="s">
        <v>71</v>
      </c>
    </row>
    <row r="5" spans="2:23" ht="15" customHeight="1" thickBot="1" x14ac:dyDescent="0.35">
      <c r="B5" s="85"/>
      <c r="C5" s="36" t="s">
        <v>56</v>
      </c>
      <c r="D5" s="37">
        <f>Questionnaire!$H10</f>
        <v>4</v>
      </c>
      <c r="E5" s="37">
        <f>Questionnaire!$H11</f>
        <v>4</v>
      </c>
      <c r="F5" s="37">
        <f>Questionnaire!$H17</f>
        <v>3</v>
      </c>
      <c r="G5" s="37">
        <f>Questionnaire!$H21</f>
        <v>2</v>
      </c>
      <c r="H5" s="37">
        <f>Questionnaire!$H23</f>
        <v>4</v>
      </c>
      <c r="I5" s="37">
        <f>Questionnaire!$H37</f>
        <v>3</v>
      </c>
      <c r="J5" s="37">
        <f>Questionnaire!$H39</f>
        <v>4</v>
      </c>
      <c r="K5" s="37">
        <f>Questionnaire!$H42</f>
        <v>3</v>
      </c>
      <c r="L5" s="37">
        <f>Questionnaire!$H52</f>
        <v>1</v>
      </c>
      <c r="M5" s="38">
        <f>Questionnaire!$H58</f>
        <v>0</v>
      </c>
      <c r="N5" s="96">
        <f>SUM(D5:M5)</f>
        <v>28</v>
      </c>
      <c r="O5" s="91" t="s">
        <v>67</v>
      </c>
      <c r="P5" s="69" t="s">
        <v>75</v>
      </c>
      <c r="Q5" s="74" t="s">
        <v>73</v>
      </c>
      <c r="S5" s="103" t="s">
        <v>78</v>
      </c>
      <c r="T5" s="98">
        <v>24</v>
      </c>
      <c r="U5" s="93" t="s">
        <v>61</v>
      </c>
      <c r="V5" s="73" t="s">
        <v>62</v>
      </c>
      <c r="W5" s="78" t="s">
        <v>70</v>
      </c>
    </row>
    <row r="6" spans="2:23" ht="15" customHeight="1" thickBot="1" x14ac:dyDescent="0.35">
      <c r="B6" s="104" t="s">
        <v>77</v>
      </c>
      <c r="C6" s="12" t="s">
        <v>54</v>
      </c>
      <c r="D6" s="13">
        <v>6</v>
      </c>
      <c r="E6" s="13">
        <v>14</v>
      </c>
      <c r="F6" s="13">
        <v>17</v>
      </c>
      <c r="G6" s="13">
        <v>21</v>
      </c>
      <c r="H6" s="13">
        <v>24</v>
      </c>
      <c r="I6" s="13">
        <v>27</v>
      </c>
      <c r="J6" s="13">
        <v>35</v>
      </c>
      <c r="K6" s="13">
        <v>38</v>
      </c>
      <c r="L6" s="13">
        <v>43</v>
      </c>
      <c r="M6" s="14">
        <v>47</v>
      </c>
      <c r="N6" s="136" t="s">
        <v>57</v>
      </c>
      <c r="S6" s="104" t="s">
        <v>77</v>
      </c>
      <c r="T6" s="97">
        <v>23</v>
      </c>
      <c r="U6" s="92" t="s">
        <v>68</v>
      </c>
      <c r="V6" s="72" t="s">
        <v>69</v>
      </c>
      <c r="W6" s="77" t="s">
        <v>74</v>
      </c>
    </row>
    <row r="7" spans="2:23" ht="15" customHeight="1" thickBot="1" x14ac:dyDescent="0.35">
      <c r="B7" s="86"/>
      <c r="C7" s="15" t="s">
        <v>55</v>
      </c>
      <c r="D7" s="16">
        <f>D6+4</f>
        <v>10</v>
      </c>
      <c r="E7" s="16">
        <f t="shared" ref="E7:M7" si="1">E6+4</f>
        <v>18</v>
      </c>
      <c r="F7" s="16">
        <f t="shared" si="1"/>
        <v>21</v>
      </c>
      <c r="G7" s="16">
        <f t="shared" si="1"/>
        <v>25</v>
      </c>
      <c r="H7" s="16">
        <f t="shared" si="1"/>
        <v>28</v>
      </c>
      <c r="I7" s="16">
        <f t="shared" si="1"/>
        <v>31</v>
      </c>
      <c r="J7" s="16">
        <f t="shared" si="1"/>
        <v>39</v>
      </c>
      <c r="K7" s="16">
        <f t="shared" si="1"/>
        <v>42</v>
      </c>
      <c r="L7" s="16">
        <f t="shared" si="1"/>
        <v>47</v>
      </c>
      <c r="M7" s="17">
        <f t="shared" si="1"/>
        <v>51</v>
      </c>
      <c r="N7" s="136"/>
      <c r="S7" s="101" t="s">
        <v>80</v>
      </c>
      <c r="T7" s="100">
        <v>19</v>
      </c>
      <c r="U7" s="95" t="s">
        <v>65</v>
      </c>
      <c r="V7" s="71" t="s">
        <v>66</v>
      </c>
      <c r="W7" s="76" t="s">
        <v>72</v>
      </c>
    </row>
    <row r="8" spans="2:23" ht="15" customHeight="1" thickBot="1" x14ac:dyDescent="0.35">
      <c r="B8" s="86"/>
      <c r="C8" s="39" t="s">
        <v>56</v>
      </c>
      <c r="D8" s="40">
        <f>Questionnaire!$H14</f>
        <v>2</v>
      </c>
      <c r="E8" s="40">
        <f>Questionnaire!$H22</f>
        <v>3</v>
      </c>
      <c r="F8" s="40">
        <f>Questionnaire!$H25</f>
        <v>3</v>
      </c>
      <c r="G8" s="40">
        <f>Questionnaire!$H29</f>
        <v>0</v>
      </c>
      <c r="H8" s="40">
        <f>Questionnaire!$H32</f>
        <v>3</v>
      </c>
      <c r="I8" s="40">
        <f>Questionnaire!$H35</f>
        <v>1</v>
      </c>
      <c r="J8" s="40">
        <f>Questionnaire!$H43</f>
        <v>4</v>
      </c>
      <c r="K8" s="40">
        <f>Questionnaire!$H46</f>
        <v>2</v>
      </c>
      <c r="L8" s="40">
        <f>Questionnaire!$H51</f>
        <v>2</v>
      </c>
      <c r="M8" s="41">
        <f>Questionnaire!$H55</f>
        <v>3</v>
      </c>
      <c r="N8" s="97">
        <f>SUM(D8:M8)</f>
        <v>23</v>
      </c>
      <c r="O8" s="92" t="s">
        <v>68</v>
      </c>
      <c r="P8" s="72" t="s">
        <v>69</v>
      </c>
      <c r="Q8" s="77" t="s">
        <v>74</v>
      </c>
      <c r="S8" s="51"/>
      <c r="U8" s="51"/>
    </row>
    <row r="9" spans="2:23" ht="15" customHeight="1" thickBot="1" x14ac:dyDescent="0.35">
      <c r="B9" s="103" t="s">
        <v>78</v>
      </c>
      <c r="C9" s="18" t="s">
        <v>54</v>
      </c>
      <c r="D9" s="19">
        <v>5</v>
      </c>
      <c r="E9" s="19">
        <v>8</v>
      </c>
      <c r="F9" s="19">
        <v>11</v>
      </c>
      <c r="G9" s="19">
        <v>19</v>
      </c>
      <c r="H9" s="19">
        <v>26</v>
      </c>
      <c r="I9" s="19">
        <v>37</v>
      </c>
      <c r="J9" s="19">
        <v>39</v>
      </c>
      <c r="K9" s="19">
        <v>41</v>
      </c>
      <c r="L9" s="19">
        <v>46</v>
      </c>
      <c r="M9" s="20">
        <v>48</v>
      </c>
      <c r="N9" s="137" t="s">
        <v>57</v>
      </c>
      <c r="S9" s="52"/>
      <c r="U9" s="52"/>
    </row>
    <row r="10" spans="2:23" ht="15" customHeight="1" thickBot="1" x14ac:dyDescent="0.35">
      <c r="B10" s="87"/>
      <c r="C10" s="21" t="s">
        <v>55</v>
      </c>
      <c r="D10" s="22">
        <f>D9+4</f>
        <v>9</v>
      </c>
      <c r="E10" s="22">
        <f t="shared" ref="E10:M10" si="2">E9+4</f>
        <v>12</v>
      </c>
      <c r="F10" s="22">
        <f t="shared" si="2"/>
        <v>15</v>
      </c>
      <c r="G10" s="22">
        <f t="shared" si="2"/>
        <v>23</v>
      </c>
      <c r="H10" s="22">
        <f t="shared" si="2"/>
        <v>30</v>
      </c>
      <c r="I10" s="22">
        <f t="shared" si="2"/>
        <v>41</v>
      </c>
      <c r="J10" s="22">
        <f t="shared" si="2"/>
        <v>43</v>
      </c>
      <c r="K10" s="22">
        <f t="shared" si="2"/>
        <v>45</v>
      </c>
      <c r="L10" s="22">
        <f t="shared" si="2"/>
        <v>50</v>
      </c>
      <c r="M10" s="23">
        <f t="shared" si="2"/>
        <v>52</v>
      </c>
      <c r="N10" s="137"/>
      <c r="S10" s="52"/>
      <c r="U10" s="52"/>
    </row>
    <row r="11" spans="2:23" ht="15" customHeight="1" thickBot="1" x14ac:dyDescent="0.35">
      <c r="B11" s="87"/>
      <c r="C11" s="42" t="s">
        <v>56</v>
      </c>
      <c r="D11" s="43">
        <f>Questionnaire!$H13</f>
        <v>1</v>
      </c>
      <c r="E11" s="43">
        <f>Questionnaire!$H16</f>
        <v>2</v>
      </c>
      <c r="F11" s="43">
        <f>Questionnaire!$H19</f>
        <v>0</v>
      </c>
      <c r="G11" s="43">
        <f>Questionnaire!$H27</f>
        <v>3</v>
      </c>
      <c r="H11" s="43">
        <f>Questionnaire!$H34</f>
        <v>4</v>
      </c>
      <c r="I11" s="43">
        <f>Questionnaire!$H45</f>
        <v>3</v>
      </c>
      <c r="J11" s="43">
        <f>Questionnaire!$H47</f>
        <v>1</v>
      </c>
      <c r="K11" s="43">
        <f>Questionnaire!$H49</f>
        <v>4</v>
      </c>
      <c r="L11" s="43">
        <f>Questionnaire!$H54</f>
        <v>4</v>
      </c>
      <c r="M11" s="44">
        <f>Questionnaire!$H56</f>
        <v>2</v>
      </c>
      <c r="N11" s="98">
        <f>SUM(D11:M11)</f>
        <v>24</v>
      </c>
      <c r="O11" s="93" t="s">
        <v>61</v>
      </c>
      <c r="P11" s="73" t="s">
        <v>62</v>
      </c>
      <c r="Q11" s="78" t="s">
        <v>70</v>
      </c>
      <c r="S11" s="52"/>
      <c r="U11" s="52"/>
    </row>
    <row r="12" spans="2:23" ht="15" customHeight="1" thickBot="1" x14ac:dyDescent="0.35">
      <c r="B12" s="102" t="s">
        <v>79</v>
      </c>
      <c r="C12" s="24" t="s">
        <v>54</v>
      </c>
      <c r="D12" s="25">
        <v>1</v>
      </c>
      <c r="E12" s="25">
        <v>7</v>
      </c>
      <c r="F12" s="25">
        <v>10</v>
      </c>
      <c r="G12" s="25">
        <v>20</v>
      </c>
      <c r="H12" s="25">
        <v>23</v>
      </c>
      <c r="I12" s="25">
        <v>33</v>
      </c>
      <c r="J12" s="25">
        <v>36</v>
      </c>
      <c r="K12" s="25">
        <v>42</v>
      </c>
      <c r="L12" s="25">
        <v>45</v>
      </c>
      <c r="M12" s="26">
        <v>49</v>
      </c>
      <c r="N12" s="138" t="s">
        <v>57</v>
      </c>
      <c r="S12" s="52"/>
      <c r="U12" s="52"/>
    </row>
    <row r="13" spans="2:23" ht="15" customHeight="1" thickBot="1" x14ac:dyDescent="0.35">
      <c r="B13" s="88"/>
      <c r="C13" s="27" t="s">
        <v>55</v>
      </c>
      <c r="D13" s="28">
        <f>D12+4</f>
        <v>5</v>
      </c>
      <c r="E13" s="28">
        <f t="shared" ref="E13:M13" si="3">E12+4</f>
        <v>11</v>
      </c>
      <c r="F13" s="28">
        <f t="shared" si="3"/>
        <v>14</v>
      </c>
      <c r="G13" s="28">
        <f t="shared" si="3"/>
        <v>24</v>
      </c>
      <c r="H13" s="28">
        <f t="shared" si="3"/>
        <v>27</v>
      </c>
      <c r="I13" s="28">
        <f t="shared" si="3"/>
        <v>37</v>
      </c>
      <c r="J13" s="28">
        <f t="shared" si="3"/>
        <v>40</v>
      </c>
      <c r="K13" s="28">
        <f t="shared" si="3"/>
        <v>46</v>
      </c>
      <c r="L13" s="28">
        <f t="shared" si="3"/>
        <v>49</v>
      </c>
      <c r="M13" s="29">
        <f t="shared" si="3"/>
        <v>53</v>
      </c>
      <c r="N13" s="138"/>
      <c r="S13" s="52"/>
      <c r="U13" s="52"/>
    </row>
    <row r="14" spans="2:23" ht="15" customHeight="1" thickBot="1" x14ac:dyDescent="0.35">
      <c r="B14" s="88"/>
      <c r="C14" s="45" t="s">
        <v>56</v>
      </c>
      <c r="D14" s="46">
        <f>Questionnaire!$H9</f>
        <v>4</v>
      </c>
      <c r="E14" s="46">
        <f>Questionnaire!$H15</f>
        <v>4</v>
      </c>
      <c r="F14" s="46">
        <f>Questionnaire!$H18</f>
        <v>4</v>
      </c>
      <c r="G14" s="46">
        <f>Questionnaire!$H28</f>
        <v>4</v>
      </c>
      <c r="H14" s="46">
        <f>Questionnaire!$H31</f>
        <v>2</v>
      </c>
      <c r="I14" s="46">
        <f>Questionnaire!$H41</f>
        <v>2</v>
      </c>
      <c r="J14" s="46">
        <f>Questionnaire!$H44</f>
        <v>4</v>
      </c>
      <c r="K14" s="46">
        <f>Questionnaire!$H50</f>
        <v>3</v>
      </c>
      <c r="L14" s="46">
        <f>Questionnaire!$H53</f>
        <v>0</v>
      </c>
      <c r="M14" s="47">
        <f>Questionnaire!$H57</f>
        <v>1</v>
      </c>
      <c r="N14" s="99">
        <f>SUM(D14:M14)</f>
        <v>28</v>
      </c>
      <c r="O14" s="94" t="s">
        <v>63</v>
      </c>
      <c r="P14" s="70" t="s">
        <v>64</v>
      </c>
      <c r="Q14" s="75" t="s">
        <v>71</v>
      </c>
      <c r="S14" s="52"/>
      <c r="U14" s="52"/>
    </row>
    <row r="15" spans="2:23" ht="15" customHeight="1" thickBot="1" x14ac:dyDescent="0.35">
      <c r="B15" s="101" t="s">
        <v>80</v>
      </c>
      <c r="C15" s="30" t="s">
        <v>54</v>
      </c>
      <c r="D15" s="31">
        <v>4</v>
      </c>
      <c r="E15" s="31">
        <v>12</v>
      </c>
      <c r="F15" s="31">
        <v>16</v>
      </c>
      <c r="G15" s="31">
        <v>18</v>
      </c>
      <c r="H15" s="31">
        <v>22</v>
      </c>
      <c r="I15" s="31">
        <v>25</v>
      </c>
      <c r="J15" s="31">
        <v>28</v>
      </c>
      <c r="K15" s="31">
        <v>30</v>
      </c>
      <c r="L15" s="31">
        <v>32</v>
      </c>
      <c r="M15" s="32">
        <v>40</v>
      </c>
      <c r="N15" s="133" t="s">
        <v>57</v>
      </c>
      <c r="S15" s="52"/>
      <c r="U15" s="52"/>
    </row>
    <row r="16" spans="2:23" ht="15" customHeight="1" thickBot="1" x14ac:dyDescent="0.35">
      <c r="B16" s="89"/>
      <c r="C16" s="33" t="s">
        <v>55</v>
      </c>
      <c r="D16" s="34">
        <f>D15+4</f>
        <v>8</v>
      </c>
      <c r="E16" s="34">
        <f t="shared" ref="E16:M16" si="4">E15+4</f>
        <v>16</v>
      </c>
      <c r="F16" s="34">
        <f t="shared" si="4"/>
        <v>20</v>
      </c>
      <c r="G16" s="34">
        <f t="shared" si="4"/>
        <v>22</v>
      </c>
      <c r="H16" s="34">
        <f t="shared" si="4"/>
        <v>26</v>
      </c>
      <c r="I16" s="34">
        <f t="shared" si="4"/>
        <v>29</v>
      </c>
      <c r="J16" s="34">
        <f t="shared" si="4"/>
        <v>32</v>
      </c>
      <c r="K16" s="34">
        <f t="shared" si="4"/>
        <v>34</v>
      </c>
      <c r="L16" s="34">
        <f t="shared" si="4"/>
        <v>36</v>
      </c>
      <c r="M16" s="35">
        <f t="shared" si="4"/>
        <v>44</v>
      </c>
      <c r="N16" s="133"/>
      <c r="S16" s="52"/>
      <c r="U16" s="52"/>
    </row>
    <row r="17" spans="2:21" ht="15" customHeight="1" thickBot="1" x14ac:dyDescent="0.35">
      <c r="B17" s="90"/>
      <c r="C17" s="48" t="s">
        <v>56</v>
      </c>
      <c r="D17" s="49">
        <f>Questionnaire!$H12</f>
        <v>3</v>
      </c>
      <c r="E17" s="49">
        <f>Questionnaire!$H20</f>
        <v>1</v>
      </c>
      <c r="F17" s="49">
        <f>Questionnaire!$H24</f>
        <v>0</v>
      </c>
      <c r="G17" s="49">
        <f>Questionnaire!$H26</f>
        <v>0</v>
      </c>
      <c r="H17" s="49">
        <f>Questionnaire!$H30</f>
        <v>4</v>
      </c>
      <c r="I17" s="49">
        <f>Questionnaire!$H33</f>
        <v>4</v>
      </c>
      <c r="J17" s="49">
        <f>Questionnaire!$H36</f>
        <v>2</v>
      </c>
      <c r="K17" s="49">
        <f>Questionnaire!$H38</f>
        <v>4</v>
      </c>
      <c r="L17" s="49">
        <f>Questionnaire!$H40</f>
        <v>1</v>
      </c>
      <c r="M17" s="50">
        <f>Questionnaire!$H48</f>
        <v>0</v>
      </c>
      <c r="N17" s="100">
        <f>SUM(D17:M17)</f>
        <v>19</v>
      </c>
      <c r="O17" s="95" t="s">
        <v>65</v>
      </c>
      <c r="P17" s="71" t="s">
        <v>66</v>
      </c>
      <c r="Q17" s="76" t="s">
        <v>72</v>
      </c>
      <c r="S17" s="52"/>
      <c r="U17" s="52"/>
    </row>
    <row r="18" spans="2:21" ht="15" x14ac:dyDescent="0.25">
      <c r="S18" s="52"/>
      <c r="U18" s="52"/>
    </row>
    <row r="19" spans="2:21" ht="15" x14ac:dyDescent="0.25">
      <c r="S19" s="52"/>
      <c r="U19" s="52"/>
    </row>
    <row r="20" spans="2:21" ht="15" x14ac:dyDescent="0.25">
      <c r="S20" s="52"/>
      <c r="U20" s="52"/>
    </row>
    <row r="21" spans="2:21" ht="42.75" customHeight="1" x14ac:dyDescent="0.25">
      <c r="S21" s="52"/>
      <c r="U21" s="52"/>
    </row>
    <row r="22" spans="2:21" ht="42.75" customHeight="1" x14ac:dyDescent="0.25"/>
    <row r="23" spans="2:21" ht="42.75" customHeight="1" x14ac:dyDescent="0.3"/>
    <row r="24" spans="2:21" ht="42.75" customHeight="1" x14ac:dyDescent="0.3"/>
    <row r="25" spans="2:21" ht="42.75" customHeight="1" x14ac:dyDescent="0.3"/>
  </sheetData>
  <sortState ref="S3:W7">
    <sortCondition descending="1" ref="T3:T7"/>
  </sortState>
  <mergeCells count="5">
    <mergeCell ref="N15:N16"/>
    <mergeCell ref="N3:N4"/>
    <mergeCell ref="N6:N7"/>
    <mergeCell ref="N9:N10"/>
    <mergeCell ref="N12:N1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B2:E33"/>
  <sheetViews>
    <sheetView tabSelected="1" topLeftCell="A4" workbookViewId="0">
      <selection activeCell="C17" sqref="C17"/>
    </sheetView>
  </sheetViews>
  <sheetFormatPr baseColWidth="10" defaultColWidth="11.44140625" defaultRowHeight="14.4" x14ac:dyDescent="0.3"/>
  <cols>
    <col min="1" max="1" width="11.44140625" style="4"/>
    <col min="2" max="5" width="34.33203125" style="4" customWidth="1"/>
    <col min="6" max="16384" width="11.44140625" style="4"/>
  </cols>
  <sheetData>
    <row r="2" spans="2:5" ht="21" x14ac:dyDescent="0.3">
      <c r="B2" s="140" t="s">
        <v>81</v>
      </c>
      <c r="C2" s="140"/>
      <c r="D2" s="140"/>
      <c r="E2" s="140"/>
    </row>
    <row r="3" spans="2:5" ht="15.75" thickBot="1" x14ac:dyDescent="0.3"/>
    <row r="4" spans="2:5" ht="15" x14ac:dyDescent="0.25">
      <c r="D4" s="79" t="str">
        <f>Questionnaire!C3</f>
        <v>NOM :</v>
      </c>
      <c r="E4" s="82" t="str">
        <f>Questionnaire!E3</f>
        <v>test</v>
      </c>
    </row>
    <row r="5" spans="2:5" ht="15" x14ac:dyDescent="0.25">
      <c r="D5" s="80" t="str">
        <f>Questionnaire!C4</f>
        <v>Prénom :</v>
      </c>
      <c r="E5" s="83" t="str">
        <f>Questionnaire!E4</f>
        <v>test</v>
      </c>
    </row>
    <row r="6" spans="2:5" ht="15.75" thickBot="1" x14ac:dyDescent="0.3">
      <c r="D6" s="81" t="str">
        <f>Questionnaire!C5</f>
        <v>Date de passation :</v>
      </c>
      <c r="E6" s="84" t="str">
        <f>Questionnaire!E5</f>
        <v>06/15/15</v>
      </c>
    </row>
    <row r="9" spans="2:5" ht="15" x14ac:dyDescent="0.25">
      <c r="C9" s="5"/>
      <c r="D9" s="57"/>
    </row>
    <row r="10" spans="2:5" ht="21" x14ac:dyDescent="0.25">
      <c r="B10" s="139" t="s">
        <v>89</v>
      </c>
      <c r="C10" s="139"/>
      <c r="D10" s="57"/>
    </row>
    <row r="11" spans="2:5" ht="15" thickBot="1" x14ac:dyDescent="0.35">
      <c r="C11" s="5"/>
      <c r="D11" s="57"/>
    </row>
    <row r="12" spans="2:5" ht="15" thickBot="1" x14ac:dyDescent="0.35">
      <c r="B12" s="111" t="s">
        <v>76</v>
      </c>
      <c r="C12" s="106">
        <v>28</v>
      </c>
      <c r="D12" s="111" t="s">
        <v>76</v>
      </c>
      <c r="E12" s="106">
        <v>28</v>
      </c>
    </row>
    <row r="13" spans="2:5" ht="15" thickBot="1" x14ac:dyDescent="0.35">
      <c r="B13" s="112" t="s">
        <v>79</v>
      </c>
      <c r="C13" s="107">
        <v>28</v>
      </c>
      <c r="D13" s="112" t="s">
        <v>79</v>
      </c>
      <c r="E13" s="107">
        <v>28</v>
      </c>
    </row>
    <row r="14" spans="2:5" ht="15" thickBot="1" x14ac:dyDescent="0.35">
      <c r="B14" s="113" t="s">
        <v>78</v>
      </c>
      <c r="C14" s="110">
        <v>24</v>
      </c>
      <c r="D14" s="113" t="s">
        <v>78</v>
      </c>
      <c r="E14" s="110">
        <v>24</v>
      </c>
    </row>
    <row r="15" spans="2:5" ht="15" thickBot="1" x14ac:dyDescent="0.35">
      <c r="B15" s="114" t="s">
        <v>77</v>
      </c>
      <c r="C15" s="108">
        <v>23</v>
      </c>
      <c r="D15" s="114" t="s">
        <v>77</v>
      </c>
      <c r="E15" s="108">
        <v>23</v>
      </c>
    </row>
    <row r="16" spans="2:5" ht="15" thickBot="1" x14ac:dyDescent="0.35">
      <c r="B16" s="115" t="s">
        <v>80</v>
      </c>
      <c r="C16" s="109">
        <v>19</v>
      </c>
      <c r="D16" s="115" t="s">
        <v>80</v>
      </c>
      <c r="E16" s="109">
        <v>19</v>
      </c>
    </row>
    <row r="27" spans="2:5" ht="15" thickBot="1" x14ac:dyDescent="0.35"/>
    <row r="28" spans="2:5" ht="15" thickBot="1" x14ac:dyDescent="0.35">
      <c r="C28" s="65" t="s">
        <v>59</v>
      </c>
      <c r="D28" s="66" t="s">
        <v>60</v>
      </c>
      <c r="E28" s="67" t="s">
        <v>58</v>
      </c>
    </row>
    <row r="29" spans="2:5" ht="87" thickBot="1" x14ac:dyDescent="0.35">
      <c r="B29" s="105" t="s">
        <v>76</v>
      </c>
      <c r="C29" s="91" t="s">
        <v>67</v>
      </c>
      <c r="D29" s="69" t="s">
        <v>75</v>
      </c>
      <c r="E29" s="74" t="s">
        <v>73</v>
      </c>
    </row>
    <row r="30" spans="2:5" ht="58.2" thickBot="1" x14ac:dyDescent="0.35">
      <c r="B30" s="102" t="s">
        <v>79</v>
      </c>
      <c r="C30" s="94" t="s">
        <v>63</v>
      </c>
      <c r="D30" s="70" t="s">
        <v>64</v>
      </c>
      <c r="E30" s="75" t="s">
        <v>71</v>
      </c>
    </row>
    <row r="31" spans="2:5" ht="101.4" thickBot="1" x14ac:dyDescent="0.35">
      <c r="B31" s="103" t="s">
        <v>78</v>
      </c>
      <c r="C31" s="93" t="s">
        <v>61</v>
      </c>
      <c r="D31" s="73" t="s">
        <v>62</v>
      </c>
      <c r="E31" s="78" t="s">
        <v>70</v>
      </c>
    </row>
    <row r="32" spans="2:5" ht="87" thickBot="1" x14ac:dyDescent="0.35">
      <c r="B32" s="104" t="s">
        <v>77</v>
      </c>
      <c r="C32" s="92" t="s">
        <v>68</v>
      </c>
      <c r="D32" s="72" t="s">
        <v>69</v>
      </c>
      <c r="E32" s="77" t="s">
        <v>74</v>
      </c>
    </row>
    <row r="33" spans="2:5" ht="72.599999999999994" thickBot="1" x14ac:dyDescent="0.35">
      <c r="B33" s="101" t="s">
        <v>80</v>
      </c>
      <c r="C33" s="95" t="s">
        <v>65</v>
      </c>
      <c r="D33" s="71" t="s">
        <v>66</v>
      </c>
      <c r="E33" s="76" t="s">
        <v>72</v>
      </c>
    </row>
  </sheetData>
  <mergeCells count="2">
    <mergeCell ref="B10:C10"/>
    <mergeCell ref="B2:E2"/>
  </mergeCells>
  <pageMargins left="0.70866141732283472" right="0.70866141732283472" top="0.74803149606299213" bottom="0.74803149606299213" header="0.31496062992125984" footer="0.31496062992125984"/>
  <pageSetup paperSize="9"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Questionnaire</vt:lpstr>
      <vt:lpstr>Résultats</vt:lpstr>
      <vt:lpstr>Compte-rendu</vt:lpstr>
      <vt:lpstr>'Compte-rendu'!Zone_d_impression</vt:lpstr>
    </vt:vector>
  </TitlesOfParts>
  <Company>AFPA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Bourg Gregory</dc:creator>
  <cp:lastModifiedBy>inconnu</cp:lastModifiedBy>
  <cp:lastPrinted>2021-04-13T11:24:42Z</cp:lastPrinted>
  <dcterms:created xsi:type="dcterms:W3CDTF">2021-04-11T16:52:44Z</dcterms:created>
  <dcterms:modified xsi:type="dcterms:W3CDTF">2021-04-14T13:38:05Z</dcterms:modified>
</cp:coreProperties>
</file>