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9040" windowHeight="15840" activeTab="1"/>
  </bookViews>
  <sheets>
    <sheet name="BDD" sheetId="1" r:id="rId1"/>
    <sheet name="TCD" sheetId="2" r:id="rId2"/>
  </sheets>
  <calcPr calcId="14562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</calcChain>
</file>

<file path=xl/sharedStrings.xml><?xml version="1.0" encoding="utf-8"?>
<sst xmlns="http://schemas.openxmlformats.org/spreadsheetml/2006/main" count="216" uniqueCount="88">
  <si>
    <t>Groupe/Pays</t>
  </si>
  <si>
    <t>Personnes / Compléments d'infos</t>
  </si>
  <si>
    <t>Date d'arrivée</t>
  </si>
  <si>
    <t>N° Vol arrivée</t>
  </si>
  <si>
    <t>Heure d'arrivée</t>
  </si>
  <si>
    <t>Provenance</t>
  </si>
  <si>
    <t>Destination</t>
  </si>
  <si>
    <t>Besoin de transport</t>
  </si>
  <si>
    <t>TRANSPORTEUR</t>
  </si>
  <si>
    <t>REMARQUES</t>
  </si>
  <si>
    <t>Angleterre</t>
  </si>
  <si>
    <t>Espagne</t>
  </si>
  <si>
    <t>Brésil</t>
  </si>
  <si>
    <t>Japon</t>
  </si>
  <si>
    <t>A A</t>
  </si>
  <si>
    <t>E E</t>
  </si>
  <si>
    <t>B B</t>
  </si>
  <si>
    <t>A B</t>
  </si>
  <si>
    <t>A C</t>
  </si>
  <si>
    <t>A D</t>
  </si>
  <si>
    <t>A E</t>
  </si>
  <si>
    <t>E A</t>
  </si>
  <si>
    <t>E B</t>
  </si>
  <si>
    <t>E C</t>
  </si>
  <si>
    <t>E D</t>
  </si>
  <si>
    <t>E F</t>
  </si>
  <si>
    <t>B A</t>
  </si>
  <si>
    <t>B C</t>
  </si>
  <si>
    <t>B D</t>
  </si>
  <si>
    <t>B E</t>
  </si>
  <si>
    <t>B F</t>
  </si>
  <si>
    <t>B G</t>
  </si>
  <si>
    <t>B H</t>
  </si>
  <si>
    <t>B I</t>
  </si>
  <si>
    <t>J A</t>
  </si>
  <si>
    <t>J B</t>
  </si>
  <si>
    <t>J C</t>
  </si>
  <si>
    <t>J D</t>
  </si>
  <si>
    <t>HOTEL CAT A</t>
  </si>
  <si>
    <t>HOTEL CAT B</t>
  </si>
  <si>
    <t>HOTEL CAT C</t>
  </si>
  <si>
    <t>AF 1000</t>
  </si>
  <si>
    <t>AF 1010</t>
  </si>
  <si>
    <t>AF 1510</t>
  </si>
  <si>
    <t>VY 0020</t>
  </si>
  <si>
    <t>VY 5310</t>
  </si>
  <si>
    <t>AF 3015</t>
  </si>
  <si>
    <t>AF 4050</t>
  </si>
  <si>
    <t>AF 2510</t>
  </si>
  <si>
    <t>LONDRES</t>
  </si>
  <si>
    <t>MADRID</t>
  </si>
  <si>
    <t>VALENCIA</t>
  </si>
  <si>
    <t>RIO DE JANEIRO</t>
  </si>
  <si>
    <t>BRASILIA</t>
  </si>
  <si>
    <t>TOKYO</t>
  </si>
  <si>
    <t>CDG Airport [T1]</t>
  </si>
  <si>
    <t>CDG Airport [T2A]</t>
  </si>
  <si>
    <t>CDG Airport [T2B]</t>
  </si>
  <si>
    <t>CDG Airport [T2C]</t>
  </si>
  <si>
    <t>CDG Airport [T2D]</t>
  </si>
  <si>
    <t>CDG Airport [T2E]</t>
  </si>
  <si>
    <t>CDG Airport [T2F]</t>
  </si>
  <si>
    <t>CDG Airport [T2G]</t>
  </si>
  <si>
    <t>CDG Airport [T3]</t>
  </si>
  <si>
    <t>ORLY Airport [T1]</t>
  </si>
  <si>
    <t>ORLY Airport [T2]</t>
  </si>
  <si>
    <t>ORLY Airport [T3]</t>
  </si>
  <si>
    <t>ORLY Airport [T4]</t>
  </si>
  <si>
    <t>Gare du Nord</t>
  </si>
  <si>
    <t>Gare de l'Est</t>
  </si>
  <si>
    <t>Gare de Lyon</t>
  </si>
  <si>
    <t>Car or Bus</t>
  </si>
  <si>
    <t>Yes</t>
  </si>
  <si>
    <t>Hôtel</t>
  </si>
  <si>
    <t>Créneau (h)</t>
  </si>
  <si>
    <t>Dest (2)</t>
  </si>
  <si>
    <t>Nombre de Personnes</t>
  </si>
  <si>
    <t>Étiquettes de lignes</t>
  </si>
  <si>
    <t>Total général</t>
  </si>
  <si>
    <t xml:space="preserve">CDG Airport </t>
  </si>
  <si>
    <t xml:space="preserve">ORLY Airport </t>
  </si>
  <si>
    <t>Étiquettes de colonnes</t>
  </si>
  <si>
    <t>6 - 8 heures</t>
  </si>
  <si>
    <t>10 - 12 heures</t>
  </si>
  <si>
    <t>14 - 16 heures</t>
  </si>
  <si>
    <t>8 - 10 heures</t>
  </si>
  <si>
    <t>12 - 14 heures</t>
  </si>
  <si>
    <t>20 - 22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</si>
</sst>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FF0000"/>
      <name val="Calibri"/>
      <family val="2"/>
      <scheme val="minor"/>
    </font>
    <font>
      <b/>
      <sz val="11"/>
      <color rgb="FFFF0000"/>
      <name val="Calibri Light"/>
      <family val="2"/>
      <scheme val="major"/>
    </font>
    <font>
      <sz val="11"/>
      <color rgb="FFFF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4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2" tint="-0.499984740745262"/>
        </left>
        <right style="thin">
          <color theme="2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 Light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1" tint="0.34998626667073579"/>
        </bottom>
      </border>
    </dxf>
  </dxfs>
  <tableStyles count="0" defaultTableStyle="TableStyleMedium2" defaultPivotStyle="PivotStyleLight16"/>
  <colors>
    <mruColors>
      <color rgb="FFFCAA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4014.432527893521" createdVersion="4" refreshedVersion="4" minRefreshableVersion="3" recordCount="24">
  <cacheSource type="worksheet">
    <worksheetSource name="Tableau1"/>
  </cacheSource>
  <cacheFields count="13">
    <cacheField name="Groupe/Pays" numFmtId="0">
      <sharedItems/>
    </cacheField>
    <cacheField name="Personnes / Compléments d'infos" numFmtId="0">
      <sharedItems/>
    </cacheField>
    <cacheField name="Hôtel" numFmtId="0">
      <sharedItems/>
    </cacheField>
    <cacheField name="Date d'arrivée" numFmtId="164">
      <sharedItems containsSemiMixedTypes="0" containsNonDate="0" containsDate="1" containsString="0" minDate="2021-02-02T00:00:00" maxDate="2021-02-07T00:00:00" count="5">
        <d v="2021-02-02T00:00:00"/>
        <d v="2021-02-04T00:00:00"/>
        <d v="2021-02-05T00:00:00"/>
        <d v="2021-02-03T00:00:00"/>
        <d v="2021-02-06T00:00:00"/>
      </sharedItems>
    </cacheField>
    <cacheField name="N° Vol arrivée" numFmtId="0">
      <sharedItems/>
    </cacheField>
    <cacheField name="Heure d'arrivée" numFmtId="165">
      <sharedItems containsSemiMixedTypes="0" containsNonDate="0" containsDate="1" containsString="0" minDate="1899-12-30T06:00:00" maxDate="1899-12-30T20:35:00"/>
    </cacheField>
    <cacheField name="Créneau (h)" numFmtId="0">
      <sharedItems containsMixedTypes="1" containsNumber="1" containsInteger="1" minValue="6" maxValue="20" count="12">
        <s v="6 - 8 heures"/>
        <s v="10 - 12 heures"/>
        <s v="14 - 16 heures"/>
        <s v="8 - 10 heures"/>
        <s v="12 - 14 heures"/>
        <s v="20 - 22 heures"/>
        <n v="14" u="1"/>
        <n v="6" u="1"/>
        <n v="20" u="1"/>
        <n v="8" u="1"/>
        <n v="10" u="1"/>
        <n v="12" u="1"/>
      </sharedItems>
    </cacheField>
    <cacheField name="Provenance" numFmtId="0">
      <sharedItems/>
    </cacheField>
    <cacheField name="Destination" numFmtId="0">
      <sharedItems/>
    </cacheField>
    <cacheField name="Dest (2)" numFmtId="0">
      <sharedItems count="4">
        <s v="CDG Airport "/>
        <s v="Gare du Nord"/>
        <s v="ORLY Airport "/>
        <s v="Gare de Lyon"/>
      </sharedItems>
    </cacheField>
    <cacheField name="Besoin de transport" numFmtId="0">
      <sharedItems/>
    </cacheField>
    <cacheField name="TRANSPORTEUR" numFmtId="0">
      <sharedItems containsNonDate="0" containsString="0" containsBlank="1"/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ngleterre"/>
    <s v="A A"/>
    <s v="HOTEL CAT A"/>
    <x v="0"/>
    <s v="AF 1000"/>
    <d v="1899-12-30T06:00:00"/>
    <x v="0"/>
    <s v="LONDRES"/>
    <s v="CDG Airport [T2C]"/>
    <x v="0"/>
    <s v="Yes"/>
    <m/>
    <m/>
  </r>
  <r>
    <s v="Angleterre"/>
    <s v="A B"/>
    <s v="HOTEL CAT A"/>
    <x v="1"/>
    <s v="AF 1010"/>
    <d v="1899-12-30T11:15:00"/>
    <x v="1"/>
    <s v="LONDRES"/>
    <s v="CDG Airport [T2C]"/>
    <x v="0"/>
    <s v="Yes"/>
    <m/>
    <m/>
  </r>
  <r>
    <s v="Angleterre"/>
    <s v="A C"/>
    <s v="HOTEL CAT A"/>
    <x v="1"/>
    <s v="AF 1010"/>
    <d v="1899-12-30T11:15:00"/>
    <x v="1"/>
    <s v="LONDRES"/>
    <s v="CDG Airport [T2C]"/>
    <x v="0"/>
    <s v="Yes"/>
    <m/>
    <m/>
  </r>
  <r>
    <s v="Angleterre"/>
    <s v="A D"/>
    <s v="HOTEL CAT A"/>
    <x v="1"/>
    <s v="AF 1010"/>
    <d v="1899-12-30T11:15:00"/>
    <x v="1"/>
    <s v="LONDRES"/>
    <s v="CDG Airport [T2C]"/>
    <x v="0"/>
    <s v="Yes"/>
    <m/>
    <m/>
  </r>
  <r>
    <s v="Angleterre"/>
    <s v="A E"/>
    <s v="HOTEL CAT A"/>
    <x v="2"/>
    <s v="AF 1510"/>
    <d v="1899-12-30T15:35:00"/>
    <x v="2"/>
    <s v="LONDRES"/>
    <s v="Gare du Nord"/>
    <x v="1"/>
    <s v="Yes"/>
    <m/>
    <m/>
  </r>
  <r>
    <s v="Espagne"/>
    <s v="E A"/>
    <s v="HOTEL CAT C"/>
    <x v="3"/>
    <s v="VY 0020"/>
    <d v="1899-12-30T09:45:00"/>
    <x v="3"/>
    <s v="MADRID"/>
    <s v="ORLY Airport [T2]"/>
    <x v="2"/>
    <s v="Yes"/>
    <m/>
    <m/>
  </r>
  <r>
    <s v="Espagne"/>
    <s v="E B"/>
    <s v="HOTEL CAT C"/>
    <x v="3"/>
    <s v="VY 0020"/>
    <d v="1899-12-30T09:45:00"/>
    <x v="3"/>
    <s v="MADRID"/>
    <s v="ORLY Airport [T2]"/>
    <x v="2"/>
    <s v="Yes"/>
    <m/>
    <m/>
  </r>
  <r>
    <s v="Espagne"/>
    <s v="E C"/>
    <s v="HOTEL CAT C"/>
    <x v="3"/>
    <s v="VY 0020"/>
    <d v="1899-12-30T09:45:00"/>
    <x v="3"/>
    <s v="MADRID"/>
    <s v="ORLY Airport [T2]"/>
    <x v="2"/>
    <s v="Yes"/>
    <m/>
    <m/>
  </r>
  <r>
    <s v="Espagne"/>
    <s v="E D"/>
    <s v="HOTEL CAT C"/>
    <x v="3"/>
    <s v="VY 0020"/>
    <d v="1899-12-30T09:45:00"/>
    <x v="3"/>
    <s v="MADRID"/>
    <s v="ORLY Airport [T2]"/>
    <x v="2"/>
    <s v="Yes"/>
    <m/>
    <m/>
  </r>
  <r>
    <s v="Espagne"/>
    <s v="E E"/>
    <s v="HOTEL CAT C"/>
    <x v="2"/>
    <s v="VY 5310"/>
    <d v="1899-12-30T12:40:00"/>
    <x v="4"/>
    <s v="VALENCIA"/>
    <s v="Gare de Lyon"/>
    <x v="3"/>
    <s v="Yes"/>
    <m/>
    <m/>
  </r>
  <r>
    <s v="Espagne"/>
    <s v="E F"/>
    <s v="HOTEL CAT C"/>
    <x v="2"/>
    <s v="VY 5310"/>
    <d v="1899-12-30T12:40:00"/>
    <x v="4"/>
    <s v="VALENCIA"/>
    <s v="Gare de Lyon"/>
    <x v="3"/>
    <s v="Yes"/>
    <m/>
    <m/>
  </r>
  <r>
    <s v="Brésil"/>
    <s v="B A"/>
    <s v="HOTEL CAT B"/>
    <x v="1"/>
    <s v="AF 3015"/>
    <d v="1899-12-30T14:50:00"/>
    <x v="2"/>
    <s v="RIO DE JANEIRO"/>
    <s v="CDG Airport [T1]"/>
    <x v="0"/>
    <s v="Yes"/>
    <m/>
    <m/>
  </r>
  <r>
    <s v="Brésil"/>
    <s v="B B"/>
    <s v="HOTEL CAT B"/>
    <x v="1"/>
    <s v="AF 3015"/>
    <d v="1899-12-30T14:50:00"/>
    <x v="2"/>
    <s v="RIO DE JANEIRO"/>
    <s v="CDG Airport [T1]"/>
    <x v="0"/>
    <s v="Yes"/>
    <m/>
    <m/>
  </r>
  <r>
    <s v="Brésil"/>
    <s v="B C"/>
    <s v="HOTEL CAT B"/>
    <x v="1"/>
    <s v="AF 3015"/>
    <d v="1899-12-30T14:50:00"/>
    <x v="2"/>
    <s v="RIO DE JANEIRO"/>
    <s v="CDG Airport [T1]"/>
    <x v="0"/>
    <s v="Yes"/>
    <m/>
    <m/>
  </r>
  <r>
    <s v="Brésil"/>
    <s v="B D"/>
    <s v="HOTEL CAT B"/>
    <x v="1"/>
    <s v="AF 3015"/>
    <d v="1899-12-30T14:50:00"/>
    <x v="2"/>
    <s v="RIO DE JANEIRO"/>
    <s v="CDG Airport [T1]"/>
    <x v="0"/>
    <s v="Yes"/>
    <m/>
    <m/>
  </r>
  <r>
    <s v="Brésil"/>
    <s v="B E"/>
    <s v="HOTEL CAT B"/>
    <x v="2"/>
    <s v="AF 3015"/>
    <d v="1899-12-30T14:50:00"/>
    <x v="2"/>
    <s v="RIO DE JANEIRO"/>
    <s v="CDG Airport [T1]"/>
    <x v="0"/>
    <s v="Yes"/>
    <m/>
    <m/>
  </r>
  <r>
    <s v="Brésil"/>
    <s v="B F"/>
    <s v="HOTEL CAT B"/>
    <x v="2"/>
    <s v="AF 3015"/>
    <d v="1899-12-30T14:50:00"/>
    <x v="2"/>
    <s v="RIO DE JANEIRO"/>
    <s v="CDG Airport [T1]"/>
    <x v="0"/>
    <s v="Yes"/>
    <m/>
    <m/>
  </r>
  <r>
    <s v="Brésil"/>
    <s v="B G"/>
    <s v="HOTEL CAT B"/>
    <x v="2"/>
    <s v="AF 3015"/>
    <d v="1899-12-30T14:50:00"/>
    <x v="2"/>
    <s v="RIO DE JANEIRO"/>
    <s v="CDG Airport [T1]"/>
    <x v="0"/>
    <s v="Yes"/>
    <m/>
    <m/>
  </r>
  <r>
    <s v="Brésil"/>
    <s v="B H"/>
    <s v="HOTEL CAT B"/>
    <x v="4"/>
    <s v="AF 4050"/>
    <d v="1899-12-30T20:35:00"/>
    <x v="5"/>
    <s v="BRASILIA"/>
    <s v="CDG Airport [T2D]"/>
    <x v="0"/>
    <s v="Yes"/>
    <m/>
    <m/>
  </r>
  <r>
    <s v="Brésil"/>
    <s v="B I"/>
    <s v="HOTEL CAT B"/>
    <x v="4"/>
    <s v="AF 4050"/>
    <d v="1899-12-30T20:35:00"/>
    <x v="5"/>
    <s v="BRASILIA"/>
    <s v="CDG Airport [T2D]"/>
    <x v="0"/>
    <s v="Yes"/>
    <m/>
    <m/>
  </r>
  <r>
    <s v="Japon"/>
    <s v="J A"/>
    <s v="HOTEL CAT A"/>
    <x v="3"/>
    <s v="AF 2510"/>
    <d v="1899-12-30T07:45:00"/>
    <x v="0"/>
    <s v="TOKYO"/>
    <s v="CDG Airport [T2E]"/>
    <x v="0"/>
    <s v="Yes"/>
    <m/>
    <m/>
  </r>
  <r>
    <s v="Japon"/>
    <s v="J B"/>
    <s v="HOTEL CAT A"/>
    <x v="3"/>
    <s v="AF 2510"/>
    <d v="1899-12-30T07:45:00"/>
    <x v="0"/>
    <s v="TOKYO"/>
    <s v="CDG Airport [T2E]"/>
    <x v="0"/>
    <s v="Yes"/>
    <m/>
    <m/>
  </r>
  <r>
    <s v="Japon"/>
    <s v="J C"/>
    <s v="HOTEL CAT A"/>
    <x v="3"/>
    <s v="AF 2510"/>
    <d v="1899-12-30T07:45:00"/>
    <x v="0"/>
    <s v="TOKYO"/>
    <s v="CDG Airport [T2E]"/>
    <x v="0"/>
    <s v="Yes"/>
    <m/>
    <m/>
  </r>
  <r>
    <s v="Japon"/>
    <s v="J D"/>
    <s v="HOTEL CAT A"/>
    <x v="3"/>
    <s v="AF 2510"/>
    <d v="1899-12-30T07:45:00"/>
    <x v="0"/>
    <s v="TOKYO"/>
    <s v="CDG Airport [T2E]"/>
    <x v="0"/>
    <s v="Yes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G18" firstHeaderRow="1" firstDataRow="2" firstDataCol="1"/>
  <pivotFields count="13">
    <pivotField showAll="0"/>
    <pivotField dataField="1" showAll="0"/>
    <pivotField showAll="0"/>
    <pivotField axis="axisCol" numFmtId="164" showAll="0" defaultSubtotal="0">
      <items count="5">
        <item x="0"/>
        <item x="3"/>
        <item x="1"/>
        <item x="2"/>
        <item x="4"/>
      </items>
    </pivotField>
    <pivotField showAll="0"/>
    <pivotField numFmtId="165" showAll="0"/>
    <pivotField axis="axisRow" showAll="0">
      <items count="13">
        <item m="1" x="7"/>
        <item m="1" x="9"/>
        <item m="1" x="10"/>
        <item m="1" x="11"/>
        <item m="1" x="6"/>
        <item m="1" x="8"/>
        <item x="0"/>
        <item x="1"/>
        <item x="2"/>
        <item x="3"/>
        <item x="4"/>
        <item x="5"/>
        <item t="default"/>
      </items>
    </pivotField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showAll="0"/>
    <pivotField showAll="0"/>
    <pivotField showAll="0"/>
  </pivotFields>
  <rowFields count="2">
    <field x="6"/>
    <field x="9"/>
  </rowFields>
  <rowItems count="14">
    <i>
      <x v="6"/>
    </i>
    <i r="1">
      <x/>
    </i>
    <i>
      <x v="7"/>
    </i>
    <i r="1">
      <x/>
    </i>
    <i>
      <x v="8"/>
    </i>
    <i r="1">
      <x/>
    </i>
    <i r="1">
      <x v="2"/>
    </i>
    <i>
      <x v="9"/>
    </i>
    <i r="1">
      <x v="3"/>
    </i>
    <i>
      <x v="10"/>
    </i>
    <i r="1">
      <x v="1"/>
    </i>
    <i>
      <x v="11"/>
    </i>
    <i r="1">
      <x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Personnes" fld="1" subtotal="count" baseField="1" baseItem="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25" totalsRowShown="0" headerRowDxfId="4" dataDxfId="3" tableBorderDxfId="15">
  <autoFilter ref="A1:M25"/>
  <tableColumns count="13">
    <tableColumn id="1" name="Groupe/Pays" dataDxfId="14"/>
    <tableColumn id="2" name="Personnes / Compléments d'infos" dataDxfId="13"/>
    <tableColumn id="3" name="Hôtel" dataDxfId="12"/>
    <tableColumn id="4" name="Date d'arrivée" dataDxfId="11"/>
    <tableColumn id="5" name="N° Vol arrivée" dataDxfId="10"/>
    <tableColumn id="6" name="Heure d'arrivée" dataDxfId="9"/>
    <tableColumn id="7" name="Créneau (h)" dataDxfId="8">
      <calculatedColumnFormula>INT(F2/2*24)*2&amp;" - "&amp;INT(F2/2*24)*2+2&amp;" heures"</calculatedColumnFormula>
    </tableColumn>
    <tableColumn id="8" name="Provenance" dataDxfId="7"/>
    <tableColumn id="9" name="Destination" dataDxfId="2"/>
    <tableColumn id="13" name="Dest (2)" dataDxfId="0">
      <calculatedColumnFormula>LEFT(Tableau1[[#This Row],[Destination]],IFERROR(FIND("[",Tableau1[[#This Row],[Destination]])-1,LEN(Tableau1[[#This Row],[Destination]])))</calculatedColumnFormula>
    </tableColumn>
    <tableColumn id="10" name="Besoin de transport" dataDxfId="1"/>
    <tableColumn id="11" name="TRANSPORTEUR" dataDxfId="6"/>
    <tableColumn id="12" name="REMARQUES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9"/>
  <sheetViews>
    <sheetView workbookViewId="0">
      <selection activeCell="F30" sqref="F30"/>
    </sheetView>
  </sheetViews>
  <sheetFormatPr baseColWidth="10" defaultRowHeight="15" x14ac:dyDescent="0.25"/>
  <cols>
    <col min="1" max="1" width="15.85546875" style="5" customWidth="1"/>
    <col min="2" max="2" width="36.28515625" style="5" customWidth="1"/>
    <col min="3" max="3" width="18.5703125" style="5" customWidth="1"/>
    <col min="4" max="4" width="17" style="5" customWidth="1"/>
    <col min="5" max="5" width="16.7109375" style="5" customWidth="1"/>
    <col min="6" max="6" width="18.28515625" style="5" customWidth="1"/>
    <col min="7" max="7" width="14.5703125" style="10" customWidth="1"/>
    <col min="8" max="8" width="14.7109375" style="5" bestFit="1" customWidth="1"/>
    <col min="9" max="9" width="19.28515625" style="5" customWidth="1"/>
    <col min="10" max="10" width="19.28515625" style="14" customWidth="1"/>
    <col min="11" max="11" width="22.7109375" style="5" customWidth="1"/>
    <col min="12" max="12" width="22.140625" style="5" customWidth="1"/>
    <col min="13" max="13" width="17.42578125" style="5" customWidth="1"/>
    <col min="14" max="26" width="11.42578125" style="5"/>
    <col min="27" max="27" width="16.28515625" style="5" bestFit="1" customWidth="1"/>
    <col min="28" max="16384" width="11.42578125" style="5"/>
  </cols>
  <sheetData>
    <row r="1" spans="1:27" x14ac:dyDescent="0.25">
      <c r="A1" s="3" t="s">
        <v>0</v>
      </c>
      <c r="B1" s="3" t="s">
        <v>1</v>
      </c>
      <c r="C1" s="3" t="s">
        <v>73</v>
      </c>
      <c r="D1" s="3" t="s">
        <v>2</v>
      </c>
      <c r="E1" s="3" t="s">
        <v>3</v>
      </c>
      <c r="F1" s="3" t="s">
        <v>4</v>
      </c>
      <c r="G1" s="4" t="s">
        <v>74</v>
      </c>
      <c r="H1" s="3" t="s">
        <v>5</v>
      </c>
      <c r="I1" s="3" t="s">
        <v>6</v>
      </c>
      <c r="J1" s="11" t="s">
        <v>75</v>
      </c>
      <c r="K1" s="3" t="s">
        <v>7</v>
      </c>
      <c r="L1" s="3" t="s">
        <v>8</v>
      </c>
      <c r="M1" s="3" t="s">
        <v>9</v>
      </c>
    </row>
    <row r="2" spans="1:27" x14ac:dyDescent="0.25">
      <c r="A2" s="2" t="s">
        <v>10</v>
      </c>
      <c r="B2" s="2" t="s">
        <v>14</v>
      </c>
      <c r="C2" s="2" t="s">
        <v>38</v>
      </c>
      <c r="D2" s="6">
        <v>44229</v>
      </c>
      <c r="E2" s="2" t="s">
        <v>41</v>
      </c>
      <c r="F2" s="7">
        <v>0.25</v>
      </c>
      <c r="G2" s="8" t="str">
        <f>INT(F2/2*24)*2&amp;" - "&amp;INT(F2/2*24)*2+2&amp;" heures"</f>
        <v>6 - 8 heures</v>
      </c>
      <c r="H2" s="2" t="s">
        <v>49</v>
      </c>
      <c r="I2" s="2" t="s">
        <v>58</v>
      </c>
      <c r="J2" s="12" t="str">
        <f>LEFT(Tableau1[[#This Row],[Destination]],IFERROR(FIND("[",Tableau1[[#This Row],[Destination]])-1,LEN(Tableau1[[#This Row],[Destination]])))</f>
        <v xml:space="preserve">CDG Airport </v>
      </c>
      <c r="K2" s="2" t="s">
        <v>72</v>
      </c>
      <c r="L2" s="2"/>
      <c r="M2" s="2"/>
      <c r="AA2" s="2" t="s">
        <v>55</v>
      </c>
    </row>
    <row r="3" spans="1:27" x14ac:dyDescent="0.25">
      <c r="A3" s="2" t="s">
        <v>10</v>
      </c>
      <c r="B3" s="2" t="s">
        <v>17</v>
      </c>
      <c r="C3" s="2" t="s">
        <v>38</v>
      </c>
      <c r="D3" s="6">
        <v>44231</v>
      </c>
      <c r="E3" s="2" t="s">
        <v>42</v>
      </c>
      <c r="F3" s="7">
        <v>0.46875</v>
      </c>
      <c r="G3" s="8" t="str">
        <f t="shared" ref="G3:G25" si="0">INT(F3/2*24)*2&amp;" - "&amp;INT(F3/2*24)*2+2&amp;" heures"</f>
        <v>10 - 12 heures</v>
      </c>
      <c r="H3" s="2" t="s">
        <v>49</v>
      </c>
      <c r="I3" s="2" t="s">
        <v>58</v>
      </c>
      <c r="J3" s="12" t="str">
        <f>LEFT(Tableau1[[#This Row],[Destination]],IFERROR(FIND("[",Tableau1[[#This Row],[Destination]])-1,LEN(Tableau1[[#This Row],[Destination]])))</f>
        <v xml:space="preserve">CDG Airport </v>
      </c>
      <c r="K3" s="2" t="s">
        <v>72</v>
      </c>
      <c r="L3" s="2"/>
      <c r="M3" s="2"/>
      <c r="AA3" s="2" t="s">
        <v>56</v>
      </c>
    </row>
    <row r="4" spans="1:27" x14ac:dyDescent="0.25">
      <c r="A4" s="2" t="s">
        <v>10</v>
      </c>
      <c r="B4" s="2" t="s">
        <v>18</v>
      </c>
      <c r="C4" s="2" t="s">
        <v>38</v>
      </c>
      <c r="D4" s="6">
        <v>44231</v>
      </c>
      <c r="E4" s="2" t="s">
        <v>42</v>
      </c>
      <c r="F4" s="7">
        <v>0.46875</v>
      </c>
      <c r="G4" s="8" t="str">
        <f t="shared" si="0"/>
        <v>10 - 12 heures</v>
      </c>
      <c r="H4" s="2" t="s">
        <v>49</v>
      </c>
      <c r="I4" s="2" t="s">
        <v>58</v>
      </c>
      <c r="J4" s="12" t="str">
        <f>LEFT(Tableau1[[#This Row],[Destination]],IFERROR(FIND("[",Tableau1[[#This Row],[Destination]])-1,LEN(Tableau1[[#This Row],[Destination]])))</f>
        <v xml:space="preserve">CDG Airport </v>
      </c>
      <c r="K4" s="2" t="s">
        <v>72</v>
      </c>
      <c r="L4" s="2"/>
      <c r="M4" s="2"/>
      <c r="AA4" s="2" t="s">
        <v>57</v>
      </c>
    </row>
    <row r="5" spans="1:27" x14ac:dyDescent="0.25">
      <c r="A5" s="2" t="s">
        <v>10</v>
      </c>
      <c r="B5" s="2" t="s">
        <v>19</v>
      </c>
      <c r="C5" s="2" t="s">
        <v>38</v>
      </c>
      <c r="D5" s="6">
        <v>44231</v>
      </c>
      <c r="E5" s="2" t="s">
        <v>42</v>
      </c>
      <c r="F5" s="7">
        <v>0.46875</v>
      </c>
      <c r="G5" s="8" t="str">
        <f t="shared" si="0"/>
        <v>10 - 12 heures</v>
      </c>
      <c r="H5" s="2" t="s">
        <v>49</v>
      </c>
      <c r="I5" s="2" t="s">
        <v>58</v>
      </c>
      <c r="J5" s="12" t="str">
        <f>LEFT(Tableau1[[#This Row],[Destination]],IFERROR(FIND("[",Tableau1[[#This Row],[Destination]])-1,LEN(Tableau1[[#This Row],[Destination]])))</f>
        <v xml:space="preserve">CDG Airport </v>
      </c>
      <c r="K5" s="2" t="s">
        <v>72</v>
      </c>
      <c r="L5" s="2"/>
      <c r="M5" s="2"/>
      <c r="AA5" s="2" t="s">
        <v>58</v>
      </c>
    </row>
    <row r="6" spans="1:27" x14ac:dyDescent="0.25">
      <c r="A6" s="2" t="s">
        <v>10</v>
      </c>
      <c r="B6" s="2" t="s">
        <v>20</v>
      </c>
      <c r="C6" s="2" t="s">
        <v>38</v>
      </c>
      <c r="D6" s="6">
        <v>44232</v>
      </c>
      <c r="E6" s="2" t="s">
        <v>43</v>
      </c>
      <c r="F6" s="7">
        <v>0.64930555555555558</v>
      </c>
      <c r="G6" s="8" t="str">
        <f t="shared" si="0"/>
        <v>14 - 16 heures</v>
      </c>
      <c r="H6" s="2" t="s">
        <v>49</v>
      </c>
      <c r="I6" s="2" t="s">
        <v>68</v>
      </c>
      <c r="J6" s="12" t="str">
        <f>LEFT(Tableau1[[#This Row],[Destination]],IFERROR(FIND("[",Tableau1[[#This Row],[Destination]])-1,LEN(Tableau1[[#This Row],[Destination]])))</f>
        <v>Gare du Nord</v>
      </c>
      <c r="K6" s="2" t="s">
        <v>72</v>
      </c>
      <c r="L6" s="2"/>
      <c r="M6" s="2"/>
      <c r="AA6" s="2" t="s">
        <v>59</v>
      </c>
    </row>
    <row r="7" spans="1:27" x14ac:dyDescent="0.25">
      <c r="A7" s="2" t="s">
        <v>11</v>
      </c>
      <c r="B7" s="2" t="s">
        <v>21</v>
      </c>
      <c r="C7" s="2" t="s">
        <v>40</v>
      </c>
      <c r="D7" s="6">
        <v>44230</v>
      </c>
      <c r="E7" s="2" t="s">
        <v>44</v>
      </c>
      <c r="F7" s="7">
        <v>0.40625</v>
      </c>
      <c r="G7" s="8" t="str">
        <f t="shared" si="0"/>
        <v>8 - 10 heures</v>
      </c>
      <c r="H7" s="2" t="s">
        <v>50</v>
      </c>
      <c r="I7" s="2" t="s">
        <v>65</v>
      </c>
      <c r="J7" s="12" t="str">
        <f>LEFT(Tableau1[[#This Row],[Destination]],IFERROR(FIND("[",Tableau1[[#This Row],[Destination]])-1,LEN(Tableau1[[#This Row],[Destination]])))</f>
        <v xml:space="preserve">ORLY Airport </v>
      </c>
      <c r="K7" s="2" t="s">
        <v>72</v>
      </c>
      <c r="L7" s="2"/>
      <c r="M7" s="2"/>
      <c r="AA7" s="2" t="s">
        <v>60</v>
      </c>
    </row>
    <row r="8" spans="1:27" x14ac:dyDescent="0.25">
      <c r="A8" s="2" t="s">
        <v>11</v>
      </c>
      <c r="B8" s="2" t="s">
        <v>22</v>
      </c>
      <c r="C8" s="2" t="s">
        <v>40</v>
      </c>
      <c r="D8" s="6">
        <v>44230</v>
      </c>
      <c r="E8" s="2" t="s">
        <v>44</v>
      </c>
      <c r="F8" s="7">
        <v>0.40625</v>
      </c>
      <c r="G8" s="8" t="str">
        <f t="shared" si="0"/>
        <v>8 - 10 heures</v>
      </c>
      <c r="H8" s="2" t="s">
        <v>50</v>
      </c>
      <c r="I8" s="2" t="s">
        <v>65</v>
      </c>
      <c r="J8" s="12" t="str">
        <f>LEFT(Tableau1[[#This Row],[Destination]],IFERROR(FIND("[",Tableau1[[#This Row],[Destination]])-1,LEN(Tableau1[[#This Row],[Destination]])))</f>
        <v xml:space="preserve">ORLY Airport </v>
      </c>
      <c r="K8" s="2" t="s">
        <v>72</v>
      </c>
      <c r="L8" s="2"/>
      <c r="M8" s="2"/>
      <c r="AA8" s="2" t="s">
        <v>61</v>
      </c>
    </row>
    <row r="9" spans="1:27" x14ac:dyDescent="0.25">
      <c r="A9" s="2" t="s">
        <v>11</v>
      </c>
      <c r="B9" s="2" t="s">
        <v>23</v>
      </c>
      <c r="C9" s="2" t="s">
        <v>40</v>
      </c>
      <c r="D9" s="6">
        <v>44230</v>
      </c>
      <c r="E9" s="2" t="s">
        <v>44</v>
      </c>
      <c r="F9" s="7">
        <v>0.40625</v>
      </c>
      <c r="G9" s="8" t="str">
        <f t="shared" si="0"/>
        <v>8 - 10 heures</v>
      </c>
      <c r="H9" s="2" t="s">
        <v>50</v>
      </c>
      <c r="I9" s="2" t="s">
        <v>65</v>
      </c>
      <c r="J9" s="12" t="str">
        <f>LEFT(Tableau1[[#This Row],[Destination]],IFERROR(FIND("[",Tableau1[[#This Row],[Destination]])-1,LEN(Tableau1[[#This Row],[Destination]])))</f>
        <v xml:space="preserve">ORLY Airport </v>
      </c>
      <c r="K9" s="2" t="s">
        <v>72</v>
      </c>
      <c r="L9" s="2"/>
      <c r="M9" s="2"/>
      <c r="AA9" s="2" t="s">
        <v>62</v>
      </c>
    </row>
    <row r="10" spans="1:27" x14ac:dyDescent="0.25">
      <c r="A10" s="2" t="s">
        <v>11</v>
      </c>
      <c r="B10" s="2" t="s">
        <v>24</v>
      </c>
      <c r="C10" s="2" t="s">
        <v>40</v>
      </c>
      <c r="D10" s="6">
        <v>44230</v>
      </c>
      <c r="E10" s="2" t="s">
        <v>44</v>
      </c>
      <c r="F10" s="7">
        <v>0.40625</v>
      </c>
      <c r="G10" s="8" t="str">
        <f t="shared" si="0"/>
        <v>8 - 10 heures</v>
      </c>
      <c r="H10" s="2" t="s">
        <v>50</v>
      </c>
      <c r="I10" s="2" t="s">
        <v>65</v>
      </c>
      <c r="J10" s="12" t="str">
        <f>LEFT(Tableau1[[#This Row],[Destination]],IFERROR(FIND("[",Tableau1[[#This Row],[Destination]])-1,LEN(Tableau1[[#This Row],[Destination]])))</f>
        <v xml:space="preserve">ORLY Airport </v>
      </c>
      <c r="K10" s="2" t="s">
        <v>72</v>
      </c>
      <c r="L10" s="2"/>
      <c r="M10" s="2"/>
      <c r="AA10" s="2" t="s">
        <v>63</v>
      </c>
    </row>
    <row r="11" spans="1:27" x14ac:dyDescent="0.25">
      <c r="A11" s="2" t="s">
        <v>11</v>
      </c>
      <c r="B11" s="2" t="s">
        <v>15</v>
      </c>
      <c r="C11" s="2" t="s">
        <v>40</v>
      </c>
      <c r="D11" s="6">
        <v>44232</v>
      </c>
      <c r="E11" s="2" t="s">
        <v>45</v>
      </c>
      <c r="F11" s="7">
        <v>0.52777777777777779</v>
      </c>
      <c r="G11" s="8" t="str">
        <f t="shared" si="0"/>
        <v>12 - 14 heures</v>
      </c>
      <c r="H11" s="2" t="s">
        <v>51</v>
      </c>
      <c r="I11" s="2" t="s">
        <v>70</v>
      </c>
      <c r="J11" s="12" t="str">
        <f>LEFT(Tableau1[[#This Row],[Destination]],IFERROR(FIND("[",Tableau1[[#This Row],[Destination]])-1,LEN(Tableau1[[#This Row],[Destination]])))</f>
        <v>Gare de Lyon</v>
      </c>
      <c r="K11" s="2" t="s">
        <v>72</v>
      </c>
      <c r="L11" s="2"/>
      <c r="M11" s="2"/>
      <c r="AA11" s="2" t="s">
        <v>64</v>
      </c>
    </row>
    <row r="12" spans="1:27" x14ac:dyDescent="0.25">
      <c r="A12" s="2" t="s">
        <v>11</v>
      </c>
      <c r="B12" s="2" t="s">
        <v>25</v>
      </c>
      <c r="C12" s="2" t="s">
        <v>40</v>
      </c>
      <c r="D12" s="6">
        <v>44232</v>
      </c>
      <c r="E12" s="2" t="s">
        <v>45</v>
      </c>
      <c r="F12" s="7">
        <v>0.52777777777777779</v>
      </c>
      <c r="G12" s="8" t="str">
        <f t="shared" si="0"/>
        <v>12 - 14 heures</v>
      </c>
      <c r="H12" s="2" t="s">
        <v>51</v>
      </c>
      <c r="I12" s="2" t="s">
        <v>70</v>
      </c>
      <c r="J12" s="12" t="str">
        <f>LEFT(Tableau1[[#This Row],[Destination]],IFERROR(FIND("[",Tableau1[[#This Row],[Destination]])-1,LEN(Tableau1[[#This Row],[Destination]])))</f>
        <v>Gare de Lyon</v>
      </c>
      <c r="K12" s="2" t="s">
        <v>72</v>
      </c>
      <c r="L12" s="2"/>
      <c r="M12" s="2"/>
      <c r="AA12" s="2" t="s">
        <v>65</v>
      </c>
    </row>
    <row r="13" spans="1:27" x14ac:dyDescent="0.25">
      <c r="A13" s="2" t="s">
        <v>12</v>
      </c>
      <c r="B13" s="2" t="s">
        <v>26</v>
      </c>
      <c r="C13" s="2" t="s">
        <v>39</v>
      </c>
      <c r="D13" s="6">
        <v>44231</v>
      </c>
      <c r="E13" s="2" t="s">
        <v>46</v>
      </c>
      <c r="F13" s="7">
        <v>0.61805555555555558</v>
      </c>
      <c r="G13" s="8" t="str">
        <f t="shared" si="0"/>
        <v>14 - 16 heures</v>
      </c>
      <c r="H13" s="2" t="s">
        <v>52</v>
      </c>
      <c r="I13" s="2" t="s">
        <v>55</v>
      </c>
      <c r="J13" s="12" t="str">
        <f>LEFT(Tableau1[[#This Row],[Destination]],IFERROR(FIND("[",Tableau1[[#This Row],[Destination]])-1,LEN(Tableau1[[#This Row],[Destination]])))</f>
        <v xml:space="preserve">CDG Airport </v>
      </c>
      <c r="K13" s="2" t="s">
        <v>72</v>
      </c>
      <c r="L13" s="2"/>
      <c r="M13" s="2"/>
      <c r="AA13" s="2" t="s">
        <v>66</v>
      </c>
    </row>
    <row r="14" spans="1:27" x14ac:dyDescent="0.25">
      <c r="A14" s="2" t="s">
        <v>12</v>
      </c>
      <c r="B14" s="2" t="s">
        <v>16</v>
      </c>
      <c r="C14" s="2" t="s">
        <v>39</v>
      </c>
      <c r="D14" s="6">
        <v>44231</v>
      </c>
      <c r="E14" s="2" t="s">
        <v>46</v>
      </c>
      <c r="F14" s="7">
        <v>0.61805555555555558</v>
      </c>
      <c r="G14" s="8" t="str">
        <f t="shared" si="0"/>
        <v>14 - 16 heures</v>
      </c>
      <c r="H14" s="2" t="s">
        <v>52</v>
      </c>
      <c r="I14" s="2" t="s">
        <v>55</v>
      </c>
      <c r="J14" s="12" t="str">
        <f>LEFT(Tableau1[[#This Row],[Destination]],IFERROR(FIND("[",Tableau1[[#This Row],[Destination]])-1,LEN(Tableau1[[#This Row],[Destination]])))</f>
        <v xml:space="preserve">CDG Airport </v>
      </c>
      <c r="K14" s="2" t="s">
        <v>72</v>
      </c>
      <c r="L14" s="2"/>
      <c r="M14" s="2"/>
      <c r="AA14" s="2" t="s">
        <v>67</v>
      </c>
    </row>
    <row r="15" spans="1:27" x14ac:dyDescent="0.25">
      <c r="A15" s="2" t="s">
        <v>12</v>
      </c>
      <c r="B15" s="2" t="s">
        <v>27</v>
      </c>
      <c r="C15" s="2" t="s">
        <v>39</v>
      </c>
      <c r="D15" s="6">
        <v>44231</v>
      </c>
      <c r="E15" s="2" t="s">
        <v>46</v>
      </c>
      <c r="F15" s="7">
        <v>0.61805555555555558</v>
      </c>
      <c r="G15" s="8" t="str">
        <f t="shared" si="0"/>
        <v>14 - 16 heures</v>
      </c>
      <c r="H15" s="2" t="s">
        <v>52</v>
      </c>
      <c r="I15" s="2" t="s">
        <v>55</v>
      </c>
      <c r="J15" s="12" t="str">
        <f>LEFT(Tableau1[[#This Row],[Destination]],IFERROR(FIND("[",Tableau1[[#This Row],[Destination]])-1,LEN(Tableau1[[#This Row],[Destination]])))</f>
        <v xml:space="preserve">CDG Airport </v>
      </c>
      <c r="K15" s="2" t="s">
        <v>72</v>
      </c>
      <c r="L15" s="2"/>
      <c r="M15" s="2"/>
      <c r="AA15" s="2" t="s">
        <v>68</v>
      </c>
    </row>
    <row r="16" spans="1:27" x14ac:dyDescent="0.25">
      <c r="A16" s="2" t="s">
        <v>12</v>
      </c>
      <c r="B16" s="2" t="s">
        <v>28</v>
      </c>
      <c r="C16" s="2" t="s">
        <v>39</v>
      </c>
      <c r="D16" s="6">
        <v>44231</v>
      </c>
      <c r="E16" s="2" t="s">
        <v>46</v>
      </c>
      <c r="F16" s="7">
        <v>0.61805555555555558</v>
      </c>
      <c r="G16" s="8" t="str">
        <f t="shared" si="0"/>
        <v>14 - 16 heures</v>
      </c>
      <c r="H16" s="2" t="s">
        <v>52</v>
      </c>
      <c r="I16" s="2" t="s">
        <v>55</v>
      </c>
      <c r="J16" s="12" t="str">
        <f>LEFT(Tableau1[[#This Row],[Destination]],IFERROR(FIND("[",Tableau1[[#This Row],[Destination]])-1,LEN(Tableau1[[#This Row],[Destination]])))</f>
        <v xml:space="preserve">CDG Airport </v>
      </c>
      <c r="K16" s="2" t="s">
        <v>72</v>
      </c>
      <c r="L16" s="2"/>
      <c r="M16" s="2"/>
      <c r="AA16" s="2" t="s">
        <v>69</v>
      </c>
    </row>
    <row r="17" spans="1:27" x14ac:dyDescent="0.25">
      <c r="A17" s="2" t="s">
        <v>12</v>
      </c>
      <c r="B17" s="2" t="s">
        <v>29</v>
      </c>
      <c r="C17" s="2" t="s">
        <v>39</v>
      </c>
      <c r="D17" s="6">
        <v>44232</v>
      </c>
      <c r="E17" s="2" t="s">
        <v>46</v>
      </c>
      <c r="F17" s="7">
        <v>0.61805555555555558</v>
      </c>
      <c r="G17" s="8" t="str">
        <f t="shared" si="0"/>
        <v>14 - 16 heures</v>
      </c>
      <c r="H17" s="2" t="s">
        <v>52</v>
      </c>
      <c r="I17" s="2" t="s">
        <v>55</v>
      </c>
      <c r="J17" s="12" t="str">
        <f>LEFT(Tableau1[[#This Row],[Destination]],IFERROR(FIND("[",Tableau1[[#This Row],[Destination]])-1,LEN(Tableau1[[#This Row],[Destination]])))</f>
        <v xml:space="preserve">CDG Airport </v>
      </c>
      <c r="K17" s="2" t="s">
        <v>72</v>
      </c>
      <c r="L17" s="2"/>
      <c r="M17" s="2"/>
      <c r="AA17" s="2" t="s">
        <v>70</v>
      </c>
    </row>
    <row r="18" spans="1:27" x14ac:dyDescent="0.25">
      <c r="A18" s="2" t="s">
        <v>12</v>
      </c>
      <c r="B18" s="2" t="s">
        <v>30</v>
      </c>
      <c r="C18" s="2" t="s">
        <v>39</v>
      </c>
      <c r="D18" s="6">
        <v>44232</v>
      </c>
      <c r="E18" s="2" t="s">
        <v>46</v>
      </c>
      <c r="F18" s="7">
        <v>0.61805555555555558</v>
      </c>
      <c r="G18" s="8" t="str">
        <f t="shared" si="0"/>
        <v>14 - 16 heures</v>
      </c>
      <c r="H18" s="2" t="s">
        <v>52</v>
      </c>
      <c r="I18" s="2" t="s">
        <v>55</v>
      </c>
      <c r="J18" s="12" t="str">
        <f>LEFT(Tableau1[[#This Row],[Destination]],IFERROR(FIND("[",Tableau1[[#This Row],[Destination]])-1,LEN(Tableau1[[#This Row],[Destination]])))</f>
        <v xml:space="preserve">CDG Airport </v>
      </c>
      <c r="K18" s="2" t="s">
        <v>72</v>
      </c>
      <c r="L18" s="2"/>
      <c r="M18" s="2"/>
      <c r="AA18" s="2" t="s">
        <v>71</v>
      </c>
    </row>
    <row r="19" spans="1:27" x14ac:dyDescent="0.25">
      <c r="A19" s="2" t="s">
        <v>12</v>
      </c>
      <c r="B19" s="2" t="s">
        <v>31</v>
      </c>
      <c r="C19" s="2" t="s">
        <v>39</v>
      </c>
      <c r="D19" s="6">
        <v>44232</v>
      </c>
      <c r="E19" s="2" t="s">
        <v>46</v>
      </c>
      <c r="F19" s="7">
        <v>0.61805555555555558</v>
      </c>
      <c r="G19" s="8" t="str">
        <f t="shared" si="0"/>
        <v>14 - 16 heures</v>
      </c>
      <c r="H19" s="2" t="s">
        <v>52</v>
      </c>
      <c r="I19" s="2" t="s">
        <v>55</v>
      </c>
      <c r="J19" s="12" t="str">
        <f>LEFT(Tableau1[[#This Row],[Destination]],IFERROR(FIND("[",Tableau1[[#This Row],[Destination]])-1,LEN(Tableau1[[#This Row],[Destination]])))</f>
        <v xml:space="preserve">CDG Airport </v>
      </c>
      <c r="K19" s="2" t="s">
        <v>72</v>
      </c>
      <c r="L19" s="2"/>
      <c r="M19" s="2"/>
    </row>
    <row r="20" spans="1:27" x14ac:dyDescent="0.25">
      <c r="A20" s="2" t="s">
        <v>12</v>
      </c>
      <c r="B20" s="2" t="s">
        <v>32</v>
      </c>
      <c r="C20" s="2" t="s">
        <v>39</v>
      </c>
      <c r="D20" s="6">
        <v>44233</v>
      </c>
      <c r="E20" s="2" t="s">
        <v>47</v>
      </c>
      <c r="F20" s="7">
        <v>0.85763888888888884</v>
      </c>
      <c r="G20" s="8" t="str">
        <f t="shared" si="0"/>
        <v>20 - 22 heures</v>
      </c>
      <c r="H20" s="2" t="s">
        <v>53</v>
      </c>
      <c r="I20" s="2" t="s">
        <v>59</v>
      </c>
      <c r="J20" s="12" t="str">
        <f>LEFT(Tableau1[[#This Row],[Destination]],IFERROR(FIND("[",Tableau1[[#This Row],[Destination]])-1,LEN(Tableau1[[#This Row],[Destination]])))</f>
        <v xml:space="preserve">CDG Airport </v>
      </c>
      <c r="K20" s="2" t="s">
        <v>72</v>
      </c>
      <c r="L20" s="2"/>
      <c r="M20" s="2"/>
    </row>
    <row r="21" spans="1:27" x14ac:dyDescent="0.25">
      <c r="A21" s="2" t="s">
        <v>12</v>
      </c>
      <c r="B21" s="2" t="s">
        <v>33</v>
      </c>
      <c r="C21" s="2" t="s">
        <v>39</v>
      </c>
      <c r="D21" s="6">
        <v>44233</v>
      </c>
      <c r="E21" s="2" t="s">
        <v>47</v>
      </c>
      <c r="F21" s="7">
        <v>0.85763888888888884</v>
      </c>
      <c r="G21" s="8" t="str">
        <f t="shared" si="0"/>
        <v>20 - 22 heures</v>
      </c>
      <c r="H21" s="2" t="s">
        <v>53</v>
      </c>
      <c r="I21" s="2" t="s">
        <v>59</v>
      </c>
      <c r="J21" s="12" t="str">
        <f>LEFT(Tableau1[[#This Row],[Destination]],IFERROR(FIND("[",Tableau1[[#This Row],[Destination]])-1,LEN(Tableau1[[#This Row],[Destination]])))</f>
        <v xml:space="preserve">CDG Airport </v>
      </c>
      <c r="K21" s="2" t="s">
        <v>72</v>
      </c>
      <c r="L21" s="2"/>
      <c r="M21" s="2"/>
    </row>
    <row r="22" spans="1:27" x14ac:dyDescent="0.25">
      <c r="A22" s="2" t="s">
        <v>13</v>
      </c>
      <c r="B22" s="2" t="s">
        <v>34</v>
      </c>
      <c r="C22" s="2" t="s">
        <v>38</v>
      </c>
      <c r="D22" s="6">
        <v>44230</v>
      </c>
      <c r="E22" s="2" t="s">
        <v>48</v>
      </c>
      <c r="F22" s="7">
        <v>0.32291666666666669</v>
      </c>
      <c r="G22" s="8" t="str">
        <f t="shared" si="0"/>
        <v>6 - 8 heures</v>
      </c>
      <c r="H22" s="2" t="s">
        <v>54</v>
      </c>
      <c r="I22" s="2" t="s">
        <v>60</v>
      </c>
      <c r="J22" s="12" t="str">
        <f>LEFT(Tableau1[[#This Row],[Destination]],IFERROR(FIND("[",Tableau1[[#This Row],[Destination]])-1,LEN(Tableau1[[#This Row],[Destination]])))</f>
        <v xml:space="preserve">CDG Airport </v>
      </c>
      <c r="K22" s="2" t="s">
        <v>72</v>
      </c>
      <c r="L22" s="2"/>
      <c r="M22" s="2"/>
    </row>
    <row r="23" spans="1:27" x14ac:dyDescent="0.25">
      <c r="A23" s="2" t="s">
        <v>13</v>
      </c>
      <c r="B23" s="2" t="s">
        <v>35</v>
      </c>
      <c r="C23" s="2" t="s">
        <v>38</v>
      </c>
      <c r="D23" s="6">
        <v>44230</v>
      </c>
      <c r="E23" s="2" t="s">
        <v>48</v>
      </c>
      <c r="F23" s="7">
        <v>0.32291666666666669</v>
      </c>
      <c r="G23" s="8" t="str">
        <f t="shared" si="0"/>
        <v>6 - 8 heures</v>
      </c>
      <c r="H23" s="2" t="s">
        <v>54</v>
      </c>
      <c r="I23" s="2" t="s">
        <v>60</v>
      </c>
      <c r="J23" s="12" t="str">
        <f>LEFT(Tableau1[[#This Row],[Destination]],IFERROR(FIND("[",Tableau1[[#This Row],[Destination]])-1,LEN(Tableau1[[#This Row],[Destination]])))</f>
        <v xml:space="preserve">CDG Airport </v>
      </c>
      <c r="K23" s="2" t="s">
        <v>72</v>
      </c>
      <c r="L23" s="2"/>
      <c r="M23" s="2"/>
    </row>
    <row r="24" spans="1:27" x14ac:dyDescent="0.25">
      <c r="A24" s="2" t="s">
        <v>13</v>
      </c>
      <c r="B24" s="2" t="s">
        <v>36</v>
      </c>
      <c r="C24" s="2" t="s">
        <v>38</v>
      </c>
      <c r="D24" s="6">
        <v>44230</v>
      </c>
      <c r="E24" s="2" t="s">
        <v>48</v>
      </c>
      <c r="F24" s="7">
        <v>0.32291666666666669</v>
      </c>
      <c r="G24" s="8" t="str">
        <f t="shared" si="0"/>
        <v>6 - 8 heures</v>
      </c>
      <c r="H24" s="2" t="s">
        <v>54</v>
      </c>
      <c r="I24" s="2" t="s">
        <v>60</v>
      </c>
      <c r="J24" s="12" t="str">
        <f>LEFT(Tableau1[[#This Row],[Destination]],IFERROR(FIND("[",Tableau1[[#This Row],[Destination]])-1,LEN(Tableau1[[#This Row],[Destination]])))</f>
        <v xml:space="preserve">CDG Airport </v>
      </c>
      <c r="K24" s="2" t="s">
        <v>72</v>
      </c>
      <c r="L24" s="2"/>
      <c r="M24" s="2"/>
    </row>
    <row r="25" spans="1:27" x14ac:dyDescent="0.25">
      <c r="A25" s="2" t="s">
        <v>13</v>
      </c>
      <c r="B25" s="2" t="s">
        <v>37</v>
      </c>
      <c r="C25" s="2" t="s">
        <v>38</v>
      </c>
      <c r="D25" s="6">
        <v>44230</v>
      </c>
      <c r="E25" s="2" t="s">
        <v>48</v>
      </c>
      <c r="F25" s="7">
        <v>0.32291666666666669</v>
      </c>
      <c r="G25" s="8" t="str">
        <f t="shared" si="0"/>
        <v>6 - 8 heures</v>
      </c>
      <c r="H25" s="2" t="s">
        <v>54</v>
      </c>
      <c r="I25" s="2" t="s">
        <v>60</v>
      </c>
      <c r="J25" s="12" t="str">
        <f>LEFT(Tableau1[[#This Row],[Destination]],IFERROR(FIND("[",Tableau1[[#This Row],[Destination]])-1,LEN(Tableau1[[#This Row],[Destination]])))</f>
        <v xml:space="preserve">CDG Airport </v>
      </c>
      <c r="K25" s="2" t="s">
        <v>72</v>
      </c>
      <c r="L25" s="2"/>
      <c r="M25" s="2"/>
    </row>
    <row r="26" spans="1:27" x14ac:dyDescent="0.25">
      <c r="A26" s="2"/>
      <c r="B26" s="2"/>
      <c r="C26" s="2"/>
      <c r="D26" s="6"/>
      <c r="E26" s="2"/>
      <c r="F26" s="7"/>
      <c r="G26" s="8"/>
      <c r="H26" s="2"/>
      <c r="I26" s="9"/>
      <c r="J26" s="13"/>
      <c r="K26" s="2"/>
      <c r="L26" s="2"/>
      <c r="M26" s="2"/>
    </row>
    <row r="27" spans="1:27" x14ac:dyDescent="0.25">
      <c r="A27" s="2"/>
      <c r="B27" s="2"/>
      <c r="C27" s="2"/>
      <c r="D27" s="6"/>
      <c r="E27" s="2"/>
      <c r="F27" s="7"/>
      <c r="G27" s="8"/>
      <c r="H27" s="2"/>
      <c r="I27" s="9"/>
      <c r="J27" s="13"/>
      <c r="K27" s="2"/>
      <c r="L27" s="2"/>
      <c r="M27" s="2"/>
    </row>
    <row r="28" spans="1:27" x14ac:dyDescent="0.25">
      <c r="A28" s="2"/>
      <c r="B28" s="2"/>
      <c r="C28" s="2"/>
      <c r="D28" s="6"/>
      <c r="E28" s="2"/>
      <c r="F28" s="7"/>
      <c r="G28" s="8"/>
      <c r="H28" s="2"/>
      <c r="I28" s="9"/>
      <c r="J28" s="13"/>
      <c r="K28" s="2"/>
      <c r="L28" s="2"/>
      <c r="M28" s="2"/>
    </row>
    <row r="29" spans="1:27" x14ac:dyDescent="0.25">
      <c r="A29" s="2"/>
      <c r="B29" s="2"/>
      <c r="C29" s="2"/>
      <c r="D29" s="6"/>
      <c r="E29" s="2"/>
      <c r="F29" s="7"/>
      <c r="G29" s="8"/>
      <c r="H29" s="2"/>
      <c r="I29" s="9"/>
      <c r="J29" s="13"/>
      <c r="K29" s="2"/>
      <c r="L29" s="2"/>
      <c r="M29" s="2"/>
    </row>
    <row r="30" spans="1:27" x14ac:dyDescent="0.25">
      <c r="A30" s="2"/>
      <c r="B30" s="2"/>
      <c r="C30" s="2"/>
      <c r="D30" s="6"/>
      <c r="E30" s="2"/>
      <c r="F30" s="7"/>
      <c r="G30" s="8"/>
      <c r="H30" s="2"/>
      <c r="I30" s="9"/>
      <c r="J30" s="13"/>
      <c r="K30" s="2"/>
      <c r="L30" s="2"/>
      <c r="M30" s="2"/>
    </row>
    <row r="31" spans="1:27" x14ac:dyDescent="0.25">
      <c r="A31" s="2"/>
      <c r="B31" s="2"/>
      <c r="C31" s="2"/>
      <c r="D31" s="6"/>
      <c r="E31" s="2"/>
      <c r="F31" s="7"/>
      <c r="G31" s="8"/>
      <c r="H31" s="2"/>
      <c r="I31" s="9"/>
      <c r="J31" s="13"/>
      <c r="K31" s="2"/>
      <c r="L31" s="2"/>
      <c r="M31" s="2"/>
    </row>
    <row r="32" spans="1:27" x14ac:dyDescent="0.25">
      <c r="A32" s="2"/>
      <c r="B32" s="2"/>
      <c r="C32" s="2"/>
      <c r="D32" s="6"/>
      <c r="E32" s="2"/>
      <c r="F32" s="7"/>
      <c r="G32" s="8"/>
      <c r="H32" s="2"/>
      <c r="I32" s="9"/>
      <c r="J32" s="13"/>
      <c r="K32" s="2"/>
      <c r="L32" s="2"/>
      <c r="M32" s="2"/>
    </row>
    <row r="33" spans="1:13" x14ac:dyDescent="0.25">
      <c r="A33" s="2"/>
      <c r="B33" s="2"/>
      <c r="C33" s="2"/>
      <c r="D33" s="6"/>
      <c r="E33" s="2"/>
      <c r="F33" s="7"/>
      <c r="G33" s="8"/>
      <c r="H33" s="2"/>
      <c r="I33" s="9"/>
      <c r="J33" s="13"/>
      <c r="K33" s="2"/>
      <c r="L33" s="2"/>
      <c r="M33" s="2"/>
    </row>
    <row r="34" spans="1:13" x14ac:dyDescent="0.25">
      <c r="A34" s="2"/>
      <c r="B34" s="2"/>
      <c r="C34" s="2"/>
      <c r="D34" s="6"/>
      <c r="E34" s="2"/>
      <c r="F34" s="7"/>
      <c r="G34" s="8"/>
      <c r="H34" s="2"/>
      <c r="I34" s="9"/>
      <c r="J34" s="13"/>
      <c r="K34" s="2"/>
      <c r="L34" s="2"/>
      <c r="M34" s="2"/>
    </row>
    <row r="35" spans="1:13" x14ac:dyDescent="0.25">
      <c r="A35" s="2"/>
      <c r="B35" s="2"/>
      <c r="C35" s="2"/>
      <c r="D35" s="6"/>
      <c r="E35" s="2"/>
      <c r="F35" s="7"/>
      <c r="G35" s="8"/>
      <c r="H35" s="2"/>
      <c r="I35" s="9"/>
      <c r="J35" s="13"/>
      <c r="K35" s="2"/>
      <c r="L35" s="2"/>
      <c r="M35" s="2"/>
    </row>
    <row r="36" spans="1:13" x14ac:dyDescent="0.25">
      <c r="A36" s="2"/>
      <c r="B36" s="2"/>
      <c r="C36" s="2"/>
      <c r="D36" s="6"/>
      <c r="E36" s="2"/>
      <c r="F36" s="7"/>
      <c r="G36" s="8"/>
      <c r="H36" s="2"/>
      <c r="I36" s="9"/>
      <c r="J36" s="13"/>
      <c r="K36" s="2"/>
      <c r="L36" s="2"/>
      <c r="M36" s="2"/>
    </row>
    <row r="37" spans="1:13" x14ac:dyDescent="0.25">
      <c r="A37" s="2"/>
      <c r="B37" s="2"/>
      <c r="C37" s="2"/>
      <c r="D37" s="6"/>
      <c r="E37" s="2"/>
      <c r="F37" s="7"/>
      <c r="G37" s="8"/>
      <c r="H37" s="2"/>
      <c r="I37" s="9"/>
      <c r="J37" s="13"/>
      <c r="K37" s="2"/>
      <c r="L37" s="2"/>
      <c r="M37" s="2"/>
    </row>
    <row r="38" spans="1:13" x14ac:dyDescent="0.25">
      <c r="A38" s="2"/>
      <c r="B38" s="2"/>
      <c r="C38" s="2"/>
      <c r="D38" s="6"/>
      <c r="E38" s="2"/>
      <c r="F38" s="7"/>
      <c r="G38" s="8"/>
      <c r="H38" s="2"/>
      <c r="I38" s="9"/>
      <c r="J38" s="13"/>
      <c r="K38" s="2"/>
      <c r="L38" s="2"/>
      <c r="M38" s="2"/>
    </row>
    <row r="39" spans="1:13" x14ac:dyDescent="0.25">
      <c r="A39" s="2"/>
      <c r="B39" s="2"/>
      <c r="C39" s="2"/>
      <c r="D39" s="6"/>
      <c r="E39" s="2"/>
      <c r="F39" s="7"/>
      <c r="G39" s="8"/>
      <c r="H39" s="2"/>
      <c r="I39" s="9"/>
      <c r="J39" s="13"/>
      <c r="K39" s="2"/>
      <c r="L39" s="2"/>
      <c r="M39" s="2"/>
    </row>
  </sheetData>
  <dataValidations count="2">
    <dataValidation type="list" allowBlank="1" showInputMessage="1" showErrorMessage="1" sqref="I26:J39">
      <formula1>$T$3:$T$18</formula1>
    </dataValidation>
    <dataValidation type="list" allowBlank="1" showInputMessage="1" showErrorMessage="1" sqref="I2:I25">
      <formula1>$AA$2:$AA$18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8"/>
  <sheetViews>
    <sheetView tabSelected="1" workbookViewId="0">
      <selection activeCell="B9" sqref="B9"/>
    </sheetView>
  </sheetViews>
  <sheetFormatPr baseColWidth="10" defaultRowHeight="15" x14ac:dyDescent="0.25"/>
  <cols>
    <col min="1" max="1" width="21" customWidth="1"/>
    <col min="2" max="2" width="23.85546875" bestFit="1" customWidth="1"/>
    <col min="3" max="6" width="8.7109375" bestFit="1" customWidth="1"/>
    <col min="7" max="7" width="12.5703125" bestFit="1" customWidth="1"/>
  </cols>
  <sheetData>
    <row r="3" spans="1:7" x14ac:dyDescent="0.25">
      <c r="A3" s="15" t="s">
        <v>76</v>
      </c>
      <c r="B3" s="15" t="s">
        <v>81</v>
      </c>
    </row>
    <row r="4" spans="1:7" x14ac:dyDescent="0.25">
      <c r="A4" s="15" t="s">
        <v>77</v>
      </c>
      <c r="B4" s="18">
        <v>44229</v>
      </c>
      <c r="C4" s="18">
        <v>44230</v>
      </c>
      <c r="D4" s="18">
        <v>44231</v>
      </c>
      <c r="E4" s="18">
        <v>44232</v>
      </c>
      <c r="F4" s="18">
        <v>44233</v>
      </c>
      <c r="G4" s="18" t="s">
        <v>78</v>
      </c>
    </row>
    <row r="5" spans="1:7" x14ac:dyDescent="0.25">
      <c r="A5" s="16" t="s">
        <v>82</v>
      </c>
      <c r="B5" s="1">
        <v>1</v>
      </c>
      <c r="C5" s="1">
        <v>4</v>
      </c>
      <c r="D5" s="1"/>
      <c r="E5" s="1"/>
      <c r="F5" s="1"/>
      <c r="G5" s="1">
        <v>5</v>
      </c>
    </row>
    <row r="6" spans="1:7" x14ac:dyDescent="0.25">
      <c r="A6" s="17" t="s">
        <v>79</v>
      </c>
      <c r="B6" s="1">
        <v>1</v>
      </c>
      <c r="C6" s="1">
        <v>4</v>
      </c>
      <c r="D6" s="1"/>
      <c r="E6" s="1"/>
      <c r="F6" s="1"/>
      <c r="G6" s="1">
        <v>5</v>
      </c>
    </row>
    <row r="7" spans="1:7" x14ac:dyDescent="0.25">
      <c r="A7" s="16" t="s">
        <v>83</v>
      </c>
      <c r="B7" s="1"/>
      <c r="C7" s="1"/>
      <c r="D7" s="1">
        <v>3</v>
      </c>
      <c r="E7" s="1"/>
      <c r="F7" s="1"/>
      <c r="G7" s="1">
        <v>3</v>
      </c>
    </row>
    <row r="8" spans="1:7" x14ac:dyDescent="0.25">
      <c r="A8" s="17" t="s">
        <v>79</v>
      </c>
      <c r="B8" s="1"/>
      <c r="C8" s="1"/>
      <c r="D8" s="1">
        <v>3</v>
      </c>
      <c r="E8" s="1"/>
      <c r="F8" s="1"/>
      <c r="G8" s="1">
        <v>3</v>
      </c>
    </row>
    <row r="9" spans="1:7" x14ac:dyDescent="0.25">
      <c r="A9" s="16" t="s">
        <v>84</v>
      </c>
      <c r="B9" s="1"/>
      <c r="C9" s="1"/>
      <c r="D9" s="1">
        <v>4</v>
      </c>
      <c r="E9" s="1">
        <v>4</v>
      </c>
      <c r="F9" s="1"/>
      <c r="G9" s="1">
        <v>8</v>
      </c>
    </row>
    <row r="10" spans="1:7" x14ac:dyDescent="0.25">
      <c r="A10" s="17" t="s">
        <v>79</v>
      </c>
      <c r="B10" s="1"/>
      <c r="C10" s="1"/>
      <c r="D10" s="1">
        <v>4</v>
      </c>
      <c r="E10" s="1">
        <v>3</v>
      </c>
      <c r="F10" s="1"/>
      <c r="G10" s="1">
        <v>7</v>
      </c>
    </row>
    <row r="11" spans="1:7" x14ac:dyDescent="0.25">
      <c r="A11" s="17" t="s">
        <v>68</v>
      </c>
      <c r="B11" s="1"/>
      <c r="C11" s="1"/>
      <c r="D11" s="1"/>
      <c r="E11" s="1">
        <v>1</v>
      </c>
      <c r="F11" s="1"/>
      <c r="G11" s="1">
        <v>1</v>
      </c>
    </row>
    <row r="12" spans="1:7" x14ac:dyDescent="0.25">
      <c r="A12" s="16" t="s">
        <v>85</v>
      </c>
      <c r="B12" s="1"/>
      <c r="C12" s="1">
        <v>4</v>
      </c>
      <c r="D12" s="1"/>
      <c r="E12" s="1"/>
      <c r="F12" s="1"/>
      <c r="G12" s="1">
        <v>4</v>
      </c>
    </row>
    <row r="13" spans="1:7" x14ac:dyDescent="0.25">
      <c r="A13" s="17" t="s">
        <v>80</v>
      </c>
      <c r="B13" s="1"/>
      <c r="C13" s="1">
        <v>4</v>
      </c>
      <c r="D13" s="1"/>
      <c r="E13" s="1"/>
      <c r="F13" s="1"/>
      <c r="G13" s="1">
        <v>4</v>
      </c>
    </row>
    <row r="14" spans="1:7" x14ac:dyDescent="0.25">
      <c r="A14" s="16" t="s">
        <v>86</v>
      </c>
      <c r="B14" s="1"/>
      <c r="C14" s="1"/>
      <c r="D14" s="1"/>
      <c r="E14" s="1">
        <v>2</v>
      </c>
      <c r="F14" s="1"/>
      <c r="G14" s="1">
        <v>2</v>
      </c>
    </row>
    <row r="15" spans="1:7" x14ac:dyDescent="0.25">
      <c r="A15" s="17" t="s">
        <v>70</v>
      </c>
      <c r="B15" s="1"/>
      <c r="C15" s="1"/>
      <c r="D15" s="1"/>
      <c r="E15" s="1">
        <v>2</v>
      </c>
      <c r="F15" s="1"/>
      <c r="G15" s="1">
        <v>2</v>
      </c>
    </row>
    <row r="16" spans="1:7" x14ac:dyDescent="0.25">
      <c r="A16" s="16" t="s">
        <v>87</v>
      </c>
      <c r="B16" s="1"/>
      <c r="C16" s="1"/>
      <c r="D16" s="1"/>
      <c r="E16" s="1"/>
      <c r="F16" s="1">
        <v>2</v>
      </c>
      <c r="G16" s="1">
        <v>2</v>
      </c>
    </row>
    <row r="17" spans="1:7" x14ac:dyDescent="0.25">
      <c r="A17" s="17" t="s">
        <v>79</v>
      </c>
      <c r="B17" s="1"/>
      <c r="C17" s="1"/>
      <c r="D17" s="1"/>
      <c r="E17" s="1"/>
      <c r="F17" s="1">
        <v>2</v>
      </c>
      <c r="G17" s="1">
        <v>2</v>
      </c>
    </row>
    <row r="18" spans="1:7" x14ac:dyDescent="0.25">
      <c r="A18" s="16" t="s">
        <v>78</v>
      </c>
      <c r="B18" s="1">
        <v>1</v>
      </c>
      <c r="C18" s="1">
        <v>8</v>
      </c>
      <c r="D18" s="1">
        <v>7</v>
      </c>
      <c r="E18" s="1">
        <v>6</v>
      </c>
      <c r="F18" s="1">
        <v>2</v>
      </c>
      <c r="G18" s="1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Inconnu</cp:lastModifiedBy>
  <dcterms:created xsi:type="dcterms:W3CDTF">2020-07-02T07:06:51Z</dcterms:created>
  <dcterms:modified xsi:type="dcterms:W3CDTF">2020-07-02T08:23:07Z</dcterms:modified>
</cp:coreProperties>
</file>