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1840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C2" i="1"/>
  <c r="D2" i="1" s="1"/>
  <c r="C3" i="1"/>
  <c r="C4" i="1"/>
  <c r="D4" i="1" s="1"/>
  <c r="C5" i="1"/>
  <c r="C6" i="1"/>
  <c r="C7" i="1"/>
  <c r="C8" i="1"/>
  <c r="C9" i="1"/>
  <c r="D3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<sst xmlns="http://schemas.openxmlformats.org/spreadsheetml/2006/main" count="13" uniqueCount="8">
  <si>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</si>
  <si>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</si>
  <si>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</si>
  <si>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</si>
  <si>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</si>
  <si>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>Grossiste</t>
  </si>
  <si>
    <t>Détaillant</t>
  </si>
  <si>
    <t>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</si>
</sst>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8" fontId="2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164" fontId="0" fillId="0" borderId="3" xfId="0" applyNumberForma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8" fontId="2" fillId="0" borderId="8" xfId="0" applyNumberFormat="1" applyFont="1" applyBorder="1" applyAlignment="1">
      <alignment vertical="center" wrapText="1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9" fontId="0" fillId="0" borderId="1" xfId="1" applyFont="1" applyFill="1" applyBorder="1" applyAlignment="1">
      <alignment horizontal="center"/>
    </xf>
    <xf numFmtId="9" fontId="0" fillId="0" borderId="8" xfId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2" formatCode="#,##0.00\ &quot;€&quot;;[Red]\-#,##0.00\ &quot;€&quot;"/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9" totalsRowShown="0" headerRowDxfId="4" headerRowBorderDxfId="7" tableBorderDxfId="8" totalsRowBorderDxfId="6">
  <autoFilter ref="A1:E9"/>
  <tableColumns count="5">
    <tableColumn id="1" name="Type client " dataDxfId="5"/>
    <tableColumn id="2" name="Brut hors_x000a_taxes " dataDxfId="2"/>
    <tableColumn id="3" name="Remise " dataDxfId="0" dataCellStyle="Pourcentage">
      <calculatedColumnFormula>IF(Tableau1[[#This Row],[Type client ]]="Grossiste",0.05,IF(OR(Tableau1[[#This Row],[Type client ]]="Détaillant",Tableau1[[#This Row],[Type client ]]="Particulier"),0.03,0))</calculatedColumnFormula>
    </tableColumn>
    <tableColumn id="4" name="Montant remise " dataDxfId="1">
      <calculatedColumnFormula>IF(Tableau1[[#This Row],[Brut hors
taxes ]]&gt;0,Tableau1[[#This Row],[Brut hors
taxes ]]*Tableau1[[#This Row],[Remise ]],"")</calculatedColumnFormula>
    </tableColumn>
    <tableColumn id="5" name="Net hors taxes" dataDxfId="3">
      <calculatedColumnFormula>IF(Tableau1[[#This Row],[Brut hors
taxes ]]&gt;0,Tableau1[[#This Row],[Brut hors
taxes ]]-Tableau1[[#This Row],[Montant remise 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12" sqref="C12"/>
    </sheetView>
  </sheetViews>
  <sheetFormatPr baseColWidth="10" defaultRowHeight="15" x14ac:dyDescent="0.25"/>
  <cols>
    <col min="1" max="1" width="13.7109375" customWidth="1"/>
    <col min="4" max="4" width="17.7109375" customWidth="1"/>
    <col min="5" max="5" width="16" customWidth="1"/>
  </cols>
  <sheetData>
    <row r="1" spans="1:5" ht="26.2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ht="15.75" thickBot="1" x14ac:dyDescent="0.3">
      <c r="A2" s="3" t="s">
        <v>5</v>
      </c>
      <c r="B2" s="1">
        <v>11215</v>
      </c>
      <c r="C2" s="12">
        <f>IF(Tableau1[[#This Row],[Type client ]]="Grossiste",0.05,IF(OR(Tableau1[[#This Row],[Type client ]]="Détaillant",Tableau1[[#This Row],[Type client ]]="Particulier"),0.03,0))</f>
        <v>0.05</v>
      </c>
      <c r="D2" s="2">
        <f>IF(Tableau1[[#This Row],[Brut hors
taxes ]]&gt;0,Tableau1[[#This Row],[Brut hors
taxes ]]*Tableau1[[#This Row],[Remise ]],"")</f>
        <v>560.75</v>
      </c>
      <c r="E2" s="4">
        <f>IF(Tableau1[[#This Row],[Brut hors
taxes ]]&gt;0,Tableau1[[#This Row],[Brut hors
taxes ]]-Tableau1[[#This Row],[Montant remise ]],"")</f>
        <v>10654.25</v>
      </c>
    </row>
    <row r="3" spans="1:5" ht="15.75" thickBot="1" x14ac:dyDescent="0.3">
      <c r="A3" s="3" t="s">
        <v>5</v>
      </c>
      <c r="B3" s="1">
        <v>8775</v>
      </c>
      <c r="C3" s="12">
        <f>IF(Tableau1[[#This Row],[Type client ]]="Grossiste",0.05,IF(OR(Tableau1[[#This Row],[Type client ]]="Détaillant",Tableau1[[#This Row],[Type client ]]="Particulier"),0.03,0))</f>
        <v>0.05</v>
      </c>
      <c r="D3" s="2">
        <f>IF(Tableau1[[#This Row],[Brut hors
taxes ]]&gt;0,Tableau1[[#This Row],[Brut hors
taxes ]]*Tableau1[[#This Row],[Remise ]],"")</f>
        <v>438.75</v>
      </c>
      <c r="E3" s="4">
        <f>IF(Tableau1[[#This Row],[Brut hors
taxes ]]&gt;0,Tableau1[[#This Row],[Brut hors
taxes ]]-Tableau1[[#This Row],[Montant remise ]],"")</f>
        <v>8336.25</v>
      </c>
    </row>
    <row r="4" spans="1:5" ht="15.75" thickBot="1" x14ac:dyDescent="0.3">
      <c r="A4" s="3" t="s">
        <v>5</v>
      </c>
      <c r="B4" s="1">
        <v>14650</v>
      </c>
      <c r="C4" s="12">
        <f>IF(Tableau1[[#This Row],[Type client ]]="Grossiste",0.05,IF(OR(Tableau1[[#This Row],[Type client ]]="Détaillant",Tableau1[[#This Row],[Type client ]]="Particulier"),0.03,0))</f>
        <v>0.05</v>
      </c>
      <c r="D4" s="2">
        <f>IF(Tableau1[[#This Row],[Brut hors
taxes ]]&gt;0,Tableau1[[#This Row],[Brut hors
taxes ]]*Tableau1[[#This Row],[Remise ]],"")</f>
        <v>732.5</v>
      </c>
      <c r="E4" s="4">
        <f>IF(Tableau1[[#This Row],[Brut hors
taxes ]]&gt;0,Tableau1[[#This Row],[Brut hors
taxes ]]-Tableau1[[#This Row],[Montant remise ]],"")</f>
        <v>13917.5</v>
      </c>
    </row>
    <row r="5" spans="1:5" ht="15.75" thickBot="1" x14ac:dyDescent="0.3">
      <c r="A5" s="3" t="s">
        <v>6</v>
      </c>
      <c r="B5" s="1">
        <v>8703</v>
      </c>
      <c r="C5" s="12">
        <f>IF(Tableau1[[#This Row],[Type client ]]="Grossiste",0.05,IF(OR(Tableau1[[#This Row],[Type client ]]="Détaillant",Tableau1[[#This Row],[Type client ]]="Particulier"),0.03,0))</f>
        <v>0.03</v>
      </c>
      <c r="D5" s="2">
        <f>IF(Tableau1[[#This Row],[Brut hors
taxes ]]&gt;0,Tableau1[[#This Row],[Brut hors
taxes ]]*Tableau1[[#This Row],[Remise ]],"")</f>
        <v>261.08999999999997</v>
      </c>
      <c r="E5" s="4">
        <f>IF(Tableau1[[#This Row],[Brut hors
taxes ]]&gt;0,Tableau1[[#This Row],[Brut hors
taxes ]]-Tableau1[[#This Row],[Montant remise ]],"")</f>
        <v>8441.91</v>
      </c>
    </row>
    <row r="6" spans="1:5" ht="15.75" thickBot="1" x14ac:dyDescent="0.3">
      <c r="A6" s="3" t="s">
        <v>7</v>
      </c>
      <c r="B6" s="1">
        <v>7602</v>
      </c>
      <c r="C6" s="12">
        <f>IF(Tableau1[[#This Row],[Type client ]]="Grossiste",0.05,IF(OR(Tableau1[[#This Row],[Type client ]]="Détaillant",Tableau1[[#This Row],[Type client ]]="Particulier"),0.03,0))</f>
        <v>0.03</v>
      </c>
      <c r="D6" s="2">
        <f>IF(Tableau1[[#This Row],[Brut hors
taxes ]]&gt;0,Tableau1[[#This Row],[Brut hors
taxes ]]*Tableau1[[#This Row],[Remise ]],"")</f>
        <v>228.06</v>
      </c>
      <c r="E6" s="4">
        <f>IF(Tableau1[[#This Row],[Brut hors
taxes ]]&gt;0,Tableau1[[#This Row],[Brut hors
taxes ]]-Tableau1[[#This Row],[Montant remise ]],"")</f>
        <v>7373.94</v>
      </c>
    </row>
    <row r="7" spans="1:5" ht="15.75" thickBot="1" x14ac:dyDescent="0.3">
      <c r="A7" s="3" t="s">
        <v>7</v>
      </c>
      <c r="B7" s="1">
        <v>14540</v>
      </c>
      <c r="C7" s="12">
        <f>IF(Tableau1[[#This Row],[Type client ]]="Grossiste",0.05,IF(OR(Tableau1[[#This Row],[Type client ]]="Détaillant",Tableau1[[#This Row],[Type client ]]="Particulier"),0.03,0))</f>
        <v>0.03</v>
      </c>
      <c r="D7" s="2">
        <f>IF(Tableau1[[#This Row],[Brut hors
taxes ]]&gt;0,Tableau1[[#This Row],[Brut hors
taxes ]]*Tableau1[[#This Row],[Remise ]],"")</f>
        <v>436.2</v>
      </c>
      <c r="E7" s="4">
        <f>IF(Tableau1[[#This Row],[Brut hors
taxes ]]&gt;0,Tableau1[[#This Row],[Brut hors
taxes ]]-Tableau1[[#This Row],[Montant remise ]],"")</f>
        <v>14103.8</v>
      </c>
    </row>
    <row r="8" spans="1:5" ht="15.75" thickBot="1" x14ac:dyDescent="0.3">
      <c r="A8" s="3" t="s">
        <v>6</v>
      </c>
      <c r="B8" s="1">
        <v>17525</v>
      </c>
      <c r="C8" s="12">
        <f>IF(Tableau1[[#This Row],[Type client ]]="Grossiste",0.05,IF(OR(Tableau1[[#This Row],[Type client ]]="Détaillant",Tableau1[[#This Row],[Type client ]]="Particulier"),0.03,0))</f>
        <v>0.03</v>
      </c>
      <c r="D8" s="2">
        <f>IF(Tableau1[[#This Row],[Brut hors
taxes ]]&gt;0,Tableau1[[#This Row],[Brut hors
taxes ]]*Tableau1[[#This Row],[Remise ]],"")</f>
        <v>525.75</v>
      </c>
      <c r="E8" s="4">
        <f>IF(Tableau1[[#This Row],[Brut hors
taxes ]]&gt;0,Tableau1[[#This Row],[Brut hors
taxes ]]-Tableau1[[#This Row],[Montant remise ]],"")</f>
        <v>16999.25</v>
      </c>
    </row>
    <row r="9" spans="1:5" x14ac:dyDescent="0.25">
      <c r="A9" s="8" t="s">
        <v>6</v>
      </c>
      <c r="B9" s="9">
        <v>8703</v>
      </c>
      <c r="C9" s="13">
        <f>IF(Tableau1[[#This Row],[Type client ]]="Grossiste",0.05,IF(OR(Tableau1[[#This Row],[Type client ]]="Détaillant",Tableau1[[#This Row],[Type client ]]="Particulier"),0.03,0))</f>
        <v>0.03</v>
      </c>
      <c r="D9" s="10">
        <f>IF(Tableau1[[#This Row],[Brut hors
taxes ]]&gt;0,Tableau1[[#This Row],[Brut hors
taxes ]]*Tableau1[[#This Row],[Remise ]],"")</f>
        <v>261.08999999999997</v>
      </c>
      <c r="E9" s="11">
        <f>IF(Tableau1[[#This Row],[Brut hors
taxes ]]&gt;0,Tableau1[[#This Row],[Brut hors
taxes ]]-Tableau1[[#This Row],[Montant remise ]],"")</f>
        <v>8441.91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Pierre LEVRARD</cp:lastModifiedBy>
  <dcterms:created xsi:type="dcterms:W3CDTF">2019-04-09T08:36:26Z</dcterms:created>
  <dcterms:modified xsi:type="dcterms:W3CDTF">2019-04-09T08:54:40Z</dcterms:modified>
</cp:coreProperties>
</file>