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200" windowHeight="8145"/>
  </bookViews>
  <sheets>
    <sheet name="BDD" sheetId="1" r:id="rId1"/>
    <sheet name="TCD" sheetId="2" r:id="rId2"/>
  </sheets>
  <calcPr calcId="14562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</calcChain>
</file>

<file path=xl/sharedStrings.xml><?xml version="1.0" encoding="utf-8"?>
<sst xmlns="http://schemas.openxmlformats.org/spreadsheetml/2006/main" count="106" uniqueCount="28">
  <si>
    <t>Groupe</t>
  </si>
  <si>
    <t>GEH1a</t>
  </si>
  <si>
    <t>GEH1b</t>
  </si>
  <si>
    <t>T</t>
  </si>
  <si>
    <t>T(EPI)</t>
  </si>
  <si>
    <t>T(non exp)</t>
  </si>
  <si>
    <t>FPA</t>
  </si>
  <si>
    <t>Benzo(a)pyrène</t>
  </si>
  <si>
    <t>C(CEP)</t>
  </si>
  <si>
    <t>Concentration corrigée</t>
  </si>
  <si>
    <t>Concentration/VLEP</t>
  </si>
  <si>
    <t>En %</t>
  </si>
  <si>
    <t>Benzène</t>
  </si>
  <si>
    <t>Valeur Poussière (Inhalable)</t>
  </si>
  <si>
    <t>Valeur Poussière (Alvéolaire)</t>
  </si>
  <si>
    <t>Matière</t>
  </si>
  <si>
    <t>na</t>
  </si>
  <si>
    <t>Étiquettes de colonnes</t>
  </si>
  <si>
    <t>Total général</t>
  </si>
  <si>
    <t>Étiquettes de lignes</t>
  </si>
  <si>
    <t>Total GEH1a</t>
  </si>
  <si>
    <t>Total GEH1b</t>
  </si>
  <si>
    <t>Moyenne de C(CEP)</t>
  </si>
  <si>
    <t>Total Moyenne de C(CEP)</t>
  </si>
  <si>
    <t>Total Moyenne de Concentration corrigée</t>
  </si>
  <si>
    <t>Moyenne de Concentration corrigée</t>
  </si>
  <si>
    <t>Moyenne de Concentration/VLEP</t>
  </si>
  <si>
    <t>Total Moyenne de Concentration/VLEP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</si>
</sst>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"/>
    <numFmt numFmtId="165" formatCode="0.000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.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.0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767.573901504627" createdVersion="4" refreshedVersion="4" minRefreshableVersion="3" recordCount="32">
  <cacheSource type="worksheet">
    <worksheetSource name="Tableau1"/>
  </cacheSource>
  <cacheFields count="10">
    <cacheField name="Groupe" numFmtId="0">
      <sharedItems count="2">
        <s v="GEH1a"/>
        <s v="GEH1b"/>
      </sharedItems>
    </cacheField>
    <cacheField name="T" numFmtId="0">
      <sharedItems containsSemiMixedTypes="0" containsString="0" containsNumber="1" containsInteger="1" minValue="270" maxValue="480" count="7">
        <n v="410"/>
        <n v="430"/>
        <n v="475"/>
        <n v="480"/>
        <n v="270"/>
        <n v="345"/>
        <n v="415"/>
      </sharedItems>
    </cacheField>
    <cacheField name="T(EPI)" numFmtId="0">
      <sharedItems containsSemiMixedTypes="0" containsString="0" containsNumber="1" containsInteger="1" minValue="200" maxValue="415" count="8">
        <n v="350"/>
        <n v="415"/>
        <n v="320"/>
        <n v="285"/>
        <n v="395"/>
        <n v="215"/>
        <n v="200"/>
        <n v="270"/>
      </sharedItems>
    </cacheField>
    <cacheField name="T(non exp)" numFmtId="0">
      <sharedItems containsSemiMixedTypes="0" containsString="0" containsNumber="1" containsInteger="1" minValue="0" maxValue="0"/>
    </cacheField>
    <cacheField name="FPA" numFmtId="0">
      <sharedItems containsSemiMixedTypes="0" containsString="0" containsNumber="1" containsInteger="1" minValue="40" maxValue="40"/>
    </cacheField>
    <cacheField name="Matière" numFmtId="0">
      <sharedItems count="4">
        <s v="Benzo(a)pyrène"/>
        <s v="Benzène"/>
        <s v="Valeur Poussière (Inhalable)"/>
        <s v="Valeur Poussière (Alvéolaire)"/>
      </sharedItems>
    </cacheField>
    <cacheField name="C(CEP)" numFmtId="0">
      <sharedItems containsMixedTypes="1" containsNumber="1" minValue="2.7999999999999998E-4" maxValue="3.85"/>
    </cacheField>
    <cacheField name="Concentration corrigée" numFmtId="164">
      <sharedItems containsMixedTypes="1" containsNumber="1" minValue="6.999999999999999E-6" maxValue="9.6250000000000002E-2"/>
    </cacheField>
    <cacheField name="Concentration/VLEP" numFmtId="165">
      <sharedItems containsMixedTypes="1" containsNumber="1" minValue="1.3076923076923077E-4" maxValue="0.68333333333333346"/>
    </cacheField>
    <cacheField name="En %" numFmtId="10">
      <sharedItems containsMixedTypes="1" containsNumber="1" minValue="1.3076923076923077E-4" maxValue="0.6833333333333334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  <x v="0"/>
    <n v="0"/>
    <n v="40"/>
    <x v="0"/>
    <n v="4.1000000000000003E-3"/>
    <n v="1.0250000000000001E-4"/>
    <n v="0.68333333333333346"/>
    <n v="0.68333333333333346"/>
  </r>
  <r>
    <x v="0"/>
    <x v="1"/>
    <x v="1"/>
    <n v="0"/>
    <n v="40"/>
    <x v="0"/>
    <n v="1.9E-3"/>
    <n v="4.7500000000000003E-5"/>
    <n v="0.31666666666666671"/>
    <n v="0.31666666666666671"/>
  </r>
  <r>
    <x v="0"/>
    <x v="1"/>
    <x v="2"/>
    <n v="0"/>
    <n v="40"/>
    <x v="0"/>
    <n v="2.7999999999999998E-4"/>
    <n v="6.999999999999999E-6"/>
    <n v="4.6666666666666662E-2"/>
    <n v="4.6666666666666662E-2"/>
  </r>
  <r>
    <x v="0"/>
    <x v="2"/>
    <x v="3"/>
    <n v="0"/>
    <n v="40"/>
    <x v="0"/>
    <n v="2.5999999999999999E-3"/>
    <n v="6.4999999999999994E-5"/>
    <n v="0.43333333333333335"/>
    <n v="0.43333333333333335"/>
  </r>
  <r>
    <x v="0"/>
    <x v="3"/>
    <x v="4"/>
    <n v="0"/>
    <n v="40"/>
    <x v="0"/>
    <n v="2.2000000000000001E-3"/>
    <n v="5.5000000000000002E-5"/>
    <n v="0.3666666666666667"/>
    <n v="0.3666666666666667"/>
  </r>
  <r>
    <x v="0"/>
    <x v="0"/>
    <x v="0"/>
    <n v="0"/>
    <n v="40"/>
    <x v="1"/>
    <n v="0.28000000000000003"/>
    <n v="7.000000000000001E-3"/>
    <n v="2.1538461538461542E-3"/>
    <n v="2.1538461538461542E-3"/>
  </r>
  <r>
    <x v="0"/>
    <x v="1"/>
    <x v="1"/>
    <n v="0"/>
    <n v="40"/>
    <x v="1"/>
    <n v="0.44"/>
    <n v="1.0999999999999999E-2"/>
    <n v="3.3846153846153844E-3"/>
    <n v="3.3846153846153844E-3"/>
  </r>
  <r>
    <x v="0"/>
    <x v="1"/>
    <x v="2"/>
    <n v="0"/>
    <n v="40"/>
    <x v="1"/>
    <n v="1.7000000000000001E-2"/>
    <n v="4.2500000000000003E-4"/>
    <n v="1.3076923076923077E-4"/>
    <n v="1.3076923076923077E-4"/>
  </r>
  <r>
    <x v="0"/>
    <x v="2"/>
    <x v="3"/>
    <n v="0"/>
    <n v="40"/>
    <x v="1"/>
    <n v="0.26"/>
    <n v="6.5000000000000006E-3"/>
    <n v="2E-3"/>
    <n v="2E-3"/>
  </r>
  <r>
    <x v="0"/>
    <x v="3"/>
    <x v="4"/>
    <n v="0"/>
    <n v="40"/>
    <x v="1"/>
    <n v="0.24"/>
    <n v="6.0000000000000001E-3"/>
    <n v="1.8461538461538461E-3"/>
    <n v="1.8461538461538461E-3"/>
  </r>
  <r>
    <x v="0"/>
    <x v="0"/>
    <x v="0"/>
    <n v="0"/>
    <n v="40"/>
    <x v="2"/>
    <n v="1.57"/>
    <n v="3.925E-2"/>
    <n v="3.9249999999999997E-3"/>
    <n v="3.9249999999999997E-3"/>
  </r>
  <r>
    <x v="0"/>
    <x v="1"/>
    <x v="1"/>
    <n v="0"/>
    <n v="40"/>
    <x v="2"/>
    <n v="1.65"/>
    <n v="4.1249999999999995E-2"/>
    <n v="4.1249999999999993E-3"/>
    <n v="4.1249999999999993E-3"/>
  </r>
  <r>
    <x v="0"/>
    <x v="1"/>
    <x v="2"/>
    <n v="0"/>
    <n v="40"/>
    <x v="2"/>
    <n v="0.65"/>
    <n v="1.6250000000000001E-2"/>
    <n v="1.6250000000000001E-3"/>
    <n v="1.6250000000000001E-3"/>
  </r>
  <r>
    <x v="0"/>
    <x v="2"/>
    <x v="3"/>
    <n v="0"/>
    <n v="40"/>
    <x v="2"/>
    <n v="2.09"/>
    <n v="5.2249999999999998E-2"/>
    <n v="5.2249999999999996E-3"/>
    <n v="5.2249999999999996E-3"/>
  </r>
  <r>
    <x v="0"/>
    <x v="3"/>
    <x v="4"/>
    <n v="0"/>
    <n v="40"/>
    <x v="2"/>
    <n v="1.77"/>
    <n v="4.4249999999999998E-2"/>
    <n v="4.4250000000000001E-3"/>
    <n v="4.4250000000000001E-3"/>
  </r>
  <r>
    <x v="0"/>
    <x v="0"/>
    <x v="0"/>
    <n v="0"/>
    <n v="40"/>
    <x v="3"/>
    <s v="na"/>
    <s v=""/>
    <s v=""/>
    <s v=""/>
  </r>
  <r>
    <x v="0"/>
    <x v="1"/>
    <x v="1"/>
    <n v="0"/>
    <n v="40"/>
    <x v="3"/>
    <s v="na"/>
    <s v=""/>
    <s v=""/>
    <s v=""/>
  </r>
  <r>
    <x v="0"/>
    <x v="1"/>
    <x v="2"/>
    <n v="0"/>
    <n v="40"/>
    <x v="3"/>
    <s v="na"/>
    <s v=""/>
    <s v=""/>
    <s v=""/>
  </r>
  <r>
    <x v="0"/>
    <x v="2"/>
    <x v="3"/>
    <n v="0"/>
    <n v="40"/>
    <x v="3"/>
    <n v="1.52"/>
    <n v="3.7999999999999999E-2"/>
    <n v="7.6E-3"/>
    <n v="7.6E-3"/>
  </r>
  <r>
    <x v="0"/>
    <x v="3"/>
    <x v="4"/>
    <n v="0"/>
    <n v="40"/>
    <x v="3"/>
    <n v="0.86"/>
    <n v="2.1499999999999998E-2"/>
    <n v="4.3E-3"/>
    <n v="4.3E-3"/>
  </r>
  <r>
    <x v="1"/>
    <x v="4"/>
    <x v="5"/>
    <n v="0"/>
    <n v="40"/>
    <x v="0"/>
    <n v="1.1000000000000001E-3"/>
    <n v="2.7500000000000001E-5"/>
    <n v="0.18333333333333335"/>
    <n v="0.18333333333333335"/>
  </r>
  <r>
    <x v="1"/>
    <x v="5"/>
    <x v="6"/>
    <n v="0"/>
    <n v="40"/>
    <x v="0"/>
    <n v="3.3999999999999998E-3"/>
    <n v="8.4999999999999993E-5"/>
    <n v="0.56666666666666665"/>
    <n v="0.56666666666666665"/>
  </r>
  <r>
    <x v="1"/>
    <x v="6"/>
    <x v="7"/>
    <n v="0"/>
    <n v="40"/>
    <x v="0"/>
    <n v="3.0999999999999999E-3"/>
    <n v="7.75E-5"/>
    <n v="0.51666666666666672"/>
    <n v="0.51666666666666672"/>
  </r>
  <r>
    <x v="1"/>
    <x v="4"/>
    <x v="5"/>
    <n v="0"/>
    <n v="40"/>
    <x v="1"/>
    <n v="6.9000000000000006E-2"/>
    <n v="1.7250000000000002E-3"/>
    <n v="5.3076923076923082E-4"/>
    <n v="5.3076923076923082E-4"/>
  </r>
  <r>
    <x v="1"/>
    <x v="5"/>
    <x v="6"/>
    <n v="0"/>
    <n v="40"/>
    <x v="1"/>
    <n v="0.2"/>
    <n v="5.0000000000000001E-3"/>
    <n v="1.5384615384615385E-3"/>
    <n v="1.5384615384615385E-3"/>
  </r>
  <r>
    <x v="1"/>
    <x v="6"/>
    <x v="7"/>
    <n v="0"/>
    <n v="40"/>
    <x v="1"/>
    <n v="5.3999999999999999E-2"/>
    <n v="1.3500000000000001E-3"/>
    <n v="4.1538461538461542E-4"/>
    <n v="4.1538461538461542E-4"/>
  </r>
  <r>
    <x v="1"/>
    <x v="4"/>
    <x v="5"/>
    <n v="0"/>
    <n v="40"/>
    <x v="2"/>
    <n v="2"/>
    <n v="0.05"/>
    <n v="5.0000000000000001E-3"/>
    <n v="5.0000000000000001E-3"/>
  </r>
  <r>
    <x v="1"/>
    <x v="5"/>
    <x v="6"/>
    <n v="0"/>
    <n v="40"/>
    <x v="2"/>
    <n v="3.85"/>
    <n v="9.6250000000000002E-2"/>
    <n v="9.6249999999999999E-3"/>
    <n v="9.6249999999999999E-3"/>
  </r>
  <r>
    <x v="1"/>
    <x v="6"/>
    <x v="7"/>
    <n v="0"/>
    <n v="40"/>
    <x v="2"/>
    <n v="2.67"/>
    <n v="6.6750000000000004E-2"/>
    <n v="6.6750000000000004E-3"/>
    <n v="6.6750000000000004E-3"/>
  </r>
  <r>
    <x v="1"/>
    <x v="4"/>
    <x v="5"/>
    <n v="0"/>
    <n v="40"/>
    <x v="3"/>
    <s v="na"/>
    <s v=""/>
    <s v=""/>
    <s v=""/>
  </r>
  <r>
    <x v="1"/>
    <x v="5"/>
    <x v="6"/>
    <n v="0"/>
    <n v="40"/>
    <x v="3"/>
    <s v="na"/>
    <s v=""/>
    <s v=""/>
    <s v=""/>
  </r>
  <r>
    <x v="1"/>
    <x v="6"/>
    <x v="7"/>
    <n v="0"/>
    <n v="40"/>
    <x v="3"/>
    <s v="na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L24" firstHeaderRow="1" firstDataRow="3" firstDataCol="1"/>
  <pivotFields count="10">
    <pivotField axis="axisCol" showAll="0">
      <items count="3">
        <item x="0"/>
        <item x="1"/>
        <item t="default"/>
      </items>
    </pivotField>
    <pivotField showAll="0">
      <items count="8">
        <item x="4"/>
        <item x="5"/>
        <item x="0"/>
        <item x="6"/>
        <item x="1"/>
        <item x="2"/>
        <item x="3"/>
        <item t="default"/>
      </items>
    </pivotField>
    <pivotField axis="axisCol" showAll="0">
      <items count="9">
        <item x="6"/>
        <item x="5"/>
        <item x="7"/>
        <item x="3"/>
        <item x="2"/>
        <item x="0"/>
        <item x="4"/>
        <item x="1"/>
        <item t="default"/>
      </items>
    </pivotField>
    <pivotField showAll="0"/>
    <pivotField showAll="0"/>
    <pivotField axis="axisRow" showAll="0">
      <items count="5">
        <item x="1"/>
        <item x="0"/>
        <item x="3"/>
        <item x="2"/>
        <item t="default"/>
      </items>
    </pivotField>
    <pivotField dataField="1" showAll="0"/>
    <pivotField dataField="1" showAll="0"/>
    <pivotField dataField="1" showAll="0"/>
    <pivotField showAll="0"/>
  </pivotFields>
  <rowFields count="2">
    <field x="5"/>
    <field x="-2"/>
  </rowFields>
  <rowItems count="19">
    <i>
      <x/>
    </i>
    <i r="1">
      <x/>
    </i>
    <i r="1" i="1">
      <x v="1"/>
    </i>
    <i r="1" i="2">
      <x v="2"/>
    </i>
    <i>
      <x v="1"/>
    </i>
    <i r="1">
      <x/>
    </i>
    <i r="1" i="1">
      <x v="1"/>
    </i>
    <i r="1" i="2">
      <x v="2"/>
    </i>
    <i>
      <x v="2"/>
    </i>
    <i r="1">
      <x/>
    </i>
    <i r="1" i="1">
      <x v="1"/>
    </i>
    <i r="1" i="2">
      <x v="2"/>
    </i>
    <i>
      <x v="3"/>
    </i>
    <i r="1">
      <x/>
    </i>
    <i r="1" i="1">
      <x v="1"/>
    </i>
    <i r="1" i="2">
      <x v="2"/>
    </i>
    <i t="grand">
      <x/>
    </i>
    <i t="grand" i="1">
      <x/>
    </i>
    <i t="grand" i="2">
      <x/>
    </i>
  </rowItems>
  <colFields count="2">
    <field x="0"/>
    <field x="2"/>
  </colFields>
  <colItems count="11">
    <i>
      <x/>
      <x v="3"/>
    </i>
    <i r="1">
      <x v="4"/>
    </i>
    <i r="1">
      <x v="5"/>
    </i>
    <i r="1">
      <x v="6"/>
    </i>
    <i r="1">
      <x v="7"/>
    </i>
    <i t="default">
      <x/>
    </i>
    <i>
      <x v="1"/>
      <x/>
    </i>
    <i r="1">
      <x v="1"/>
    </i>
    <i r="1">
      <x v="2"/>
    </i>
    <i t="default">
      <x v="1"/>
    </i>
    <i t="grand">
      <x/>
    </i>
  </colItems>
  <dataFields count="3">
    <dataField name="Moyenne de C(CEP)" fld="6" subtotal="average" baseField="5" baseItem="0"/>
    <dataField name="Moyenne de Concentration corrigée" fld="7" subtotal="average" baseField="5" baseItem="0"/>
    <dataField name="Moyenne de Concentration/VLEP" fld="8" subtotal="average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33" totalsRowShown="0" dataDxfId="3">
  <autoFilter ref="A1:J33"/>
  <tableColumns count="10">
    <tableColumn id="1" name="Groupe" dataDxfId="10"/>
    <tableColumn id="2" name="T" dataDxfId="9"/>
    <tableColumn id="3" name="T(EPI)" dataDxfId="8"/>
    <tableColumn id="4" name="T(non exp)" dataDxfId="7"/>
    <tableColumn id="5" name="FPA" dataDxfId="6"/>
    <tableColumn id="6" name="Matière" dataDxfId="5"/>
    <tableColumn id="7" name="C(CEP)" dataDxfId="4"/>
    <tableColumn id="8" name="Concentration corrigée" dataDxfId="2">
      <calculatedColumnFormula>IFERROR(Tableau1[[#This Row],[C(CEP)]]/Tableau1[[#This Row],[FPA]],"")</calculatedColumnFormula>
    </tableColumn>
    <tableColumn id="9" name="Concentration/VLEP" dataDxfId="1">
      <calculatedColumnFormula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calculatedColumnFormula>
    </tableColumn>
    <tableColumn id="10" name="En %" dataDxfId="0">
      <calculatedColumnFormula>Tableau1[[#This Row],[Concentration/VLEP]]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workbookViewId="0">
      <selection activeCell="D37" sqref="D37"/>
    </sheetView>
  </sheetViews>
  <sheetFormatPr baseColWidth="10" defaultRowHeight="15" x14ac:dyDescent="0.25"/>
  <cols>
    <col min="4" max="4" width="13.5703125" customWidth="1"/>
    <col min="6" max="6" width="20.5703125" customWidth="1"/>
    <col min="8" max="8" width="25.7109375" customWidth="1"/>
    <col min="9" max="9" width="22.85546875" customWidth="1"/>
  </cols>
  <sheetData>
    <row r="1" spans="1:10" ht="15.75" x14ac:dyDescent="0.25">
      <c r="A1" s="1" t="s">
        <v>0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15</v>
      </c>
      <c r="G1" s="1" t="s">
        <v>8</v>
      </c>
      <c r="H1" s="2" t="s">
        <v>9</v>
      </c>
      <c r="I1" s="3" t="s">
        <v>10</v>
      </c>
      <c r="J1" s="4" t="s">
        <v>11</v>
      </c>
    </row>
    <row r="2" spans="1:10" ht="15.75" x14ac:dyDescent="0.25">
      <c r="A2" s="6" t="s">
        <v>1</v>
      </c>
      <c r="B2" s="1">
        <v>410</v>
      </c>
      <c r="C2" s="1">
        <v>350</v>
      </c>
      <c r="D2" s="1">
        <v>0</v>
      </c>
      <c r="E2" s="1">
        <v>40</v>
      </c>
      <c r="F2" s="6" t="s">
        <v>7</v>
      </c>
      <c r="G2" s="1">
        <v>4.1000000000000003E-3</v>
      </c>
      <c r="H2" s="2">
        <f>IFERROR(Tableau1[[#This Row],[C(CEP)]]/Tableau1[[#This Row],[FPA]],"")</f>
        <v>1.0250000000000001E-4</v>
      </c>
      <c r="I2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0.68333333333333346</v>
      </c>
      <c r="J2" s="5">
        <f>Tableau1[[#This Row],[Concentration/VLEP]]</f>
        <v>0.68333333333333346</v>
      </c>
    </row>
    <row r="3" spans="1:10" ht="15.75" x14ac:dyDescent="0.25">
      <c r="A3" s="6" t="s">
        <v>1</v>
      </c>
      <c r="B3" s="1">
        <v>430</v>
      </c>
      <c r="C3" s="1">
        <v>415</v>
      </c>
      <c r="D3" s="1">
        <v>0</v>
      </c>
      <c r="E3" s="1">
        <v>40</v>
      </c>
      <c r="F3" s="6" t="s">
        <v>7</v>
      </c>
      <c r="G3" s="1">
        <v>1.9E-3</v>
      </c>
      <c r="H3" s="2">
        <f>IFERROR(Tableau1[[#This Row],[C(CEP)]]/Tableau1[[#This Row],[FPA]],"")</f>
        <v>4.7500000000000003E-5</v>
      </c>
      <c r="I3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0.31666666666666671</v>
      </c>
      <c r="J3" s="5">
        <f>Tableau1[[#This Row],[Concentration/VLEP]]</f>
        <v>0.31666666666666671</v>
      </c>
    </row>
    <row r="4" spans="1:10" ht="15.75" x14ac:dyDescent="0.25">
      <c r="A4" s="6" t="s">
        <v>1</v>
      </c>
      <c r="B4" s="1">
        <v>430</v>
      </c>
      <c r="C4" s="1">
        <v>320</v>
      </c>
      <c r="D4" s="1">
        <v>0</v>
      </c>
      <c r="E4" s="1">
        <v>40</v>
      </c>
      <c r="F4" s="6" t="s">
        <v>7</v>
      </c>
      <c r="G4" s="1">
        <v>2.7999999999999998E-4</v>
      </c>
      <c r="H4" s="2">
        <f>IFERROR(Tableau1[[#This Row],[C(CEP)]]/Tableau1[[#This Row],[FPA]],"")</f>
        <v>6.999999999999999E-6</v>
      </c>
      <c r="I4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4.6666666666666662E-2</v>
      </c>
      <c r="J4" s="5">
        <f>Tableau1[[#This Row],[Concentration/VLEP]]</f>
        <v>4.6666666666666662E-2</v>
      </c>
    </row>
    <row r="5" spans="1:10" ht="15.75" x14ac:dyDescent="0.25">
      <c r="A5" s="6" t="s">
        <v>1</v>
      </c>
      <c r="B5" s="1">
        <v>475</v>
      </c>
      <c r="C5" s="1">
        <v>285</v>
      </c>
      <c r="D5" s="1">
        <v>0</v>
      </c>
      <c r="E5" s="1">
        <v>40</v>
      </c>
      <c r="F5" s="6" t="s">
        <v>7</v>
      </c>
      <c r="G5" s="1">
        <v>2.5999999999999999E-3</v>
      </c>
      <c r="H5" s="2">
        <f>IFERROR(Tableau1[[#This Row],[C(CEP)]]/Tableau1[[#This Row],[FPA]],"")</f>
        <v>6.4999999999999994E-5</v>
      </c>
      <c r="I5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0.43333333333333335</v>
      </c>
      <c r="J5" s="5">
        <f>Tableau1[[#This Row],[Concentration/VLEP]]</f>
        <v>0.43333333333333335</v>
      </c>
    </row>
    <row r="6" spans="1:10" ht="15.75" x14ac:dyDescent="0.25">
      <c r="A6" s="6" t="s">
        <v>1</v>
      </c>
      <c r="B6" s="1">
        <v>480</v>
      </c>
      <c r="C6" s="1">
        <v>395</v>
      </c>
      <c r="D6" s="1">
        <v>0</v>
      </c>
      <c r="E6" s="1">
        <v>40</v>
      </c>
      <c r="F6" s="6" t="s">
        <v>7</v>
      </c>
      <c r="G6" s="1">
        <v>2.2000000000000001E-3</v>
      </c>
      <c r="H6" s="2">
        <f>IFERROR(Tableau1[[#This Row],[C(CEP)]]/Tableau1[[#This Row],[FPA]],"")</f>
        <v>5.5000000000000002E-5</v>
      </c>
      <c r="I6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0.3666666666666667</v>
      </c>
      <c r="J6" s="5">
        <f>Tableau1[[#This Row],[Concentration/VLEP]]</f>
        <v>0.3666666666666667</v>
      </c>
    </row>
    <row r="7" spans="1:10" ht="15.75" x14ac:dyDescent="0.25">
      <c r="A7" s="6" t="s">
        <v>1</v>
      </c>
      <c r="B7" s="1">
        <v>410</v>
      </c>
      <c r="C7" s="1">
        <v>350</v>
      </c>
      <c r="D7" s="1">
        <v>0</v>
      </c>
      <c r="E7" s="1">
        <v>40</v>
      </c>
      <c r="F7" s="1" t="s">
        <v>12</v>
      </c>
      <c r="G7" s="1">
        <v>0.28000000000000003</v>
      </c>
      <c r="H7" s="2">
        <f>IFERROR(Tableau1[[#This Row],[C(CEP)]]/Tableau1[[#This Row],[FPA]],"")</f>
        <v>7.000000000000001E-3</v>
      </c>
      <c r="I7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2.1538461538461542E-3</v>
      </c>
      <c r="J7" s="5">
        <f>Tableau1[[#This Row],[Concentration/VLEP]]</f>
        <v>2.1538461538461542E-3</v>
      </c>
    </row>
    <row r="8" spans="1:10" ht="15.75" x14ac:dyDescent="0.25">
      <c r="A8" s="6" t="s">
        <v>1</v>
      </c>
      <c r="B8" s="1">
        <v>430</v>
      </c>
      <c r="C8" s="1">
        <v>415</v>
      </c>
      <c r="D8" s="1">
        <v>0</v>
      </c>
      <c r="E8" s="1">
        <v>40</v>
      </c>
      <c r="F8" s="1" t="s">
        <v>12</v>
      </c>
      <c r="G8" s="1">
        <v>0.44</v>
      </c>
      <c r="H8" s="2">
        <f>IFERROR(Tableau1[[#This Row],[C(CEP)]]/Tableau1[[#This Row],[FPA]],"")</f>
        <v>1.0999999999999999E-2</v>
      </c>
      <c r="I8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3.3846153846153844E-3</v>
      </c>
      <c r="J8" s="5">
        <f>Tableau1[[#This Row],[Concentration/VLEP]]</f>
        <v>3.3846153846153844E-3</v>
      </c>
    </row>
    <row r="9" spans="1:10" ht="15.75" x14ac:dyDescent="0.25">
      <c r="A9" s="6" t="s">
        <v>1</v>
      </c>
      <c r="B9" s="1">
        <v>430</v>
      </c>
      <c r="C9" s="1">
        <v>320</v>
      </c>
      <c r="D9" s="1">
        <v>0</v>
      </c>
      <c r="E9" s="1">
        <v>40</v>
      </c>
      <c r="F9" s="1" t="s">
        <v>12</v>
      </c>
      <c r="G9" s="1">
        <v>1.7000000000000001E-2</v>
      </c>
      <c r="H9" s="2">
        <f>IFERROR(Tableau1[[#This Row],[C(CEP)]]/Tableau1[[#This Row],[FPA]],"")</f>
        <v>4.2500000000000003E-4</v>
      </c>
      <c r="I9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1.3076923076923077E-4</v>
      </c>
      <c r="J9" s="5">
        <f>Tableau1[[#This Row],[Concentration/VLEP]]</f>
        <v>1.3076923076923077E-4</v>
      </c>
    </row>
    <row r="10" spans="1:10" ht="15.75" x14ac:dyDescent="0.25">
      <c r="A10" s="6" t="s">
        <v>1</v>
      </c>
      <c r="B10" s="1">
        <v>475</v>
      </c>
      <c r="C10" s="1">
        <v>285</v>
      </c>
      <c r="D10" s="1">
        <v>0</v>
      </c>
      <c r="E10" s="1">
        <v>40</v>
      </c>
      <c r="F10" s="1" t="s">
        <v>12</v>
      </c>
      <c r="G10" s="1">
        <v>0.26</v>
      </c>
      <c r="H10" s="2">
        <f>IFERROR(Tableau1[[#This Row],[C(CEP)]]/Tableau1[[#This Row],[FPA]],"")</f>
        <v>6.5000000000000006E-3</v>
      </c>
      <c r="I10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2E-3</v>
      </c>
      <c r="J10" s="5">
        <f>Tableau1[[#This Row],[Concentration/VLEP]]</f>
        <v>2E-3</v>
      </c>
    </row>
    <row r="11" spans="1:10" ht="15.75" x14ac:dyDescent="0.25">
      <c r="A11" s="6" t="s">
        <v>1</v>
      </c>
      <c r="B11" s="1">
        <v>480</v>
      </c>
      <c r="C11" s="1">
        <v>395</v>
      </c>
      <c r="D11" s="1">
        <v>0</v>
      </c>
      <c r="E11" s="1">
        <v>40</v>
      </c>
      <c r="F11" s="1" t="s">
        <v>12</v>
      </c>
      <c r="G11" s="1">
        <v>0.24</v>
      </c>
      <c r="H11" s="2">
        <f>IFERROR(Tableau1[[#This Row],[C(CEP)]]/Tableau1[[#This Row],[FPA]],"")</f>
        <v>6.0000000000000001E-3</v>
      </c>
      <c r="I11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1.8461538461538461E-3</v>
      </c>
      <c r="J11" s="5">
        <f>Tableau1[[#This Row],[Concentration/VLEP]]</f>
        <v>1.8461538461538461E-3</v>
      </c>
    </row>
    <row r="12" spans="1:10" ht="15.75" x14ac:dyDescent="0.25">
      <c r="A12" s="6" t="s">
        <v>1</v>
      </c>
      <c r="B12" s="1">
        <v>410</v>
      </c>
      <c r="C12" s="1">
        <v>350</v>
      </c>
      <c r="D12" s="1">
        <v>0</v>
      </c>
      <c r="E12" s="1">
        <v>40</v>
      </c>
      <c r="F12" s="1" t="s">
        <v>13</v>
      </c>
      <c r="G12" s="1">
        <v>1.57</v>
      </c>
      <c r="H12" s="2">
        <f>IFERROR(Tableau1[[#This Row],[C(CEP)]]/Tableau1[[#This Row],[FPA]],"")</f>
        <v>3.925E-2</v>
      </c>
      <c r="I12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3.9249999999999997E-3</v>
      </c>
      <c r="J12" s="5">
        <f>Tableau1[[#This Row],[Concentration/VLEP]]</f>
        <v>3.9249999999999997E-3</v>
      </c>
    </row>
    <row r="13" spans="1:10" ht="15.75" x14ac:dyDescent="0.25">
      <c r="A13" s="6" t="s">
        <v>1</v>
      </c>
      <c r="B13" s="1">
        <v>430</v>
      </c>
      <c r="C13" s="1">
        <v>415</v>
      </c>
      <c r="D13" s="1">
        <v>0</v>
      </c>
      <c r="E13" s="1">
        <v>40</v>
      </c>
      <c r="F13" s="1" t="s">
        <v>13</v>
      </c>
      <c r="G13" s="1">
        <v>1.65</v>
      </c>
      <c r="H13" s="2">
        <f>IFERROR(Tableau1[[#This Row],[C(CEP)]]/Tableau1[[#This Row],[FPA]],"")</f>
        <v>4.1249999999999995E-2</v>
      </c>
      <c r="I13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4.1249999999999993E-3</v>
      </c>
      <c r="J13" s="5">
        <f>Tableau1[[#This Row],[Concentration/VLEP]]</f>
        <v>4.1249999999999993E-3</v>
      </c>
    </row>
    <row r="14" spans="1:10" ht="15.75" x14ac:dyDescent="0.25">
      <c r="A14" s="6" t="s">
        <v>1</v>
      </c>
      <c r="B14" s="1">
        <v>430</v>
      </c>
      <c r="C14" s="1">
        <v>320</v>
      </c>
      <c r="D14" s="1">
        <v>0</v>
      </c>
      <c r="E14" s="1">
        <v>40</v>
      </c>
      <c r="F14" s="1" t="s">
        <v>13</v>
      </c>
      <c r="G14" s="1">
        <v>0.65</v>
      </c>
      <c r="H14" s="2">
        <f>IFERROR(Tableau1[[#This Row],[C(CEP)]]/Tableau1[[#This Row],[FPA]],"")</f>
        <v>1.6250000000000001E-2</v>
      </c>
      <c r="I14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1.6250000000000001E-3</v>
      </c>
      <c r="J14" s="5">
        <f>Tableau1[[#This Row],[Concentration/VLEP]]</f>
        <v>1.6250000000000001E-3</v>
      </c>
    </row>
    <row r="15" spans="1:10" ht="15.75" x14ac:dyDescent="0.25">
      <c r="A15" s="6" t="s">
        <v>1</v>
      </c>
      <c r="B15" s="1">
        <v>475</v>
      </c>
      <c r="C15" s="1">
        <v>285</v>
      </c>
      <c r="D15" s="1">
        <v>0</v>
      </c>
      <c r="E15" s="1">
        <v>40</v>
      </c>
      <c r="F15" s="1" t="s">
        <v>13</v>
      </c>
      <c r="G15" s="1">
        <v>2.09</v>
      </c>
      <c r="H15" s="2">
        <f>IFERROR(Tableau1[[#This Row],[C(CEP)]]/Tableau1[[#This Row],[FPA]],"")</f>
        <v>5.2249999999999998E-2</v>
      </c>
      <c r="I15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5.2249999999999996E-3</v>
      </c>
      <c r="J15" s="5">
        <f>Tableau1[[#This Row],[Concentration/VLEP]]</f>
        <v>5.2249999999999996E-3</v>
      </c>
    </row>
    <row r="16" spans="1:10" ht="15.75" x14ac:dyDescent="0.25">
      <c r="A16" s="6" t="s">
        <v>1</v>
      </c>
      <c r="B16" s="1">
        <v>480</v>
      </c>
      <c r="C16" s="1">
        <v>395</v>
      </c>
      <c r="D16" s="1">
        <v>0</v>
      </c>
      <c r="E16" s="1">
        <v>40</v>
      </c>
      <c r="F16" s="1" t="s">
        <v>13</v>
      </c>
      <c r="G16" s="1">
        <v>1.77</v>
      </c>
      <c r="H16" s="2">
        <f>IFERROR(Tableau1[[#This Row],[C(CEP)]]/Tableau1[[#This Row],[FPA]],"")</f>
        <v>4.4249999999999998E-2</v>
      </c>
      <c r="I16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4.4250000000000001E-3</v>
      </c>
      <c r="J16" s="5">
        <f>Tableau1[[#This Row],[Concentration/VLEP]]</f>
        <v>4.4250000000000001E-3</v>
      </c>
    </row>
    <row r="17" spans="1:10" ht="15.75" x14ac:dyDescent="0.25">
      <c r="A17" s="6" t="s">
        <v>1</v>
      </c>
      <c r="B17" s="1">
        <v>410</v>
      </c>
      <c r="C17" s="1">
        <v>350</v>
      </c>
      <c r="D17" s="1">
        <v>0</v>
      </c>
      <c r="E17" s="1">
        <v>40</v>
      </c>
      <c r="F17" s="1" t="s">
        <v>14</v>
      </c>
      <c r="G17" s="1" t="s">
        <v>16</v>
      </c>
      <c r="H17" s="2" t="str">
        <f>IFERROR(Tableau1[[#This Row],[C(CEP)]]/Tableau1[[#This Row],[FPA]],"")</f>
        <v/>
      </c>
      <c r="I17" s="3" t="str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/>
      </c>
      <c r="J17" s="5" t="str">
        <f>Tableau1[[#This Row],[Concentration/VLEP]]</f>
        <v/>
      </c>
    </row>
    <row r="18" spans="1:10" ht="15.75" x14ac:dyDescent="0.25">
      <c r="A18" s="6" t="s">
        <v>1</v>
      </c>
      <c r="B18" s="1">
        <v>430</v>
      </c>
      <c r="C18" s="1">
        <v>415</v>
      </c>
      <c r="D18" s="1">
        <v>0</v>
      </c>
      <c r="E18" s="1">
        <v>40</v>
      </c>
      <c r="F18" s="1" t="s">
        <v>14</v>
      </c>
      <c r="G18" s="1" t="s">
        <v>16</v>
      </c>
      <c r="H18" s="2" t="str">
        <f>IFERROR(Tableau1[[#This Row],[C(CEP)]]/Tableau1[[#This Row],[FPA]],"")</f>
        <v/>
      </c>
      <c r="I18" s="3" t="str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/>
      </c>
      <c r="J18" s="5" t="str">
        <f>Tableau1[[#This Row],[Concentration/VLEP]]</f>
        <v/>
      </c>
    </row>
    <row r="19" spans="1:10" ht="15.75" x14ac:dyDescent="0.25">
      <c r="A19" s="6" t="s">
        <v>1</v>
      </c>
      <c r="B19" s="1">
        <v>430</v>
      </c>
      <c r="C19" s="1">
        <v>320</v>
      </c>
      <c r="D19" s="1">
        <v>0</v>
      </c>
      <c r="E19" s="1">
        <v>40</v>
      </c>
      <c r="F19" s="1" t="s">
        <v>14</v>
      </c>
      <c r="G19" s="1" t="s">
        <v>16</v>
      </c>
      <c r="H19" s="2" t="str">
        <f>IFERROR(Tableau1[[#This Row],[C(CEP)]]/Tableau1[[#This Row],[FPA]],"")</f>
        <v/>
      </c>
      <c r="I19" s="3" t="str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/>
      </c>
      <c r="J19" s="5" t="str">
        <f>Tableau1[[#This Row],[Concentration/VLEP]]</f>
        <v/>
      </c>
    </row>
    <row r="20" spans="1:10" ht="15.75" x14ac:dyDescent="0.25">
      <c r="A20" s="6" t="s">
        <v>1</v>
      </c>
      <c r="B20" s="1">
        <v>475</v>
      </c>
      <c r="C20" s="1">
        <v>285</v>
      </c>
      <c r="D20" s="1">
        <v>0</v>
      </c>
      <c r="E20" s="1">
        <v>40</v>
      </c>
      <c r="F20" s="1" t="s">
        <v>14</v>
      </c>
      <c r="G20" s="1">
        <v>1.52</v>
      </c>
      <c r="H20" s="2">
        <f>IFERROR(Tableau1[[#This Row],[C(CEP)]]/Tableau1[[#This Row],[FPA]],"")</f>
        <v>3.7999999999999999E-2</v>
      </c>
      <c r="I20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7.6E-3</v>
      </c>
      <c r="J20" s="5">
        <f>Tableau1[[#This Row],[Concentration/VLEP]]</f>
        <v>7.6E-3</v>
      </c>
    </row>
    <row r="21" spans="1:10" ht="15.75" x14ac:dyDescent="0.25">
      <c r="A21" s="6" t="s">
        <v>1</v>
      </c>
      <c r="B21" s="1">
        <v>480</v>
      </c>
      <c r="C21" s="1">
        <v>395</v>
      </c>
      <c r="D21" s="1">
        <v>0</v>
      </c>
      <c r="E21" s="1">
        <v>40</v>
      </c>
      <c r="F21" s="1" t="s">
        <v>14</v>
      </c>
      <c r="G21" s="1">
        <v>0.86</v>
      </c>
      <c r="H21" s="2">
        <f>IFERROR(Tableau1[[#This Row],[C(CEP)]]/Tableau1[[#This Row],[FPA]],"")</f>
        <v>2.1499999999999998E-2</v>
      </c>
      <c r="I21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4.3E-3</v>
      </c>
      <c r="J21" s="5">
        <f>Tableau1[[#This Row],[Concentration/VLEP]]</f>
        <v>4.3E-3</v>
      </c>
    </row>
    <row r="22" spans="1:10" ht="15.75" x14ac:dyDescent="0.25">
      <c r="A22" s="6" t="s">
        <v>2</v>
      </c>
      <c r="B22" s="1">
        <v>270</v>
      </c>
      <c r="C22" s="1">
        <v>215</v>
      </c>
      <c r="D22" s="1">
        <v>0</v>
      </c>
      <c r="E22" s="1">
        <v>40</v>
      </c>
      <c r="F22" s="6" t="s">
        <v>7</v>
      </c>
      <c r="G22" s="1">
        <v>1.1000000000000001E-3</v>
      </c>
      <c r="H22" s="2">
        <f>IFERROR(Tableau1[[#This Row],[C(CEP)]]/Tableau1[[#This Row],[FPA]],"")</f>
        <v>2.7500000000000001E-5</v>
      </c>
      <c r="I22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0.18333333333333335</v>
      </c>
      <c r="J22" s="5">
        <f>Tableau1[[#This Row],[Concentration/VLEP]]</f>
        <v>0.18333333333333335</v>
      </c>
    </row>
    <row r="23" spans="1:10" ht="15.75" x14ac:dyDescent="0.25">
      <c r="A23" s="6" t="s">
        <v>2</v>
      </c>
      <c r="B23" s="1">
        <v>345</v>
      </c>
      <c r="C23" s="1">
        <v>200</v>
      </c>
      <c r="D23" s="1">
        <v>0</v>
      </c>
      <c r="E23" s="1">
        <v>40</v>
      </c>
      <c r="F23" s="6" t="s">
        <v>7</v>
      </c>
      <c r="G23" s="1">
        <v>3.3999999999999998E-3</v>
      </c>
      <c r="H23" s="2">
        <f>IFERROR(Tableau1[[#This Row],[C(CEP)]]/Tableau1[[#This Row],[FPA]],"")</f>
        <v>8.4999999999999993E-5</v>
      </c>
      <c r="I23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0.56666666666666665</v>
      </c>
      <c r="J23" s="5">
        <f>Tableau1[[#This Row],[Concentration/VLEP]]</f>
        <v>0.56666666666666665</v>
      </c>
    </row>
    <row r="24" spans="1:10" ht="15.75" x14ac:dyDescent="0.25">
      <c r="A24" s="6" t="s">
        <v>2</v>
      </c>
      <c r="B24" s="1">
        <v>415</v>
      </c>
      <c r="C24" s="1">
        <v>270</v>
      </c>
      <c r="D24" s="1">
        <v>0</v>
      </c>
      <c r="E24" s="1">
        <v>40</v>
      </c>
      <c r="F24" s="6" t="s">
        <v>7</v>
      </c>
      <c r="G24" s="1">
        <v>3.0999999999999999E-3</v>
      </c>
      <c r="H24" s="2">
        <f>IFERROR(Tableau1[[#This Row],[C(CEP)]]/Tableau1[[#This Row],[FPA]],"")</f>
        <v>7.75E-5</v>
      </c>
      <c r="I24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0.51666666666666672</v>
      </c>
      <c r="J24" s="5">
        <f>Tableau1[[#This Row],[Concentration/VLEP]]</f>
        <v>0.51666666666666672</v>
      </c>
    </row>
    <row r="25" spans="1:10" ht="15.75" x14ac:dyDescent="0.25">
      <c r="A25" s="6" t="s">
        <v>2</v>
      </c>
      <c r="B25" s="1">
        <v>270</v>
      </c>
      <c r="C25" s="1">
        <v>215</v>
      </c>
      <c r="D25" s="1">
        <v>0</v>
      </c>
      <c r="E25" s="1">
        <v>40</v>
      </c>
      <c r="F25" s="1" t="s">
        <v>12</v>
      </c>
      <c r="G25" s="1">
        <v>6.9000000000000006E-2</v>
      </c>
      <c r="H25" s="2">
        <f>IFERROR(Tableau1[[#This Row],[C(CEP)]]/Tableau1[[#This Row],[FPA]],"")</f>
        <v>1.7250000000000002E-3</v>
      </c>
      <c r="I25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5.3076923076923082E-4</v>
      </c>
      <c r="J25" s="5">
        <f>Tableau1[[#This Row],[Concentration/VLEP]]</f>
        <v>5.3076923076923082E-4</v>
      </c>
    </row>
    <row r="26" spans="1:10" ht="15.75" x14ac:dyDescent="0.25">
      <c r="A26" s="6" t="s">
        <v>2</v>
      </c>
      <c r="B26" s="1">
        <v>345</v>
      </c>
      <c r="C26" s="1">
        <v>200</v>
      </c>
      <c r="D26" s="1">
        <v>0</v>
      </c>
      <c r="E26" s="1">
        <v>40</v>
      </c>
      <c r="F26" s="1" t="s">
        <v>12</v>
      </c>
      <c r="G26" s="1">
        <v>0.2</v>
      </c>
      <c r="H26" s="2">
        <f>IFERROR(Tableau1[[#This Row],[C(CEP)]]/Tableau1[[#This Row],[FPA]],"")</f>
        <v>5.0000000000000001E-3</v>
      </c>
      <c r="I26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1.5384615384615385E-3</v>
      </c>
      <c r="J26" s="5">
        <f>Tableau1[[#This Row],[Concentration/VLEP]]</f>
        <v>1.5384615384615385E-3</v>
      </c>
    </row>
    <row r="27" spans="1:10" ht="15.75" x14ac:dyDescent="0.25">
      <c r="A27" s="6" t="s">
        <v>2</v>
      </c>
      <c r="B27" s="1">
        <v>415</v>
      </c>
      <c r="C27" s="1">
        <v>270</v>
      </c>
      <c r="D27" s="1">
        <v>0</v>
      </c>
      <c r="E27" s="1">
        <v>40</v>
      </c>
      <c r="F27" s="1" t="s">
        <v>12</v>
      </c>
      <c r="G27" s="1">
        <v>5.3999999999999999E-2</v>
      </c>
      <c r="H27" s="2">
        <f>IFERROR(Tableau1[[#This Row],[C(CEP)]]/Tableau1[[#This Row],[FPA]],"")</f>
        <v>1.3500000000000001E-3</v>
      </c>
      <c r="I27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4.1538461538461542E-4</v>
      </c>
      <c r="J27" s="5">
        <f>Tableau1[[#This Row],[Concentration/VLEP]]</f>
        <v>4.1538461538461542E-4</v>
      </c>
    </row>
    <row r="28" spans="1:10" ht="15.75" x14ac:dyDescent="0.25">
      <c r="A28" s="6" t="s">
        <v>2</v>
      </c>
      <c r="B28" s="1">
        <v>270</v>
      </c>
      <c r="C28" s="1">
        <v>215</v>
      </c>
      <c r="D28" s="1">
        <v>0</v>
      </c>
      <c r="E28" s="1">
        <v>40</v>
      </c>
      <c r="F28" s="1" t="s">
        <v>13</v>
      </c>
      <c r="G28" s="1">
        <v>2</v>
      </c>
      <c r="H28" s="2">
        <f>IFERROR(Tableau1[[#This Row],[C(CEP)]]/Tableau1[[#This Row],[FPA]],"")</f>
        <v>0.05</v>
      </c>
      <c r="I28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5.0000000000000001E-3</v>
      </c>
      <c r="J28" s="5">
        <f>Tableau1[[#This Row],[Concentration/VLEP]]</f>
        <v>5.0000000000000001E-3</v>
      </c>
    </row>
    <row r="29" spans="1:10" ht="15.75" x14ac:dyDescent="0.25">
      <c r="A29" s="6" t="s">
        <v>2</v>
      </c>
      <c r="B29" s="1">
        <v>345</v>
      </c>
      <c r="C29" s="1">
        <v>200</v>
      </c>
      <c r="D29" s="1">
        <v>0</v>
      </c>
      <c r="E29" s="1">
        <v>40</v>
      </c>
      <c r="F29" s="1" t="s">
        <v>13</v>
      </c>
      <c r="G29" s="1">
        <v>3.85</v>
      </c>
      <c r="H29" s="2">
        <f>IFERROR(Tableau1[[#This Row],[C(CEP)]]/Tableau1[[#This Row],[FPA]],"")</f>
        <v>9.6250000000000002E-2</v>
      </c>
      <c r="I29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9.6249999999999999E-3</v>
      </c>
      <c r="J29" s="5">
        <f>Tableau1[[#This Row],[Concentration/VLEP]]</f>
        <v>9.6249999999999999E-3</v>
      </c>
    </row>
    <row r="30" spans="1:10" ht="15.75" x14ac:dyDescent="0.25">
      <c r="A30" s="6" t="s">
        <v>2</v>
      </c>
      <c r="B30" s="1">
        <v>415</v>
      </c>
      <c r="C30" s="1">
        <v>270</v>
      </c>
      <c r="D30" s="1">
        <v>0</v>
      </c>
      <c r="E30" s="1">
        <v>40</v>
      </c>
      <c r="F30" s="1" t="s">
        <v>13</v>
      </c>
      <c r="G30" s="1">
        <v>2.67</v>
      </c>
      <c r="H30" s="2">
        <f>IFERROR(Tableau1[[#This Row],[C(CEP)]]/Tableau1[[#This Row],[FPA]],"")</f>
        <v>6.6750000000000004E-2</v>
      </c>
      <c r="I30" s="3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>6.6750000000000004E-3</v>
      </c>
      <c r="J30" s="5">
        <f>Tableau1[[#This Row],[Concentration/VLEP]]</f>
        <v>6.6750000000000004E-3</v>
      </c>
    </row>
    <row r="31" spans="1:10" ht="15.75" x14ac:dyDescent="0.25">
      <c r="A31" s="6" t="s">
        <v>2</v>
      </c>
      <c r="B31" s="1">
        <v>270</v>
      </c>
      <c r="C31" s="1">
        <v>215</v>
      </c>
      <c r="D31" s="1">
        <v>0</v>
      </c>
      <c r="E31" s="1">
        <v>40</v>
      </c>
      <c r="F31" s="1" t="s">
        <v>14</v>
      </c>
      <c r="G31" s="1" t="s">
        <v>16</v>
      </c>
      <c r="H31" s="2" t="str">
        <f>IFERROR(Tableau1[[#This Row],[C(CEP)]]/Tableau1[[#This Row],[FPA]],"")</f>
        <v/>
      </c>
      <c r="I31" s="3" t="str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/>
      </c>
      <c r="J31" s="5" t="str">
        <f>Tableau1[[#This Row],[Concentration/VLEP]]</f>
        <v/>
      </c>
    </row>
    <row r="32" spans="1:10" ht="15.75" x14ac:dyDescent="0.25">
      <c r="A32" s="6" t="s">
        <v>2</v>
      </c>
      <c r="B32" s="1">
        <v>345</v>
      </c>
      <c r="C32" s="1">
        <v>200</v>
      </c>
      <c r="D32" s="1">
        <v>0</v>
      </c>
      <c r="E32" s="1">
        <v>40</v>
      </c>
      <c r="F32" s="1" t="s">
        <v>14</v>
      </c>
      <c r="G32" s="1" t="s">
        <v>16</v>
      </c>
      <c r="H32" s="2" t="str">
        <f>IFERROR(Tableau1[[#This Row],[C(CEP)]]/Tableau1[[#This Row],[FPA]],"")</f>
        <v/>
      </c>
      <c r="I32" s="3" t="str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/>
      </c>
      <c r="J32" s="5" t="str">
        <f>Tableau1[[#This Row],[Concentration/VLEP]]</f>
        <v/>
      </c>
    </row>
    <row r="33" spans="1:10" ht="15.75" x14ac:dyDescent="0.25">
      <c r="A33" s="6" t="s">
        <v>2</v>
      </c>
      <c r="B33" s="1">
        <v>415</v>
      </c>
      <c r="C33" s="1">
        <v>270</v>
      </c>
      <c r="D33" s="1">
        <v>0</v>
      </c>
      <c r="E33" s="1">
        <v>40</v>
      </c>
      <c r="F33" s="1" t="s">
        <v>14</v>
      </c>
      <c r="G33" s="1" t="s">
        <v>16</v>
      </c>
      <c r="H33" s="2" t="str">
        <f>IFERROR(Tableau1[[#This Row],[C(CEP)]]/Tableau1[[#This Row],[FPA]],"")</f>
        <v/>
      </c>
      <c r="I33" s="3" t="str">
        <f>IFERROR(Tableau1[[#This Row],[Concentration corrigée]]/IF(Tableau1[[#This Row],[Matière]]="Benzo(a)pyrène",0.00015,IF(Tableau1[[#This Row],[Matière]]="Benzène",3.25,IF(Tableau1[[#This Row],[Matière]]="Valeur Poussière (Inhalable)",10,IF(Tableau1[[#This Row],[Matière]]="Valeur Poussière (Alvéolaire)",5,NA())))),"")</f>
        <v/>
      </c>
      <c r="J33" s="5" t="str">
        <f>Tableau1[[#This Row],[Concentration/VLEP]]</f>
        <v/>
      </c>
    </row>
    <row r="34" spans="1:10" ht="15.75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</row>
    <row r="35" spans="1:10" ht="15.75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</row>
    <row r="36" spans="1:10" ht="15.75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2BCA91A0-A48A-41BE-8192-38A12EC118A3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J1</xm:sqref>
        </x14:conditionalFormatting>
        <x14:conditionalFormatting xmlns:xm="http://schemas.microsoft.com/office/excel/2006/main">
          <x14:cfRule type="iconSet" priority="5" id="{FFBD14C4-6613-48CF-B47C-83DB5BF15155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J2:J33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24"/>
  <sheetViews>
    <sheetView workbookViewId="0">
      <selection activeCell="D33" sqref="D33"/>
    </sheetView>
  </sheetViews>
  <sheetFormatPr baseColWidth="10" defaultRowHeight="15" x14ac:dyDescent="0.25"/>
  <cols>
    <col min="1" max="1" width="38.5703125" customWidth="1"/>
    <col min="2" max="2" width="23.85546875" bestFit="1" customWidth="1"/>
    <col min="3" max="11" width="12" customWidth="1"/>
    <col min="12" max="12" width="12.5703125" customWidth="1"/>
    <col min="13" max="13" width="39.85546875" customWidth="1"/>
    <col min="14" max="14" width="18.7109375" customWidth="1"/>
    <col min="15" max="15" width="33.5703125" customWidth="1"/>
    <col min="16" max="16" width="18.7109375" customWidth="1"/>
    <col min="17" max="17" width="33.5703125" customWidth="1"/>
    <col min="18" max="18" width="18.7109375" bestFit="1" customWidth="1"/>
    <col min="19" max="19" width="33.5703125" bestFit="1" customWidth="1"/>
    <col min="20" max="20" width="25.140625" bestFit="1" customWidth="1"/>
    <col min="21" max="21" width="40" bestFit="1" customWidth="1"/>
    <col min="22" max="22" width="23.7109375" bestFit="1" customWidth="1"/>
    <col min="23" max="23" width="38.5703125" bestFit="1" customWidth="1"/>
  </cols>
  <sheetData>
    <row r="3" spans="1:12" x14ac:dyDescent="0.25">
      <c r="B3" s="7" t="s">
        <v>17</v>
      </c>
    </row>
    <row r="4" spans="1:12" x14ac:dyDescent="0.25">
      <c r="B4" t="s">
        <v>1</v>
      </c>
      <c r="G4" t="s">
        <v>20</v>
      </c>
      <c r="H4" t="s">
        <v>2</v>
      </c>
      <c r="K4" t="s">
        <v>21</v>
      </c>
      <c r="L4" t="s">
        <v>18</v>
      </c>
    </row>
    <row r="5" spans="1:12" x14ac:dyDescent="0.25">
      <c r="A5" s="7" t="s">
        <v>19</v>
      </c>
      <c r="B5">
        <v>285</v>
      </c>
      <c r="C5">
        <v>320</v>
      </c>
      <c r="D5">
        <v>350</v>
      </c>
      <c r="E5">
        <v>395</v>
      </c>
      <c r="F5">
        <v>415</v>
      </c>
      <c r="H5">
        <v>200</v>
      </c>
      <c r="I5">
        <v>215</v>
      </c>
      <c r="J5">
        <v>270</v>
      </c>
    </row>
    <row r="6" spans="1:12" x14ac:dyDescent="0.25">
      <c r="A6" s="8" t="s">
        <v>12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5">
      <c r="A7" s="9" t="s">
        <v>22</v>
      </c>
      <c r="B7" s="10">
        <v>0.26</v>
      </c>
      <c r="C7" s="10">
        <v>1.7000000000000001E-2</v>
      </c>
      <c r="D7" s="10">
        <v>0.28000000000000003</v>
      </c>
      <c r="E7" s="10">
        <v>0.24</v>
      </c>
      <c r="F7" s="10">
        <v>0.44</v>
      </c>
      <c r="G7" s="10">
        <v>0.24740000000000001</v>
      </c>
      <c r="H7" s="10">
        <v>0.2</v>
      </c>
      <c r="I7" s="10">
        <v>6.9000000000000006E-2</v>
      </c>
      <c r="J7" s="10">
        <v>5.3999999999999999E-2</v>
      </c>
      <c r="K7" s="10">
        <v>0.10766666666666667</v>
      </c>
      <c r="L7" s="10">
        <v>0.19500000000000001</v>
      </c>
    </row>
    <row r="8" spans="1:12" x14ac:dyDescent="0.25">
      <c r="A8" s="9" t="s">
        <v>25</v>
      </c>
      <c r="B8" s="10">
        <v>6.5000000000000006E-3</v>
      </c>
      <c r="C8" s="10">
        <v>4.2500000000000003E-4</v>
      </c>
      <c r="D8" s="10">
        <v>7.000000000000001E-3</v>
      </c>
      <c r="E8" s="10">
        <v>6.0000000000000001E-3</v>
      </c>
      <c r="F8" s="10">
        <v>1.0999999999999999E-2</v>
      </c>
      <c r="G8" s="10">
        <v>6.1850000000000004E-3</v>
      </c>
      <c r="H8" s="10">
        <v>5.0000000000000001E-3</v>
      </c>
      <c r="I8" s="10">
        <v>1.7250000000000002E-3</v>
      </c>
      <c r="J8" s="10">
        <v>1.3500000000000001E-3</v>
      </c>
      <c r="K8" s="10">
        <v>2.6916666666666669E-3</v>
      </c>
      <c r="L8" s="10">
        <v>4.8749999999999991E-3</v>
      </c>
    </row>
    <row r="9" spans="1:12" x14ac:dyDescent="0.25">
      <c r="A9" s="9" t="s">
        <v>26</v>
      </c>
      <c r="B9" s="10">
        <v>2E-3</v>
      </c>
      <c r="C9" s="10">
        <v>1.3076923076923077E-4</v>
      </c>
      <c r="D9" s="10">
        <v>2.1538461538461542E-3</v>
      </c>
      <c r="E9" s="10">
        <v>1.8461538461538461E-3</v>
      </c>
      <c r="F9" s="10">
        <v>3.3846153846153844E-3</v>
      </c>
      <c r="G9" s="10">
        <v>1.9030769230769233E-3</v>
      </c>
      <c r="H9" s="10">
        <v>1.5384615384615385E-3</v>
      </c>
      <c r="I9" s="10">
        <v>5.3076923076923082E-4</v>
      </c>
      <c r="J9" s="10">
        <v>4.1538461538461542E-4</v>
      </c>
      <c r="K9" s="10">
        <v>8.282051282051282E-4</v>
      </c>
      <c r="L9" s="10">
        <v>1.5000000000000002E-3</v>
      </c>
    </row>
    <row r="10" spans="1:12" x14ac:dyDescent="0.25">
      <c r="A10" s="8" t="s">
        <v>7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</row>
    <row r="11" spans="1:12" x14ac:dyDescent="0.25">
      <c r="A11" s="9" t="s">
        <v>22</v>
      </c>
      <c r="B11" s="10">
        <v>2.5999999999999999E-3</v>
      </c>
      <c r="C11" s="10">
        <v>2.7999999999999998E-4</v>
      </c>
      <c r="D11" s="10">
        <v>4.1000000000000003E-3</v>
      </c>
      <c r="E11" s="10">
        <v>2.2000000000000001E-3</v>
      </c>
      <c r="F11" s="10">
        <v>1.9E-3</v>
      </c>
      <c r="G11" s="10">
        <v>2.2160000000000001E-3</v>
      </c>
      <c r="H11" s="10">
        <v>3.3999999999999998E-3</v>
      </c>
      <c r="I11" s="10">
        <v>1.1000000000000001E-3</v>
      </c>
      <c r="J11" s="10">
        <v>3.0999999999999999E-3</v>
      </c>
      <c r="K11" s="10">
        <v>2.5333333333333332E-3</v>
      </c>
      <c r="L11" s="10">
        <v>2.3350000000000003E-3</v>
      </c>
    </row>
    <row r="12" spans="1:12" x14ac:dyDescent="0.25">
      <c r="A12" s="9" t="s">
        <v>25</v>
      </c>
      <c r="B12" s="10">
        <v>6.4999999999999994E-5</v>
      </c>
      <c r="C12" s="10">
        <v>6.999999999999999E-6</v>
      </c>
      <c r="D12" s="10">
        <v>1.0250000000000001E-4</v>
      </c>
      <c r="E12" s="10">
        <v>5.5000000000000002E-5</v>
      </c>
      <c r="F12" s="10">
        <v>4.7500000000000003E-5</v>
      </c>
      <c r="G12" s="10">
        <v>5.5400000000000005E-5</v>
      </c>
      <c r="H12" s="10">
        <v>8.4999999999999993E-5</v>
      </c>
      <c r="I12" s="10">
        <v>2.7500000000000001E-5</v>
      </c>
      <c r="J12" s="10">
        <v>7.75E-5</v>
      </c>
      <c r="K12" s="10">
        <v>6.3333333333333332E-5</v>
      </c>
      <c r="L12" s="10">
        <v>5.8375000000000003E-5</v>
      </c>
    </row>
    <row r="13" spans="1:12" x14ac:dyDescent="0.25">
      <c r="A13" s="9" t="s">
        <v>26</v>
      </c>
      <c r="B13" s="10">
        <v>0.43333333333333335</v>
      </c>
      <c r="C13" s="10">
        <v>4.6666666666666662E-2</v>
      </c>
      <c r="D13" s="10">
        <v>0.68333333333333346</v>
      </c>
      <c r="E13" s="10">
        <v>0.3666666666666667</v>
      </c>
      <c r="F13" s="10">
        <v>0.31666666666666671</v>
      </c>
      <c r="G13" s="10">
        <v>0.3693333333333334</v>
      </c>
      <c r="H13" s="10">
        <v>0.56666666666666665</v>
      </c>
      <c r="I13" s="10">
        <v>0.18333333333333335</v>
      </c>
      <c r="J13" s="10">
        <v>0.51666666666666672</v>
      </c>
      <c r="K13" s="10">
        <v>0.42222222222222222</v>
      </c>
      <c r="L13" s="10">
        <v>0.38916666666666666</v>
      </c>
    </row>
    <row r="14" spans="1:12" x14ac:dyDescent="0.25">
      <c r="A14" s="8" t="s">
        <v>14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</row>
    <row r="15" spans="1:12" x14ac:dyDescent="0.25">
      <c r="A15" s="9" t="s">
        <v>22</v>
      </c>
      <c r="B15" s="10">
        <v>1.52</v>
      </c>
      <c r="C15" s="10" t="e">
        <v>#DIV/0!</v>
      </c>
      <c r="D15" s="10" t="e">
        <v>#DIV/0!</v>
      </c>
      <c r="E15" s="10">
        <v>0.86</v>
      </c>
      <c r="F15" s="10" t="e">
        <v>#DIV/0!</v>
      </c>
      <c r="G15" s="10">
        <v>1.19</v>
      </c>
      <c r="H15" s="10" t="e">
        <v>#DIV/0!</v>
      </c>
      <c r="I15" s="10" t="e">
        <v>#DIV/0!</v>
      </c>
      <c r="J15" s="10" t="e">
        <v>#DIV/0!</v>
      </c>
      <c r="K15" s="10" t="e">
        <v>#DIV/0!</v>
      </c>
      <c r="L15" s="10">
        <v>1.19</v>
      </c>
    </row>
    <row r="16" spans="1:12" x14ac:dyDescent="0.25">
      <c r="A16" s="9" t="s">
        <v>25</v>
      </c>
      <c r="B16" s="10">
        <v>3.7999999999999999E-2</v>
      </c>
      <c r="C16" s="10" t="e">
        <v>#DIV/0!</v>
      </c>
      <c r="D16" s="10" t="e">
        <v>#DIV/0!</v>
      </c>
      <c r="E16" s="10">
        <v>2.1499999999999998E-2</v>
      </c>
      <c r="F16" s="10" t="e">
        <v>#DIV/0!</v>
      </c>
      <c r="G16" s="10">
        <v>2.9749999999999999E-2</v>
      </c>
      <c r="H16" s="10" t="e">
        <v>#DIV/0!</v>
      </c>
      <c r="I16" s="10" t="e">
        <v>#DIV/0!</v>
      </c>
      <c r="J16" s="10" t="e">
        <v>#DIV/0!</v>
      </c>
      <c r="K16" s="10" t="e">
        <v>#DIV/0!</v>
      </c>
      <c r="L16" s="10">
        <v>2.9749999999999999E-2</v>
      </c>
    </row>
    <row r="17" spans="1:12" x14ac:dyDescent="0.25">
      <c r="A17" s="9" t="s">
        <v>26</v>
      </c>
      <c r="B17" s="10">
        <v>7.6E-3</v>
      </c>
      <c r="C17" s="10" t="e">
        <v>#DIV/0!</v>
      </c>
      <c r="D17" s="10" t="e">
        <v>#DIV/0!</v>
      </c>
      <c r="E17" s="10">
        <v>4.3E-3</v>
      </c>
      <c r="F17" s="10" t="e">
        <v>#DIV/0!</v>
      </c>
      <c r="G17" s="10">
        <v>5.9500000000000004E-3</v>
      </c>
      <c r="H17" s="10" t="e">
        <v>#DIV/0!</v>
      </c>
      <c r="I17" s="10" t="e">
        <v>#DIV/0!</v>
      </c>
      <c r="J17" s="10" t="e">
        <v>#DIV/0!</v>
      </c>
      <c r="K17" s="10" t="e">
        <v>#DIV/0!</v>
      </c>
      <c r="L17" s="10">
        <v>5.9500000000000004E-3</v>
      </c>
    </row>
    <row r="18" spans="1:12" x14ac:dyDescent="0.25">
      <c r="A18" s="8" t="s">
        <v>13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</row>
    <row r="19" spans="1:12" x14ac:dyDescent="0.25">
      <c r="A19" s="9" t="s">
        <v>22</v>
      </c>
      <c r="B19" s="10">
        <v>2.09</v>
      </c>
      <c r="C19" s="10">
        <v>0.65</v>
      </c>
      <c r="D19" s="10">
        <v>1.57</v>
      </c>
      <c r="E19" s="10">
        <v>1.77</v>
      </c>
      <c r="F19" s="10">
        <v>1.65</v>
      </c>
      <c r="G19" s="10">
        <v>1.546</v>
      </c>
      <c r="H19" s="10">
        <v>3.85</v>
      </c>
      <c r="I19" s="10">
        <v>2</v>
      </c>
      <c r="J19" s="10">
        <v>2.67</v>
      </c>
      <c r="K19" s="10">
        <v>2.84</v>
      </c>
      <c r="L19" s="10">
        <v>2.03125</v>
      </c>
    </row>
    <row r="20" spans="1:12" x14ac:dyDescent="0.25">
      <c r="A20" s="9" t="s">
        <v>25</v>
      </c>
      <c r="B20" s="10">
        <v>5.2249999999999998E-2</v>
      </c>
      <c r="C20" s="10">
        <v>1.6250000000000001E-2</v>
      </c>
      <c r="D20" s="10">
        <v>3.925E-2</v>
      </c>
      <c r="E20" s="10">
        <v>4.4249999999999998E-2</v>
      </c>
      <c r="F20" s="10">
        <v>4.1249999999999995E-2</v>
      </c>
      <c r="G20" s="10">
        <v>3.8650000000000004E-2</v>
      </c>
      <c r="H20" s="10">
        <v>9.6250000000000002E-2</v>
      </c>
      <c r="I20" s="10">
        <v>0.05</v>
      </c>
      <c r="J20" s="10">
        <v>6.6750000000000004E-2</v>
      </c>
      <c r="K20" s="10">
        <v>7.0999999999999994E-2</v>
      </c>
      <c r="L20" s="10">
        <v>5.078125E-2</v>
      </c>
    </row>
    <row r="21" spans="1:12" x14ac:dyDescent="0.25">
      <c r="A21" s="9" t="s">
        <v>26</v>
      </c>
      <c r="B21" s="10">
        <v>5.2249999999999996E-3</v>
      </c>
      <c r="C21" s="10">
        <v>1.6250000000000001E-3</v>
      </c>
      <c r="D21" s="10">
        <v>3.9249999999999997E-3</v>
      </c>
      <c r="E21" s="10">
        <v>4.4250000000000001E-3</v>
      </c>
      <c r="F21" s="10">
        <v>4.1249999999999993E-3</v>
      </c>
      <c r="G21" s="10">
        <v>3.8649999999999995E-3</v>
      </c>
      <c r="H21" s="10">
        <v>9.6249999999999999E-3</v>
      </c>
      <c r="I21" s="10">
        <v>5.0000000000000001E-3</v>
      </c>
      <c r="J21" s="10">
        <v>6.6750000000000004E-3</v>
      </c>
      <c r="K21" s="10">
        <v>7.0999999999999995E-3</v>
      </c>
      <c r="L21" s="10">
        <v>5.0781249999999993E-3</v>
      </c>
    </row>
    <row r="22" spans="1:12" x14ac:dyDescent="0.25">
      <c r="A22" s="8" t="s">
        <v>23</v>
      </c>
      <c r="B22" s="10">
        <v>0.96814999999999996</v>
      </c>
      <c r="C22" s="10">
        <v>0.22242666666666666</v>
      </c>
      <c r="D22" s="10">
        <v>0.61803333333333332</v>
      </c>
      <c r="E22" s="10">
        <v>0.71805000000000008</v>
      </c>
      <c r="F22" s="10">
        <v>0.69729999999999992</v>
      </c>
      <c r="G22" s="10">
        <v>0.6681223529411765</v>
      </c>
      <c r="H22" s="10">
        <v>1.3511333333333333</v>
      </c>
      <c r="I22" s="10">
        <v>0.69003333333333339</v>
      </c>
      <c r="J22" s="10">
        <v>0.90903333333333336</v>
      </c>
      <c r="K22" s="10">
        <v>0.98340000000000005</v>
      </c>
      <c r="L22" s="10">
        <v>0.77725692307692307</v>
      </c>
    </row>
    <row r="23" spans="1:12" x14ac:dyDescent="0.25">
      <c r="A23" s="8" t="s">
        <v>24</v>
      </c>
      <c r="B23" s="10">
        <v>2.420375E-2</v>
      </c>
      <c r="C23" s="10">
        <v>5.560666666666666E-3</v>
      </c>
      <c r="D23" s="10">
        <v>1.5450833333333336E-2</v>
      </c>
      <c r="E23" s="10">
        <v>1.7951249999999998E-2</v>
      </c>
      <c r="F23" s="10">
        <v>1.74325E-2</v>
      </c>
      <c r="G23" s="10">
        <v>1.6703058823529415E-2</v>
      </c>
      <c r="H23" s="10">
        <v>3.3778333333333334E-2</v>
      </c>
      <c r="I23" s="10">
        <v>1.7250833333333333E-2</v>
      </c>
      <c r="J23" s="10">
        <v>2.2725833333333334E-2</v>
      </c>
      <c r="K23" s="10">
        <v>2.4584999999999999E-2</v>
      </c>
      <c r="L23" s="10">
        <v>1.9431423076923079E-2</v>
      </c>
    </row>
    <row r="24" spans="1:12" x14ac:dyDescent="0.25">
      <c r="A24" s="8" t="s">
        <v>27</v>
      </c>
      <c r="B24" s="10">
        <v>0.11203958333333333</v>
      </c>
      <c r="C24" s="10">
        <v>1.6140811965811967E-2</v>
      </c>
      <c r="D24" s="10">
        <v>0.22980405982905985</v>
      </c>
      <c r="E24" s="10">
        <v>9.4309455128205141E-2</v>
      </c>
      <c r="F24" s="10">
        <v>0.10805876068376069</v>
      </c>
      <c r="G24" s="10">
        <v>0.11102394419306186</v>
      </c>
      <c r="H24" s="10">
        <v>0.1926100427350427</v>
      </c>
      <c r="I24" s="10">
        <v>6.2954700854700854E-2</v>
      </c>
      <c r="J24" s="10">
        <v>0.17458568376068376</v>
      </c>
      <c r="K24" s="10">
        <v>0.14338347578347579</v>
      </c>
      <c r="L24" s="10">
        <v>0.12222532051282051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Valentin</dc:creator>
  <cp:lastModifiedBy>Inconnu</cp:lastModifiedBy>
  <dcterms:created xsi:type="dcterms:W3CDTF">2019-10-29T11:20:42Z</dcterms:created>
  <dcterms:modified xsi:type="dcterms:W3CDTF">2019-10-29T12:47:59Z</dcterms:modified>
</cp:coreProperties>
</file>