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omments7.xml" ContentType="application/vnd.openxmlformats-officedocument.spreadsheetml.comments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drawings/drawing9.xml" ContentType="application/vnd.openxmlformats-officedocument.drawing+xml"/>
  <Override PartName="/xl/comments9.xml" ContentType="application/vnd.openxmlformats-officedocument.spreadsheetml.comments+xml"/>
  <Override PartName="/xl/drawings/drawing10.xml" ContentType="application/vnd.openxmlformats-officedocument.drawing+xml"/>
  <Override PartName="/xl/comments10.xml" ContentType="application/vnd.openxmlformats-officedocument.spreadsheetml.comments+xml"/>
  <Override PartName="/xl/drawings/drawing11.xml" ContentType="application/vnd.openxmlformats-officedocument.drawing+xml"/>
  <Override PartName="/xl/comments11.xml" ContentType="application/vnd.openxmlformats-officedocument.spreadsheetml.comments+xml"/>
  <Override PartName="/xl/drawings/drawing12.xml" ContentType="application/vnd.openxmlformats-officedocument.drawing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2760" yWindow="6075" windowWidth="19320" windowHeight="6135"/>
  </bookViews>
  <sheets>
    <sheet name="Calendrier" sheetId="30" r:id="rId1"/>
    <sheet name="JANVIER" sheetId="14" r:id="rId2"/>
    <sheet name="FEVRIER" sheetId="31" r:id="rId3"/>
    <sheet name="MARS" sheetId="32" r:id="rId4"/>
    <sheet name="AVRIL" sheetId="33" r:id="rId5"/>
    <sheet name="MAI" sheetId="34" r:id="rId6"/>
    <sheet name="JUIN" sheetId="35" r:id="rId7"/>
    <sheet name="JUILLET" sheetId="36" r:id="rId8"/>
    <sheet name="AOUT" sheetId="37" r:id="rId9"/>
    <sheet name="SEPTEMBRE" sheetId="38" r:id="rId10"/>
    <sheet name="OCTOBRE" sheetId="39" r:id="rId11"/>
    <sheet name="NOVEMBRE" sheetId="40" r:id="rId12"/>
    <sheet name="DECEMBRE" sheetId="41" r:id="rId13"/>
  </sheets>
  <calcPr calcId="145621"/>
  <fileRecoveryPr autoRecover="0"/>
</workbook>
</file>

<file path=xl/calcChain.xml><?xml version="1.0" encoding="utf-8"?>
<calcChain xmlns="http://schemas.openxmlformats.org/spreadsheetml/2006/main">
  <c r="D14" i="14" l="1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AF14" i="14"/>
  <c r="AG14" i="14"/>
  <c r="C14" i="14"/>
  <c r="D4" i="14"/>
  <c r="E4" i="14"/>
  <c r="F4" i="14"/>
  <c r="G4" i="14"/>
  <c r="H4" i="14"/>
  <c r="I4" i="14"/>
  <c r="J4" i="14"/>
  <c r="K4" i="14"/>
  <c r="L4" i="14"/>
  <c r="M4" i="14"/>
  <c r="N4" i="14"/>
  <c r="O4" i="14"/>
  <c r="P4" i="14"/>
  <c r="Q4" i="14"/>
  <c r="R4" i="14"/>
  <c r="S4" i="14"/>
  <c r="T4" i="14"/>
  <c r="U4" i="14"/>
  <c r="V4" i="14"/>
  <c r="W4" i="14"/>
  <c r="X4" i="14"/>
  <c r="Y4" i="14"/>
  <c r="Z4" i="14"/>
  <c r="AA4" i="14"/>
  <c r="AB4" i="14"/>
  <c r="AC4" i="14"/>
  <c r="AD4" i="14"/>
  <c r="AE4" i="14"/>
  <c r="AF4" i="14"/>
  <c r="AG4" i="14"/>
  <c r="C4" i="14"/>
  <c r="B4" i="30"/>
  <c r="C4" i="30"/>
  <c r="D4" i="30"/>
  <c r="E4" i="30"/>
  <c r="F4" i="30"/>
  <c r="G4" i="30"/>
  <c r="H4" i="30"/>
  <c r="I4" i="30"/>
  <c r="J4" i="30"/>
  <c r="K4" i="30"/>
  <c r="L4" i="30"/>
  <c r="B5" i="30"/>
  <c r="C5" i="30"/>
  <c r="D5" i="30"/>
  <c r="E5" i="30"/>
  <c r="F5" i="30"/>
  <c r="G5" i="30"/>
  <c r="H5" i="30"/>
  <c r="I5" i="30"/>
  <c r="J5" i="30"/>
  <c r="K5" i="30"/>
  <c r="L5" i="30"/>
  <c r="B6" i="30"/>
  <c r="C6" i="30"/>
  <c r="D6" i="30"/>
  <c r="E6" i="30"/>
  <c r="F6" i="30"/>
  <c r="G6" i="30"/>
  <c r="H6" i="30"/>
  <c r="I6" i="30"/>
  <c r="J6" i="30"/>
  <c r="K6" i="30"/>
  <c r="L6" i="30"/>
  <c r="B7" i="30"/>
  <c r="C7" i="30"/>
  <c r="D7" i="30"/>
  <c r="E7" i="30"/>
  <c r="F7" i="30"/>
  <c r="G7" i="30"/>
  <c r="H7" i="30"/>
  <c r="I7" i="30"/>
  <c r="J7" i="30"/>
  <c r="K7" i="30"/>
  <c r="L7" i="30"/>
  <c r="B8" i="30"/>
  <c r="C8" i="30"/>
  <c r="D8" i="30"/>
  <c r="E8" i="30"/>
  <c r="F8" i="30"/>
  <c r="G8" i="30"/>
  <c r="H8" i="30"/>
  <c r="I8" i="30"/>
  <c r="J8" i="30"/>
  <c r="K8" i="30"/>
  <c r="L8" i="30"/>
  <c r="B9" i="30"/>
  <c r="C9" i="30"/>
  <c r="D9" i="30"/>
  <c r="E9" i="30"/>
  <c r="F9" i="30"/>
  <c r="G9" i="30"/>
  <c r="H9" i="30"/>
  <c r="I9" i="30"/>
  <c r="J9" i="30"/>
  <c r="K9" i="30"/>
  <c r="L9" i="30"/>
  <c r="B10" i="30"/>
  <c r="C10" i="30"/>
  <c r="D10" i="30"/>
  <c r="E10" i="30"/>
  <c r="F10" i="30"/>
  <c r="G10" i="30"/>
  <c r="H10" i="30"/>
  <c r="I10" i="30"/>
  <c r="J10" i="30"/>
  <c r="K10" i="30"/>
  <c r="L10" i="30"/>
  <c r="B11" i="30"/>
  <c r="C11" i="30"/>
  <c r="D11" i="30"/>
  <c r="E11" i="30"/>
  <c r="F11" i="30"/>
  <c r="G11" i="30"/>
  <c r="H11" i="30"/>
  <c r="I11" i="30"/>
  <c r="J11" i="30"/>
  <c r="K11" i="30"/>
  <c r="L11" i="30"/>
  <c r="B12" i="30"/>
  <c r="C12" i="30"/>
  <c r="D12" i="30"/>
  <c r="E12" i="30"/>
  <c r="F12" i="30"/>
  <c r="G12" i="30"/>
  <c r="H12" i="30"/>
  <c r="I12" i="30"/>
  <c r="J12" i="30"/>
  <c r="K12" i="30"/>
  <c r="L12" i="30"/>
  <c r="B13" i="30"/>
  <c r="C13" i="30"/>
  <c r="D13" i="30"/>
  <c r="E13" i="30"/>
  <c r="F13" i="30"/>
  <c r="G13" i="30"/>
  <c r="H13" i="30"/>
  <c r="I13" i="30"/>
  <c r="J13" i="30"/>
  <c r="K13" i="30"/>
  <c r="L13" i="30"/>
  <c r="B14" i="30"/>
  <c r="C14" i="30"/>
  <c r="D14" i="30"/>
  <c r="E14" i="30"/>
  <c r="F14" i="30"/>
  <c r="G14" i="30"/>
  <c r="H14" i="30"/>
  <c r="I14" i="30"/>
  <c r="J14" i="30"/>
  <c r="K14" i="30"/>
  <c r="L14" i="30"/>
  <c r="B15" i="30"/>
  <c r="C15" i="30"/>
  <c r="D15" i="30"/>
  <c r="E15" i="30"/>
  <c r="F15" i="30"/>
  <c r="G15" i="30"/>
  <c r="H15" i="30"/>
  <c r="I15" i="30"/>
  <c r="J15" i="30"/>
  <c r="K15" i="30"/>
  <c r="L15" i="30"/>
  <c r="B16" i="30"/>
  <c r="C16" i="30"/>
  <c r="D16" i="30"/>
  <c r="E16" i="30"/>
  <c r="F16" i="30"/>
  <c r="G16" i="30"/>
  <c r="H16" i="30"/>
  <c r="I16" i="30"/>
  <c r="J16" i="30"/>
  <c r="K16" i="30"/>
  <c r="L16" i="30"/>
  <c r="B17" i="30"/>
  <c r="C17" i="30"/>
  <c r="D17" i="30"/>
  <c r="E17" i="30"/>
  <c r="F17" i="30"/>
  <c r="G17" i="30"/>
  <c r="H17" i="30"/>
  <c r="I17" i="30"/>
  <c r="J17" i="30"/>
  <c r="K17" i="30"/>
  <c r="L17" i="30"/>
  <c r="B18" i="30"/>
  <c r="C18" i="30"/>
  <c r="D18" i="30"/>
  <c r="E18" i="30"/>
  <c r="F18" i="30"/>
  <c r="G18" i="30"/>
  <c r="H18" i="30"/>
  <c r="I18" i="30"/>
  <c r="J18" i="30"/>
  <c r="K18" i="30"/>
  <c r="L18" i="30"/>
  <c r="B19" i="30"/>
  <c r="C19" i="30"/>
  <c r="D19" i="30"/>
  <c r="E19" i="30"/>
  <c r="F19" i="30"/>
  <c r="G19" i="30"/>
  <c r="H19" i="30"/>
  <c r="I19" i="30"/>
  <c r="J19" i="30"/>
  <c r="K19" i="30"/>
  <c r="L19" i="30"/>
  <c r="B20" i="30"/>
  <c r="C20" i="30"/>
  <c r="D20" i="30"/>
  <c r="E20" i="30"/>
  <c r="F20" i="30"/>
  <c r="G20" i="30"/>
  <c r="H20" i="30"/>
  <c r="I20" i="30"/>
  <c r="J20" i="30"/>
  <c r="K20" i="30"/>
  <c r="L20" i="30"/>
  <c r="B21" i="30"/>
  <c r="C21" i="30"/>
  <c r="D21" i="30"/>
  <c r="E21" i="30"/>
  <c r="F21" i="30"/>
  <c r="G21" i="30"/>
  <c r="H21" i="30"/>
  <c r="I21" i="30"/>
  <c r="J21" i="30"/>
  <c r="K21" i="30"/>
  <c r="L21" i="30"/>
  <c r="B22" i="30"/>
  <c r="C22" i="30"/>
  <c r="D22" i="30"/>
  <c r="E22" i="30"/>
  <c r="F22" i="30"/>
  <c r="G22" i="30"/>
  <c r="H22" i="30"/>
  <c r="I22" i="30"/>
  <c r="J22" i="30"/>
  <c r="K22" i="30"/>
  <c r="L22" i="30"/>
  <c r="B23" i="30"/>
  <c r="C23" i="30"/>
  <c r="D23" i="30"/>
  <c r="E23" i="30"/>
  <c r="F23" i="30"/>
  <c r="G23" i="30"/>
  <c r="H23" i="30"/>
  <c r="I23" i="30"/>
  <c r="J23" i="30"/>
  <c r="K23" i="30"/>
  <c r="L23" i="30"/>
  <c r="B24" i="30"/>
  <c r="C24" i="30"/>
  <c r="D24" i="30"/>
  <c r="E24" i="30"/>
  <c r="F24" i="30"/>
  <c r="G24" i="30"/>
  <c r="H24" i="30"/>
  <c r="I24" i="30"/>
  <c r="J24" i="30"/>
  <c r="K24" i="30"/>
  <c r="L24" i="30"/>
  <c r="B25" i="30"/>
  <c r="C25" i="30"/>
  <c r="D25" i="30"/>
  <c r="E25" i="30"/>
  <c r="F25" i="30"/>
  <c r="G25" i="30"/>
  <c r="H25" i="30"/>
  <c r="I25" i="30"/>
  <c r="J25" i="30"/>
  <c r="K25" i="30"/>
  <c r="L25" i="30"/>
  <c r="B26" i="30"/>
  <c r="C26" i="30"/>
  <c r="D26" i="30"/>
  <c r="E26" i="30"/>
  <c r="F26" i="30"/>
  <c r="G26" i="30"/>
  <c r="H26" i="30"/>
  <c r="I26" i="30"/>
  <c r="J26" i="30"/>
  <c r="K26" i="30"/>
  <c r="L26" i="30"/>
  <c r="B27" i="30"/>
  <c r="C27" i="30"/>
  <c r="D27" i="30"/>
  <c r="E27" i="30"/>
  <c r="F27" i="30"/>
  <c r="G27" i="30"/>
  <c r="H27" i="30"/>
  <c r="I27" i="30"/>
  <c r="J27" i="30"/>
  <c r="K27" i="30"/>
  <c r="L27" i="30"/>
  <c r="B28" i="30"/>
  <c r="C28" i="30"/>
  <c r="D28" i="30"/>
  <c r="E28" i="30"/>
  <c r="F28" i="30"/>
  <c r="G28" i="30"/>
  <c r="H28" i="30"/>
  <c r="I28" i="30"/>
  <c r="J28" i="30"/>
  <c r="K28" i="30"/>
  <c r="L28" i="30"/>
  <c r="B29" i="30"/>
  <c r="C29" i="30"/>
  <c r="D29" i="30"/>
  <c r="E29" i="30"/>
  <c r="F29" i="30"/>
  <c r="G29" i="30"/>
  <c r="H29" i="30"/>
  <c r="I29" i="30"/>
  <c r="J29" i="30"/>
  <c r="K29" i="30"/>
  <c r="L29" i="30"/>
  <c r="B30" i="30"/>
  <c r="C30" i="30"/>
  <c r="D30" i="30"/>
  <c r="E30" i="30"/>
  <c r="F30" i="30"/>
  <c r="G30" i="30"/>
  <c r="H30" i="30"/>
  <c r="I30" i="30"/>
  <c r="J30" i="30"/>
  <c r="K30" i="30"/>
  <c r="L30" i="30"/>
  <c r="B31" i="30"/>
  <c r="C31" i="30"/>
  <c r="D31" i="30"/>
  <c r="E31" i="30"/>
  <c r="F31" i="30"/>
  <c r="G31" i="30"/>
  <c r="H31" i="30"/>
  <c r="I31" i="30"/>
  <c r="J31" i="30"/>
  <c r="K31" i="30"/>
  <c r="L31" i="30"/>
  <c r="B32" i="30"/>
  <c r="C32" i="30"/>
  <c r="D32" i="30"/>
  <c r="E32" i="30"/>
  <c r="F32" i="30"/>
  <c r="G32" i="30"/>
  <c r="H32" i="30"/>
  <c r="I32" i="30"/>
  <c r="J32" i="30"/>
  <c r="K32" i="30"/>
  <c r="L32" i="30"/>
  <c r="B33" i="30"/>
  <c r="C33" i="30"/>
  <c r="D33" i="30"/>
  <c r="E33" i="30"/>
  <c r="F33" i="30"/>
  <c r="G33" i="30"/>
  <c r="H33" i="30"/>
  <c r="I33" i="30"/>
  <c r="J33" i="30"/>
  <c r="K33" i="30"/>
  <c r="L33" i="30"/>
  <c r="B34" i="30"/>
  <c r="C34" i="30"/>
  <c r="D34" i="30"/>
  <c r="E34" i="30"/>
  <c r="F34" i="30"/>
  <c r="G34" i="30"/>
  <c r="H34" i="30"/>
  <c r="I34" i="30"/>
  <c r="J34" i="30"/>
  <c r="K34" i="30"/>
  <c r="L34" i="30"/>
  <c r="A5" i="30"/>
  <c r="A6" i="30"/>
  <c r="A7" i="30"/>
  <c r="A8" i="30"/>
  <c r="A9" i="30"/>
  <c r="A10" i="30"/>
  <c r="A11" i="30"/>
  <c r="A12" i="30"/>
  <c r="A13" i="30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A29" i="30"/>
  <c r="A30" i="30"/>
  <c r="A31" i="30"/>
  <c r="A32" i="30"/>
  <c r="A33" i="30"/>
  <c r="A34" i="30"/>
  <c r="A4" i="30"/>
  <c r="A3" i="30"/>
  <c r="R1" i="41"/>
  <c r="R1" i="40"/>
  <c r="R1" i="39"/>
  <c r="R1" i="38"/>
  <c r="R1" i="37"/>
  <c r="R1" i="36"/>
  <c r="R1" i="35"/>
  <c r="R1" i="34"/>
  <c r="R1" i="33"/>
  <c r="R1" i="32"/>
  <c r="R1" i="31"/>
  <c r="R1" i="14"/>
  <c r="P3" i="30"/>
  <c r="P6" i="30"/>
  <c r="P11" i="30" s="1"/>
  <c r="P17" i="30"/>
  <c r="P16" i="30"/>
  <c r="P15" i="30"/>
  <c r="P14" i="30"/>
  <c r="P13" i="30"/>
  <c r="P9" i="30"/>
  <c r="P8" i="30"/>
  <c r="P5" i="30"/>
  <c r="B3" i="30"/>
  <c r="C3" i="30"/>
  <c r="D3" i="30"/>
  <c r="E3" i="30"/>
  <c r="F3" i="30"/>
  <c r="G3" i="30"/>
  <c r="H3" i="30"/>
  <c r="I3" i="30"/>
  <c r="J3" i="30"/>
  <c r="K3" i="30"/>
  <c r="L3" i="30"/>
  <c r="AG4" i="33"/>
  <c r="AG15" i="41"/>
  <c r="AC15" i="41"/>
  <c r="Y15" i="41"/>
  <c r="U15" i="41"/>
  <c r="Q15" i="41"/>
  <c r="M15" i="41"/>
  <c r="I15" i="41"/>
  <c r="E15" i="41"/>
  <c r="AF14" i="41"/>
  <c r="AB14" i="41"/>
  <c r="X14" i="41"/>
  <c r="T14" i="41"/>
  <c r="P14" i="41"/>
  <c r="L14" i="41"/>
  <c r="H14" i="41"/>
  <c r="D14" i="41"/>
  <c r="AE5" i="41"/>
  <c r="AA5" i="41"/>
  <c r="W5" i="41"/>
  <c r="S5" i="41"/>
  <c r="O5" i="41"/>
  <c r="K5" i="41"/>
  <c r="G5" i="41"/>
  <c r="C5" i="41"/>
  <c r="AD4" i="41"/>
  <c r="Z4" i="41"/>
  <c r="V4" i="41"/>
  <c r="R4" i="41"/>
  <c r="N4" i="41"/>
  <c r="J4" i="41"/>
  <c r="F4" i="41"/>
  <c r="AG15" i="40"/>
  <c r="AC15" i="40"/>
  <c r="Y15" i="40"/>
  <c r="U15" i="40"/>
  <c r="Q15" i="40"/>
  <c r="M15" i="40"/>
  <c r="I15" i="40"/>
  <c r="E15" i="40"/>
  <c r="AF14" i="40"/>
  <c r="AB14" i="40"/>
  <c r="X14" i="40"/>
  <c r="T14" i="40"/>
  <c r="P14" i="40"/>
  <c r="L14" i="40"/>
  <c r="H14" i="40"/>
  <c r="D14" i="40"/>
  <c r="AE5" i="40"/>
  <c r="AA5" i="40"/>
  <c r="W5" i="40"/>
  <c r="S5" i="40"/>
  <c r="O5" i="40"/>
  <c r="K5" i="40"/>
  <c r="G5" i="40"/>
  <c r="C5" i="40"/>
  <c r="AD4" i="40"/>
  <c r="Z4" i="40"/>
  <c r="V4" i="40"/>
  <c r="R4" i="40"/>
  <c r="N4" i="40"/>
  <c r="J4" i="40"/>
  <c r="F4" i="40"/>
  <c r="AG15" i="39"/>
  <c r="AC15" i="39"/>
  <c r="Y15" i="39"/>
  <c r="AG5" i="33"/>
  <c r="AF15" i="41"/>
  <c r="AB15" i="41"/>
  <c r="X15" i="41"/>
  <c r="T15" i="41"/>
  <c r="P15" i="41"/>
  <c r="L15" i="41"/>
  <c r="H15" i="41"/>
  <c r="D15" i="41"/>
  <c r="AE14" i="41"/>
  <c r="AA14" i="41"/>
  <c r="W14" i="41"/>
  <c r="S14" i="41"/>
  <c r="O14" i="41"/>
  <c r="K14" i="41"/>
  <c r="G14" i="41"/>
  <c r="C14" i="41"/>
  <c r="AD5" i="41"/>
  <c r="Z5" i="41"/>
  <c r="V5" i="41"/>
  <c r="R5" i="41"/>
  <c r="N5" i="41"/>
  <c r="J5" i="41"/>
  <c r="F5" i="41"/>
  <c r="AG4" i="41"/>
  <c r="AC4" i="41"/>
  <c r="Y4" i="41"/>
  <c r="U4" i="41"/>
  <c r="Q4" i="41"/>
  <c r="M4" i="41"/>
  <c r="I4" i="41"/>
  <c r="E4" i="41"/>
  <c r="AF15" i="40"/>
  <c r="AB15" i="40"/>
  <c r="X15" i="40"/>
  <c r="T15" i="40"/>
  <c r="P15" i="40"/>
  <c r="L15" i="40"/>
  <c r="H15" i="40"/>
  <c r="D15" i="40"/>
  <c r="AE14" i="40"/>
  <c r="AA14" i="40"/>
  <c r="W14" i="40"/>
  <c r="S14" i="40"/>
  <c r="O14" i="40"/>
  <c r="K14" i="40"/>
  <c r="G14" i="40"/>
  <c r="C14" i="40"/>
  <c r="AD5" i="40"/>
  <c r="Z5" i="40"/>
  <c r="V5" i="40"/>
  <c r="R5" i="40"/>
  <c r="N5" i="40"/>
  <c r="J5" i="40"/>
  <c r="F5" i="40"/>
  <c r="AG4" i="40"/>
  <c r="AC4" i="40"/>
  <c r="Y4" i="40"/>
  <c r="U4" i="40"/>
  <c r="Q4" i="40"/>
  <c r="M4" i="40"/>
  <c r="I4" i="40"/>
  <c r="E4" i="40"/>
  <c r="AF15" i="39"/>
  <c r="AB15" i="39"/>
  <c r="X15" i="39"/>
  <c r="T15" i="39"/>
  <c r="P15" i="39"/>
  <c r="L15" i="39"/>
  <c r="H15" i="39"/>
  <c r="D15" i="39"/>
  <c r="AE14" i="39"/>
  <c r="AA14" i="39"/>
  <c r="W14" i="39"/>
  <c r="S14" i="39"/>
  <c r="O14" i="39"/>
  <c r="K14" i="39"/>
  <c r="G14" i="39"/>
  <c r="C14" i="39"/>
  <c r="AD5" i="39"/>
  <c r="Z5" i="39"/>
  <c r="V5" i="39"/>
  <c r="R5" i="39"/>
  <c r="N5" i="39"/>
  <c r="J5" i="39"/>
  <c r="F5" i="39"/>
  <c r="AG4" i="39"/>
  <c r="AC4" i="39"/>
  <c r="Y4" i="39"/>
  <c r="U4" i="39"/>
  <c r="Q4" i="39"/>
  <c r="M4" i="39"/>
  <c r="I4" i="39"/>
  <c r="E4" i="39"/>
  <c r="AF15" i="38"/>
  <c r="AB15" i="38"/>
  <c r="X15" i="38"/>
  <c r="T15" i="38"/>
  <c r="P15" i="38"/>
  <c r="L15" i="38"/>
  <c r="H15" i="38"/>
  <c r="D15" i="38"/>
  <c r="AE14" i="38"/>
  <c r="AA14" i="38"/>
  <c r="W14" i="38"/>
  <c r="S14" i="38"/>
  <c r="O14" i="38"/>
  <c r="K14" i="38"/>
  <c r="G14" i="38"/>
  <c r="C14" i="38"/>
  <c r="AD5" i="38"/>
  <c r="Z5" i="38"/>
  <c r="V5" i="38"/>
  <c r="R5" i="38"/>
  <c r="N5" i="38"/>
  <c r="J5" i="38"/>
  <c r="F5" i="38"/>
  <c r="AG4" i="38"/>
  <c r="AC4" i="38"/>
  <c r="Y4" i="38"/>
  <c r="U4" i="38"/>
  <c r="Q4" i="38"/>
  <c r="M4" i="38"/>
  <c r="I4" i="38"/>
  <c r="E4" i="38"/>
  <c r="AF15" i="37"/>
  <c r="AB15" i="37"/>
  <c r="AG14" i="33"/>
  <c r="AE15" i="41"/>
  <c r="AA15" i="41"/>
  <c r="W15" i="41"/>
  <c r="S15" i="41"/>
  <c r="O15" i="41"/>
  <c r="K15" i="41"/>
  <c r="G15" i="41"/>
  <c r="C15" i="41"/>
  <c r="AD14" i="41"/>
  <c r="Z14" i="41"/>
  <c r="V14" i="41"/>
  <c r="R14" i="41"/>
  <c r="N14" i="41"/>
  <c r="J14" i="41"/>
  <c r="F14" i="41"/>
  <c r="AG5" i="41"/>
  <c r="AC5" i="41"/>
  <c r="Y5" i="41"/>
  <c r="U5" i="41"/>
  <c r="Q5" i="41"/>
  <c r="M5" i="41"/>
  <c r="I5" i="41"/>
  <c r="E5" i="41"/>
  <c r="AF4" i="41"/>
  <c r="AB4" i="41"/>
  <c r="X4" i="41"/>
  <c r="T4" i="41"/>
  <c r="P4" i="41"/>
  <c r="L4" i="41"/>
  <c r="H4" i="41"/>
  <c r="D4" i="41"/>
  <c r="AE15" i="40"/>
  <c r="AA15" i="40"/>
  <c r="W15" i="40"/>
  <c r="S15" i="40"/>
  <c r="O15" i="40"/>
  <c r="K15" i="40"/>
  <c r="G15" i="40"/>
  <c r="C15" i="40"/>
  <c r="AD14" i="40"/>
  <c r="Z14" i="40"/>
  <c r="V14" i="40"/>
  <c r="R14" i="40"/>
  <c r="N14" i="40"/>
  <c r="J14" i="40"/>
  <c r="F14" i="40"/>
  <c r="AG5" i="40"/>
  <c r="AC5" i="40"/>
  <c r="Y5" i="40"/>
  <c r="U5" i="40"/>
  <c r="Q5" i="40"/>
  <c r="M5" i="40"/>
  <c r="I5" i="40"/>
  <c r="E5" i="40"/>
  <c r="AF4" i="40"/>
  <c r="AB4" i="40"/>
  <c r="X4" i="40"/>
  <c r="T4" i="40"/>
  <c r="P4" i="40"/>
  <c r="L4" i="40"/>
  <c r="H4" i="40"/>
  <c r="D4" i="40"/>
  <c r="AE15" i="39"/>
  <c r="AA15" i="39"/>
  <c r="W15" i="39"/>
  <c r="AG15" i="33"/>
  <c r="AD15" i="41"/>
  <c r="Z15" i="41"/>
  <c r="V15" i="41"/>
  <c r="R15" i="41"/>
  <c r="N15" i="41"/>
  <c r="J15" i="41"/>
  <c r="F15" i="41"/>
  <c r="AG14" i="41"/>
  <c r="AC14" i="41"/>
  <c r="Y14" i="41"/>
  <c r="U14" i="41"/>
  <c r="Q14" i="41"/>
  <c r="M14" i="41"/>
  <c r="I14" i="41"/>
  <c r="E14" i="41"/>
  <c r="AF5" i="41"/>
  <c r="AB5" i="41"/>
  <c r="X5" i="41"/>
  <c r="T5" i="41"/>
  <c r="P5" i="41"/>
  <c r="L5" i="41"/>
  <c r="H5" i="41"/>
  <c r="D5" i="41"/>
  <c r="AE4" i="41"/>
  <c r="AA4" i="41"/>
  <c r="W4" i="41"/>
  <c r="S4" i="41"/>
  <c r="O4" i="41"/>
  <c r="K4" i="41"/>
  <c r="G4" i="41"/>
  <c r="C4" i="41"/>
  <c r="AD15" i="40"/>
  <c r="Z15" i="40"/>
  <c r="V15" i="40"/>
  <c r="R15" i="40"/>
  <c r="N15" i="40"/>
  <c r="J15" i="40"/>
  <c r="F15" i="40"/>
  <c r="AG14" i="40"/>
  <c r="AC14" i="40"/>
  <c r="Y14" i="40"/>
  <c r="U14" i="40"/>
  <c r="Q14" i="40"/>
  <c r="M14" i="40"/>
  <c r="I14" i="40"/>
  <c r="E14" i="40"/>
  <c r="AF5" i="40"/>
  <c r="AB5" i="40"/>
  <c r="X5" i="40"/>
  <c r="T5" i="40"/>
  <c r="P5" i="40"/>
  <c r="L5" i="40"/>
  <c r="H5" i="40"/>
  <c r="D5" i="40"/>
  <c r="AE4" i="40"/>
  <c r="AA4" i="40"/>
  <c r="W4" i="40"/>
  <c r="S4" i="40"/>
  <c r="O4" i="40"/>
  <c r="K4" i="40"/>
  <c r="G4" i="40"/>
  <c r="C4" i="40"/>
  <c r="AD15" i="39"/>
  <c r="Z15" i="39"/>
  <c r="V15" i="39"/>
  <c r="R15" i="39"/>
  <c r="N15" i="39"/>
  <c r="J15" i="39"/>
  <c r="F15" i="39"/>
  <c r="AG14" i="39"/>
  <c r="AC14" i="39"/>
  <c r="Y14" i="39"/>
  <c r="U14" i="39"/>
  <c r="Q14" i="39"/>
  <c r="M14" i="39"/>
  <c r="I14" i="39"/>
  <c r="E14" i="39"/>
  <c r="AF5" i="39"/>
  <c r="AB5" i="39"/>
  <c r="X5" i="39"/>
  <c r="T5" i="39"/>
  <c r="P5" i="39"/>
  <c r="L5" i="39"/>
  <c r="H5" i="39"/>
  <c r="D5" i="39"/>
  <c r="AE4" i="39"/>
  <c r="AA4" i="39"/>
  <c r="W4" i="39"/>
  <c r="S4" i="39"/>
  <c r="O4" i="39"/>
  <c r="K4" i="39"/>
  <c r="G4" i="39"/>
  <c r="C4" i="39"/>
  <c r="AD15" i="38"/>
  <c r="Z15" i="38"/>
  <c r="V15" i="38"/>
  <c r="R15" i="38"/>
  <c r="N15" i="38"/>
  <c r="J15" i="38"/>
  <c r="F15" i="38"/>
  <c r="AG14" i="38"/>
  <c r="AC14" i="38"/>
  <c r="Y14" i="38"/>
  <c r="U14" i="38"/>
  <c r="Q14" i="38"/>
  <c r="M14" i="38"/>
  <c r="I14" i="38"/>
  <c r="E14" i="38"/>
  <c r="AF5" i="38"/>
  <c r="AB5" i="38"/>
  <c r="X5" i="38"/>
  <c r="T5" i="38"/>
  <c r="P5" i="38"/>
  <c r="L5" i="38"/>
  <c r="H5" i="38"/>
  <c r="D5" i="38"/>
  <c r="AE4" i="38"/>
  <c r="AA4" i="38"/>
  <c r="W4" i="38"/>
  <c r="S4" i="38"/>
  <c r="O4" i="38"/>
  <c r="K4" i="38"/>
  <c r="G4" i="38"/>
  <c r="C4" i="38"/>
  <c r="AD15" i="37"/>
  <c r="Z15" i="37"/>
  <c r="U15" i="39"/>
  <c r="M15" i="39"/>
  <c r="E15" i="39"/>
  <c r="AB14" i="39"/>
  <c r="T14" i="39"/>
  <c r="L14" i="39"/>
  <c r="D14" i="39"/>
  <c r="AA5" i="39"/>
  <c r="S5" i="39"/>
  <c r="K5" i="39"/>
  <c r="C5" i="39"/>
  <c r="Z4" i="39"/>
  <c r="R4" i="39"/>
  <c r="J4" i="39"/>
  <c r="AG15" i="38"/>
  <c r="Y15" i="38"/>
  <c r="Q15" i="38"/>
  <c r="I15" i="38"/>
  <c r="AF14" i="38"/>
  <c r="X14" i="38"/>
  <c r="P14" i="38"/>
  <c r="H14" i="38"/>
  <c r="AE5" i="38"/>
  <c r="W5" i="38"/>
  <c r="O5" i="38"/>
  <c r="G5" i="38"/>
  <c r="AD4" i="38"/>
  <c r="V4" i="38"/>
  <c r="N4" i="38"/>
  <c r="F4" i="38"/>
  <c r="AC15" i="37"/>
  <c r="W15" i="37"/>
  <c r="S15" i="37"/>
  <c r="O15" i="37"/>
  <c r="K15" i="37"/>
  <c r="G15" i="37"/>
  <c r="C15" i="37"/>
  <c r="AD14" i="37"/>
  <c r="Z14" i="37"/>
  <c r="V14" i="37"/>
  <c r="R14" i="37"/>
  <c r="N14" i="37"/>
  <c r="J14" i="37"/>
  <c r="F14" i="37"/>
  <c r="AG5" i="37"/>
  <c r="AC5" i="37"/>
  <c r="Y5" i="37"/>
  <c r="U5" i="37"/>
  <c r="Q5" i="37"/>
  <c r="M5" i="37"/>
  <c r="I5" i="37"/>
  <c r="E5" i="37"/>
  <c r="AF4" i="37"/>
  <c r="AB4" i="37"/>
  <c r="X4" i="37"/>
  <c r="T4" i="37"/>
  <c r="P4" i="37"/>
  <c r="L4" i="37"/>
  <c r="H4" i="37"/>
  <c r="D4" i="37"/>
  <c r="AE15" i="36"/>
  <c r="AA15" i="36"/>
  <c r="W15" i="36"/>
  <c r="S15" i="36"/>
  <c r="O15" i="36"/>
  <c r="K15" i="36"/>
  <c r="G15" i="36"/>
  <c r="C15" i="36"/>
  <c r="AD14" i="36"/>
  <c r="Z14" i="36"/>
  <c r="V14" i="36"/>
  <c r="R14" i="36"/>
  <c r="N14" i="36"/>
  <c r="J14" i="36"/>
  <c r="F14" i="36"/>
  <c r="AG5" i="36"/>
  <c r="AC5" i="36"/>
  <c r="Y5" i="36"/>
  <c r="U5" i="36"/>
  <c r="Q5" i="36"/>
  <c r="M5" i="36"/>
  <c r="I5" i="36"/>
  <c r="E5" i="36"/>
  <c r="AF4" i="36"/>
  <c r="AB4" i="36"/>
  <c r="X4" i="36"/>
  <c r="T4" i="36"/>
  <c r="P4" i="36"/>
  <c r="L4" i="36"/>
  <c r="H4" i="36"/>
  <c r="D4" i="36"/>
  <c r="AE15" i="35"/>
  <c r="AA15" i="35"/>
  <c r="W15" i="35"/>
  <c r="S15" i="35"/>
  <c r="O15" i="35"/>
  <c r="K15" i="35"/>
  <c r="G15" i="35"/>
  <c r="C15" i="35"/>
  <c r="AD14" i="35"/>
  <c r="Z14" i="35"/>
  <c r="V14" i="35"/>
  <c r="R14" i="35"/>
  <c r="N14" i="35"/>
  <c r="J14" i="35"/>
  <c r="F14" i="35"/>
  <c r="AG5" i="35"/>
  <c r="AC5" i="35"/>
  <c r="Y5" i="35"/>
  <c r="U5" i="35"/>
  <c r="Q5" i="35"/>
  <c r="M5" i="35"/>
  <c r="I5" i="35"/>
  <c r="E5" i="35"/>
  <c r="AF4" i="35"/>
  <c r="AB4" i="35"/>
  <c r="X4" i="35"/>
  <c r="T4" i="35"/>
  <c r="P4" i="35"/>
  <c r="L4" i="35"/>
  <c r="H4" i="35"/>
  <c r="D4" i="35"/>
  <c r="AE15" i="34"/>
  <c r="AA15" i="34"/>
  <c r="W15" i="34"/>
  <c r="S15" i="34"/>
  <c r="O15" i="34"/>
  <c r="S15" i="39"/>
  <c r="K15" i="39"/>
  <c r="C15" i="39"/>
  <c r="Z14" i="39"/>
  <c r="R14" i="39"/>
  <c r="J14" i="39"/>
  <c r="AG5" i="39"/>
  <c r="Y5" i="39"/>
  <c r="Q5" i="39"/>
  <c r="I5" i="39"/>
  <c r="AF4" i="39"/>
  <c r="X4" i="39"/>
  <c r="P4" i="39"/>
  <c r="H4" i="39"/>
  <c r="AE15" i="38"/>
  <c r="W15" i="38"/>
  <c r="O15" i="38"/>
  <c r="G15" i="38"/>
  <c r="AD14" i="38"/>
  <c r="V14" i="38"/>
  <c r="N14" i="38"/>
  <c r="F14" i="38"/>
  <c r="AC5" i="38"/>
  <c r="U5" i="38"/>
  <c r="M5" i="38"/>
  <c r="E5" i="38"/>
  <c r="AB4" i="38"/>
  <c r="T4" i="38"/>
  <c r="L4" i="38"/>
  <c r="D4" i="38"/>
  <c r="AA15" i="37"/>
  <c r="V15" i="37"/>
  <c r="R15" i="37"/>
  <c r="N15" i="37"/>
  <c r="J15" i="37"/>
  <c r="F15" i="37"/>
  <c r="AG14" i="37"/>
  <c r="AC14" i="37"/>
  <c r="Y14" i="37"/>
  <c r="U14" i="37"/>
  <c r="Q14" i="37"/>
  <c r="M14" i="37"/>
  <c r="I14" i="37"/>
  <c r="E14" i="37"/>
  <c r="AF5" i="37"/>
  <c r="AB5" i="37"/>
  <c r="X5" i="37"/>
  <c r="T5" i="37"/>
  <c r="P5" i="37"/>
  <c r="L5" i="37"/>
  <c r="H5" i="37"/>
  <c r="D5" i="37"/>
  <c r="AE4" i="37"/>
  <c r="AA4" i="37"/>
  <c r="W4" i="37"/>
  <c r="S4" i="37"/>
  <c r="O4" i="37"/>
  <c r="K4" i="37"/>
  <c r="G4" i="37"/>
  <c r="C4" i="37"/>
  <c r="AD15" i="36"/>
  <c r="Z15" i="36"/>
  <c r="V15" i="36"/>
  <c r="R15" i="36"/>
  <c r="N15" i="36"/>
  <c r="J15" i="36"/>
  <c r="F15" i="36"/>
  <c r="AG14" i="36"/>
  <c r="AC14" i="36"/>
  <c r="Y14" i="36"/>
  <c r="U14" i="36"/>
  <c r="Q14" i="36"/>
  <c r="M14" i="36"/>
  <c r="I14" i="36"/>
  <c r="E14" i="36"/>
  <c r="AF5" i="36"/>
  <c r="AB5" i="36"/>
  <c r="X5" i="36"/>
  <c r="T5" i="36"/>
  <c r="P5" i="36"/>
  <c r="L5" i="36"/>
  <c r="H5" i="36"/>
  <c r="D5" i="36"/>
  <c r="AE4" i="36"/>
  <c r="AA4" i="36"/>
  <c r="W4" i="36"/>
  <c r="S4" i="36"/>
  <c r="O4" i="36"/>
  <c r="K4" i="36"/>
  <c r="G4" i="36"/>
  <c r="C4" i="36"/>
  <c r="AD15" i="35"/>
  <c r="Z15" i="35"/>
  <c r="V15" i="35"/>
  <c r="R15" i="35"/>
  <c r="N15" i="35"/>
  <c r="J15" i="35"/>
  <c r="F15" i="35"/>
  <c r="AG14" i="35"/>
  <c r="AC14" i="35"/>
  <c r="Y14" i="35"/>
  <c r="U14" i="35"/>
  <c r="Q14" i="35"/>
  <c r="M14" i="35"/>
  <c r="I14" i="35"/>
  <c r="E14" i="35"/>
  <c r="AF5" i="35"/>
  <c r="AB5" i="35"/>
  <c r="X5" i="35"/>
  <c r="T5" i="35"/>
  <c r="P5" i="35"/>
  <c r="L5" i="35"/>
  <c r="H5" i="35"/>
  <c r="D5" i="35"/>
  <c r="AE4" i="35"/>
  <c r="AA4" i="35"/>
  <c r="W4" i="35"/>
  <c r="S4" i="35"/>
  <c r="O4" i="35"/>
  <c r="K4" i="35"/>
  <c r="G4" i="35"/>
  <c r="C4" i="35"/>
  <c r="AD15" i="34"/>
  <c r="Z15" i="34"/>
  <c r="V15" i="34"/>
  <c r="R15" i="34"/>
  <c r="N15" i="34"/>
  <c r="J15" i="34"/>
  <c r="F15" i="34"/>
  <c r="AG14" i="34"/>
  <c r="AC14" i="34"/>
  <c r="Y14" i="34"/>
  <c r="U14" i="34"/>
  <c r="Q14" i="34"/>
  <c r="M14" i="34"/>
  <c r="I14" i="34"/>
  <c r="E14" i="34"/>
  <c r="AF5" i="34"/>
  <c r="AB5" i="34"/>
  <c r="X5" i="34"/>
  <c r="T5" i="34"/>
  <c r="P5" i="34"/>
  <c r="L5" i="34"/>
  <c r="H5" i="34"/>
  <c r="D5" i="34"/>
  <c r="AE4" i="34"/>
  <c r="AA4" i="34"/>
  <c r="W4" i="34"/>
  <c r="S4" i="34"/>
  <c r="O4" i="34"/>
  <c r="K4" i="34"/>
  <c r="G4" i="34"/>
  <c r="C4" i="34"/>
  <c r="AC15" i="33"/>
  <c r="Y15" i="33"/>
  <c r="U15" i="33"/>
  <c r="Q15" i="33"/>
  <c r="M15" i="33"/>
  <c r="I15" i="33"/>
  <c r="E15" i="33"/>
  <c r="AE14" i="33"/>
  <c r="AA14" i="33"/>
  <c r="W14" i="33"/>
  <c r="S14" i="33"/>
  <c r="O14" i="33"/>
  <c r="K14" i="33"/>
  <c r="G14" i="33"/>
  <c r="C14" i="33"/>
  <c r="AC5" i="33"/>
  <c r="Y5" i="33"/>
  <c r="U5" i="33"/>
  <c r="Q5" i="33"/>
  <c r="M5" i="33"/>
  <c r="I5" i="33"/>
  <c r="E5" i="33"/>
  <c r="AE4" i="33"/>
  <c r="AA4" i="33"/>
  <c r="W4" i="33"/>
  <c r="S4" i="33"/>
  <c r="O4" i="33"/>
  <c r="K4" i="33"/>
  <c r="G4" i="33"/>
  <c r="C4" i="33"/>
  <c r="AD15" i="32"/>
  <c r="Z15" i="32"/>
  <c r="V15" i="32"/>
  <c r="R15" i="32"/>
  <c r="N15" i="32"/>
  <c r="J15" i="32"/>
  <c r="F15" i="32"/>
  <c r="AG14" i="32"/>
  <c r="AC14" i="32"/>
  <c r="Y14" i="32"/>
  <c r="U14" i="32"/>
  <c r="Q15" i="39"/>
  <c r="I15" i="39"/>
  <c r="AF14" i="39"/>
  <c r="X14" i="39"/>
  <c r="P14" i="39"/>
  <c r="H14" i="39"/>
  <c r="AE5" i="39"/>
  <c r="W5" i="39"/>
  <c r="O5" i="39"/>
  <c r="G5" i="39"/>
  <c r="AD4" i="39"/>
  <c r="V4" i="39"/>
  <c r="N4" i="39"/>
  <c r="F4" i="39"/>
  <c r="AC15" i="38"/>
  <c r="U15" i="38"/>
  <c r="M15" i="38"/>
  <c r="E15" i="38"/>
  <c r="AB14" i="38"/>
  <c r="T14" i="38"/>
  <c r="L14" i="38"/>
  <c r="D14" i="38"/>
  <c r="AA5" i="38"/>
  <c r="S5" i="38"/>
  <c r="K5" i="38"/>
  <c r="C5" i="38"/>
  <c r="Z4" i="38"/>
  <c r="R4" i="38"/>
  <c r="J4" i="38"/>
  <c r="AG15" i="37"/>
  <c r="Y15" i="37"/>
  <c r="U15" i="37"/>
  <c r="Q15" i="37"/>
  <c r="M15" i="37"/>
  <c r="I15" i="37"/>
  <c r="E15" i="37"/>
  <c r="AF14" i="37"/>
  <c r="AB14" i="37"/>
  <c r="X14" i="37"/>
  <c r="T14" i="37"/>
  <c r="P14" i="37"/>
  <c r="L14" i="37"/>
  <c r="H14" i="37"/>
  <c r="D14" i="37"/>
  <c r="AE5" i="37"/>
  <c r="AA5" i="37"/>
  <c r="W5" i="37"/>
  <c r="S5" i="37"/>
  <c r="O5" i="37"/>
  <c r="K5" i="37"/>
  <c r="G5" i="37"/>
  <c r="C5" i="37"/>
  <c r="AD4" i="37"/>
  <c r="Z4" i="37"/>
  <c r="V4" i="37"/>
  <c r="R4" i="37"/>
  <c r="N4" i="37"/>
  <c r="J4" i="37"/>
  <c r="F4" i="37"/>
  <c r="AG15" i="36"/>
  <c r="AC15" i="36"/>
  <c r="Y15" i="36"/>
  <c r="U15" i="36"/>
  <c r="Q15" i="36"/>
  <c r="M15" i="36"/>
  <c r="I15" i="36"/>
  <c r="E15" i="36"/>
  <c r="AF14" i="36"/>
  <c r="AB14" i="36"/>
  <c r="X14" i="36"/>
  <c r="T14" i="36"/>
  <c r="P14" i="36"/>
  <c r="L14" i="36"/>
  <c r="H14" i="36"/>
  <c r="D14" i="36"/>
  <c r="AE5" i="36"/>
  <c r="AA5" i="36"/>
  <c r="W5" i="36"/>
  <c r="S5" i="36"/>
  <c r="O5" i="36"/>
  <c r="K5" i="36"/>
  <c r="G5" i="36"/>
  <c r="C5" i="36"/>
  <c r="AD4" i="36"/>
  <c r="Z4" i="36"/>
  <c r="V4" i="36"/>
  <c r="R4" i="36"/>
  <c r="N4" i="36"/>
  <c r="J4" i="36"/>
  <c r="F4" i="36"/>
  <c r="AG15" i="35"/>
  <c r="AC15" i="35"/>
  <c r="Y15" i="35"/>
  <c r="U15" i="35"/>
  <c r="Q15" i="35"/>
  <c r="M15" i="35"/>
  <c r="I15" i="35"/>
  <c r="E15" i="35"/>
  <c r="AF14" i="35"/>
  <c r="AB14" i="35"/>
  <c r="X14" i="35"/>
  <c r="T14" i="35"/>
  <c r="P14" i="35"/>
  <c r="L14" i="35"/>
  <c r="H14" i="35"/>
  <c r="D14" i="35"/>
  <c r="AE5" i="35"/>
  <c r="AA5" i="35"/>
  <c r="W5" i="35"/>
  <c r="S5" i="35"/>
  <c r="O5" i="35"/>
  <c r="K5" i="35"/>
  <c r="G5" i="35"/>
  <c r="C5" i="35"/>
  <c r="AD4" i="35"/>
  <c r="Z4" i="35"/>
  <c r="V4" i="35"/>
  <c r="R4" i="35"/>
  <c r="N4" i="35"/>
  <c r="J4" i="35"/>
  <c r="F4" i="35"/>
  <c r="AG15" i="34"/>
  <c r="AC15" i="34"/>
  <c r="Y15" i="34"/>
  <c r="U15" i="34"/>
  <c r="Q15" i="34"/>
  <c r="M15" i="34"/>
  <c r="O15" i="39"/>
  <c r="G15" i="39"/>
  <c r="AD14" i="39"/>
  <c r="V14" i="39"/>
  <c r="N14" i="39"/>
  <c r="F14" i="39"/>
  <c r="AC5" i="39"/>
  <c r="U5" i="39"/>
  <c r="M5" i="39"/>
  <c r="E5" i="39"/>
  <c r="AB4" i="39"/>
  <c r="T4" i="39"/>
  <c r="L4" i="39"/>
  <c r="D4" i="39"/>
  <c r="AA15" i="38"/>
  <c r="S15" i="38"/>
  <c r="K15" i="38"/>
  <c r="C15" i="38"/>
  <c r="Z14" i="38"/>
  <c r="R14" i="38"/>
  <c r="J14" i="38"/>
  <c r="AG5" i="38"/>
  <c r="Y5" i="38"/>
  <c r="Q5" i="38"/>
  <c r="I5" i="38"/>
  <c r="AF4" i="38"/>
  <c r="X4" i="38"/>
  <c r="P4" i="38"/>
  <c r="H4" i="38"/>
  <c r="AE15" i="37"/>
  <c r="X15" i="37"/>
  <c r="T15" i="37"/>
  <c r="P15" i="37"/>
  <c r="L15" i="37"/>
  <c r="H15" i="37"/>
  <c r="D15" i="37"/>
  <c r="AE14" i="37"/>
  <c r="AA14" i="37"/>
  <c r="W14" i="37"/>
  <c r="S14" i="37"/>
  <c r="O14" i="37"/>
  <c r="K14" i="37"/>
  <c r="G14" i="37"/>
  <c r="C14" i="37"/>
  <c r="AD5" i="37"/>
  <c r="Z5" i="37"/>
  <c r="V5" i="37"/>
  <c r="R5" i="37"/>
  <c r="N5" i="37"/>
  <c r="J5" i="37"/>
  <c r="F5" i="37"/>
  <c r="AG4" i="37"/>
  <c r="AC4" i="37"/>
  <c r="Y4" i="37"/>
  <c r="U4" i="37"/>
  <c r="Q4" i="37"/>
  <c r="M4" i="37"/>
  <c r="I4" i="37"/>
  <c r="E4" i="37"/>
  <c r="AF15" i="36"/>
  <c r="AB15" i="36"/>
  <c r="X15" i="36"/>
  <c r="T15" i="36"/>
  <c r="P15" i="36"/>
  <c r="L15" i="36"/>
  <c r="H15" i="36"/>
  <c r="D15" i="36"/>
  <c r="AE14" i="36"/>
  <c r="AA14" i="36"/>
  <c r="W14" i="36"/>
  <c r="S14" i="36"/>
  <c r="O14" i="36"/>
  <c r="K14" i="36"/>
  <c r="G14" i="36"/>
  <c r="C14" i="36"/>
  <c r="AD5" i="36"/>
  <c r="Z5" i="36"/>
  <c r="V5" i="36"/>
  <c r="R5" i="36"/>
  <c r="N5" i="36"/>
  <c r="J5" i="36"/>
  <c r="F5" i="36"/>
  <c r="AG4" i="36"/>
  <c r="AC4" i="36"/>
  <c r="Y4" i="36"/>
  <c r="U4" i="36"/>
  <c r="Q4" i="36"/>
  <c r="M4" i="36"/>
  <c r="I4" i="36"/>
  <c r="E4" i="36"/>
  <c r="AF15" i="35"/>
  <c r="AB15" i="35"/>
  <c r="X15" i="35"/>
  <c r="T15" i="35"/>
  <c r="P15" i="35"/>
  <c r="L15" i="35"/>
  <c r="H15" i="35"/>
  <c r="D15" i="35"/>
  <c r="AE14" i="35"/>
  <c r="AA14" i="35"/>
  <c r="W14" i="35"/>
  <c r="S14" i="35"/>
  <c r="O14" i="35"/>
  <c r="K14" i="35"/>
  <c r="G14" i="35"/>
  <c r="C14" i="35"/>
  <c r="AD5" i="35"/>
  <c r="Z5" i="35"/>
  <c r="V5" i="35"/>
  <c r="R5" i="35"/>
  <c r="N5" i="35"/>
  <c r="J5" i="35"/>
  <c r="F5" i="35"/>
  <c r="AG4" i="35"/>
  <c r="AC4" i="35"/>
  <c r="Y4" i="35"/>
  <c r="U4" i="35"/>
  <c r="Q4" i="35"/>
  <c r="M4" i="35"/>
  <c r="I4" i="35"/>
  <c r="E4" i="35"/>
  <c r="AF15" i="34"/>
  <c r="AB15" i="34"/>
  <c r="X15" i="34"/>
  <c r="T15" i="34"/>
  <c r="P15" i="34"/>
  <c r="L15" i="34"/>
  <c r="H15" i="34"/>
  <c r="D15" i="34"/>
  <c r="AE14" i="34"/>
  <c r="AA14" i="34"/>
  <c r="W14" i="34"/>
  <c r="S14" i="34"/>
  <c r="O14" i="34"/>
  <c r="K14" i="34"/>
  <c r="G14" i="34"/>
  <c r="C14" i="34"/>
  <c r="AD5" i="34"/>
  <c r="Z5" i="34"/>
  <c r="V5" i="34"/>
  <c r="R5" i="34"/>
  <c r="N5" i="34"/>
  <c r="J5" i="34"/>
  <c r="F5" i="34"/>
  <c r="AG4" i="34"/>
  <c r="AC4" i="34"/>
  <c r="Y4" i="34"/>
  <c r="U4" i="34"/>
  <c r="Q4" i="34"/>
  <c r="M4" i="34"/>
  <c r="I4" i="34"/>
  <c r="E4" i="34"/>
  <c r="AE15" i="33"/>
  <c r="AA15" i="33"/>
  <c r="W15" i="33"/>
  <c r="S15" i="33"/>
  <c r="O15" i="33"/>
  <c r="K15" i="33"/>
  <c r="G15" i="33"/>
  <c r="C15" i="33"/>
  <c r="AC14" i="33"/>
  <c r="Y14" i="33"/>
  <c r="U14" i="33"/>
  <c r="Q14" i="33"/>
  <c r="M14" i="33"/>
  <c r="I14" i="33"/>
  <c r="E14" i="33"/>
  <c r="AE5" i="33"/>
  <c r="AA5" i="33"/>
  <c r="W5" i="33"/>
  <c r="S5" i="33"/>
  <c r="O5" i="33"/>
  <c r="K5" i="33"/>
  <c r="G5" i="33"/>
  <c r="C5" i="33"/>
  <c r="AC4" i="33"/>
  <c r="Y4" i="33"/>
  <c r="U4" i="33"/>
  <c r="Q4" i="33"/>
  <c r="M4" i="33"/>
  <c r="I4" i="33"/>
  <c r="E4" i="33"/>
  <c r="AF15" i="32"/>
  <c r="AB15" i="32"/>
  <c r="X15" i="32"/>
  <c r="T15" i="32"/>
  <c r="P15" i="32"/>
  <c r="L15" i="32"/>
  <c r="H15" i="32"/>
  <c r="D15" i="32"/>
  <c r="AE14" i="32"/>
  <c r="AA14" i="32"/>
  <c r="W14" i="32"/>
  <c r="K15" i="34"/>
  <c r="C15" i="34"/>
  <c r="Z14" i="34"/>
  <c r="R14" i="34"/>
  <c r="J14" i="34"/>
  <c r="AG5" i="34"/>
  <c r="Y5" i="34"/>
  <c r="Q5" i="34"/>
  <c r="I5" i="34"/>
  <c r="AF4" i="34"/>
  <c r="X4" i="34"/>
  <c r="P4" i="34"/>
  <c r="H4" i="34"/>
  <c r="AD15" i="33"/>
  <c r="V15" i="33"/>
  <c r="N15" i="33"/>
  <c r="F15" i="33"/>
  <c r="AB14" i="33"/>
  <c r="T14" i="33"/>
  <c r="L14" i="33"/>
  <c r="D14" i="33"/>
  <c r="Z5" i="33"/>
  <c r="R5" i="33"/>
  <c r="J5" i="33"/>
  <c r="AF4" i="33"/>
  <c r="X4" i="33"/>
  <c r="P4" i="33"/>
  <c r="H4" i="33"/>
  <c r="AE15" i="32"/>
  <c r="W15" i="32"/>
  <c r="O15" i="32"/>
  <c r="G15" i="32"/>
  <c r="AD14" i="32"/>
  <c r="V14" i="32"/>
  <c r="Q14" i="32"/>
  <c r="M14" i="32"/>
  <c r="I14" i="32"/>
  <c r="E14" i="32"/>
  <c r="AF5" i="32"/>
  <c r="AB5" i="32"/>
  <c r="X5" i="32"/>
  <c r="T5" i="32"/>
  <c r="P5" i="32"/>
  <c r="L5" i="32"/>
  <c r="H5" i="32"/>
  <c r="AE4" i="32"/>
  <c r="AA4" i="32"/>
  <c r="W4" i="32"/>
  <c r="S4" i="32"/>
  <c r="O4" i="32"/>
  <c r="K4" i="32"/>
  <c r="G4" i="32"/>
  <c r="C4" i="32"/>
  <c r="AB15" i="31"/>
  <c r="X15" i="31"/>
  <c r="T15" i="31"/>
  <c r="P15" i="31"/>
  <c r="L15" i="31"/>
  <c r="H15" i="31"/>
  <c r="AC14" i="31"/>
  <c r="Y14" i="31"/>
  <c r="Q14" i="31"/>
  <c r="M14" i="31"/>
  <c r="E14" i="31"/>
  <c r="Z5" i="31"/>
  <c r="N5" i="31"/>
  <c r="F5" i="31"/>
  <c r="AA4" i="31"/>
  <c r="S4" i="31"/>
  <c r="K4" i="31"/>
  <c r="C4" i="31"/>
  <c r="I15" i="34"/>
  <c r="AF14" i="34"/>
  <c r="X14" i="34"/>
  <c r="P14" i="34"/>
  <c r="H14" i="34"/>
  <c r="AE5" i="34"/>
  <c r="W5" i="34"/>
  <c r="O5" i="34"/>
  <c r="G5" i="34"/>
  <c r="AD4" i="34"/>
  <c r="V4" i="34"/>
  <c r="N4" i="34"/>
  <c r="F4" i="34"/>
  <c r="AB15" i="33"/>
  <c r="T15" i="33"/>
  <c r="L15" i="33"/>
  <c r="D15" i="33"/>
  <c r="Z14" i="33"/>
  <c r="R14" i="33"/>
  <c r="J14" i="33"/>
  <c r="AF5" i="33"/>
  <c r="X5" i="33"/>
  <c r="P5" i="33"/>
  <c r="H5" i="33"/>
  <c r="AD4" i="33"/>
  <c r="V4" i="33"/>
  <c r="N4" i="33"/>
  <c r="F4" i="33"/>
  <c r="AC15" i="32"/>
  <c r="U15" i="32"/>
  <c r="M15" i="32"/>
  <c r="E15" i="32"/>
  <c r="AB14" i="32"/>
  <c r="T14" i="32"/>
  <c r="P14" i="32"/>
  <c r="L14" i="32"/>
  <c r="H14" i="32"/>
  <c r="D14" i="32"/>
  <c r="AE5" i="32"/>
  <c r="AA5" i="32"/>
  <c r="W5" i="32"/>
  <c r="S5" i="32"/>
  <c r="O5" i="32"/>
  <c r="K5" i="32"/>
  <c r="G5" i="32"/>
  <c r="C5" i="32"/>
  <c r="AD4" i="32"/>
  <c r="Z4" i="32"/>
  <c r="V4" i="32"/>
  <c r="R4" i="32"/>
  <c r="N4" i="32"/>
  <c r="J4" i="32"/>
  <c r="F4" i="32"/>
  <c r="AE15" i="31"/>
  <c r="AA15" i="31"/>
  <c r="W15" i="31"/>
  <c r="S15" i="31"/>
  <c r="O15" i="31"/>
  <c r="K15" i="31"/>
  <c r="G15" i="31"/>
  <c r="C15" i="31"/>
  <c r="AB14" i="31"/>
  <c r="X14" i="31"/>
  <c r="T14" i="31"/>
  <c r="P14" i="31"/>
  <c r="L14" i="31"/>
  <c r="H14" i="31"/>
  <c r="D14" i="31"/>
  <c r="AC5" i="31"/>
  <c r="Y5" i="31"/>
  <c r="U5" i="31"/>
  <c r="Q5" i="31"/>
  <c r="M5" i="31"/>
  <c r="I5" i="31"/>
  <c r="E5" i="31"/>
  <c r="AD4" i="31"/>
  <c r="Z4" i="31"/>
  <c r="V4" i="31"/>
  <c r="R4" i="31"/>
  <c r="N4" i="31"/>
  <c r="J4" i="31"/>
  <c r="F4" i="31"/>
  <c r="F5" i="32"/>
  <c r="F15" i="31"/>
  <c r="S14" i="31"/>
  <c r="K14" i="31"/>
  <c r="C14" i="31"/>
  <c r="X5" i="31"/>
  <c r="T5" i="31"/>
  <c r="L5" i="31"/>
  <c r="AC4" i="31"/>
  <c r="U4" i="31"/>
  <c r="M4" i="31"/>
  <c r="E4" i="31"/>
  <c r="G15" i="34"/>
  <c r="AD14" i="34"/>
  <c r="V14" i="34"/>
  <c r="N14" i="34"/>
  <c r="F14" i="34"/>
  <c r="AC5" i="34"/>
  <c r="U5" i="34"/>
  <c r="M5" i="34"/>
  <c r="E5" i="34"/>
  <c r="AB4" i="34"/>
  <c r="T4" i="34"/>
  <c r="L4" i="34"/>
  <c r="D4" i="34"/>
  <c r="Z15" i="33"/>
  <c r="R15" i="33"/>
  <c r="J15" i="33"/>
  <c r="AF14" i="33"/>
  <c r="X14" i="33"/>
  <c r="P14" i="33"/>
  <c r="H14" i="33"/>
  <c r="AD5" i="33"/>
  <c r="V5" i="33"/>
  <c r="N5" i="33"/>
  <c r="F5" i="33"/>
  <c r="AB4" i="33"/>
  <c r="T4" i="33"/>
  <c r="L4" i="33"/>
  <c r="D4" i="33"/>
  <c r="AA15" i="32"/>
  <c r="S15" i="32"/>
  <c r="K15" i="32"/>
  <c r="C15" i="32"/>
  <c r="Z14" i="32"/>
  <c r="S14" i="32"/>
  <c r="O14" i="32"/>
  <c r="K14" i="32"/>
  <c r="G14" i="32"/>
  <c r="C14" i="32"/>
  <c r="AD5" i="32"/>
  <c r="Z5" i="32"/>
  <c r="V5" i="32"/>
  <c r="R5" i="32"/>
  <c r="N5" i="32"/>
  <c r="J5" i="32"/>
  <c r="AG4" i="32"/>
  <c r="AC4" i="32"/>
  <c r="Y4" i="32"/>
  <c r="U4" i="32"/>
  <c r="Q4" i="32"/>
  <c r="M4" i="32"/>
  <c r="I4" i="32"/>
  <c r="E4" i="32"/>
  <c r="AD15" i="31"/>
  <c r="Z15" i="31"/>
  <c r="V15" i="31"/>
  <c r="R15" i="31"/>
  <c r="N15" i="31"/>
  <c r="J15" i="31"/>
  <c r="AE14" i="31"/>
  <c r="AA14" i="31"/>
  <c r="W14" i="31"/>
  <c r="O14" i="31"/>
  <c r="G14" i="31"/>
  <c r="AB5" i="31"/>
  <c r="P5" i="31"/>
  <c r="H5" i="31"/>
  <c r="D5" i="31"/>
  <c r="Y4" i="31"/>
  <c r="Q4" i="31"/>
  <c r="I4" i="31"/>
  <c r="E15" i="34"/>
  <c r="AB14" i="34"/>
  <c r="T14" i="34"/>
  <c r="L14" i="34"/>
  <c r="D14" i="34"/>
  <c r="AA5" i="34"/>
  <c r="S5" i="34"/>
  <c r="K5" i="34"/>
  <c r="C5" i="34"/>
  <c r="Z4" i="34"/>
  <c r="R4" i="34"/>
  <c r="J4" i="34"/>
  <c r="AF15" i="33"/>
  <c r="X15" i="33"/>
  <c r="P15" i="33"/>
  <c r="H15" i="33"/>
  <c r="AD14" i="33"/>
  <c r="V14" i="33"/>
  <c r="N14" i="33"/>
  <c r="F14" i="33"/>
  <c r="AB5" i="33"/>
  <c r="T5" i="33"/>
  <c r="L5" i="33"/>
  <c r="D5" i="33"/>
  <c r="Z4" i="33"/>
  <c r="R4" i="33"/>
  <c r="J4" i="33"/>
  <c r="AG15" i="32"/>
  <c r="Y15" i="32"/>
  <c r="Q15" i="32"/>
  <c r="I15" i="32"/>
  <c r="AF14" i="32"/>
  <c r="X14" i="32"/>
  <c r="R14" i="32"/>
  <c r="N14" i="32"/>
  <c r="J14" i="32"/>
  <c r="F14" i="32"/>
  <c r="AG5" i="32"/>
  <c r="AC5" i="32"/>
  <c r="Y5" i="32"/>
  <c r="U5" i="32"/>
  <c r="Q5" i="32"/>
  <c r="M5" i="32"/>
  <c r="I5" i="32"/>
  <c r="E5" i="32"/>
  <c r="AF4" i="32"/>
  <c r="AB4" i="32"/>
  <c r="X4" i="32"/>
  <c r="T4" i="32"/>
  <c r="P4" i="32"/>
  <c r="L4" i="32"/>
  <c r="H4" i="32"/>
  <c r="D4" i="32"/>
  <c r="AC15" i="31"/>
  <c r="Y15" i="31"/>
  <c r="U15" i="31"/>
  <c r="Q15" i="31"/>
  <c r="M15" i="31"/>
  <c r="I15" i="31"/>
  <c r="E15" i="31"/>
  <c r="AD14" i="31"/>
  <c r="Z14" i="31"/>
  <c r="V14" i="31"/>
  <c r="R14" i="31"/>
  <c r="N14" i="31"/>
  <c r="J14" i="31"/>
  <c r="F14" i="31"/>
  <c r="AE5" i="31"/>
  <c r="AA5" i="31"/>
  <c r="W5" i="31"/>
  <c r="S5" i="31"/>
  <c r="O5" i="31"/>
  <c r="K5" i="31"/>
  <c r="G5" i="31"/>
  <c r="C5" i="31"/>
  <c r="AB4" i="31"/>
  <c r="X4" i="31"/>
  <c r="T4" i="31"/>
  <c r="P4" i="31"/>
  <c r="L4" i="31"/>
  <c r="H4" i="31"/>
  <c r="D4" i="31"/>
  <c r="D5" i="32"/>
  <c r="D15" i="31"/>
  <c r="U14" i="31"/>
  <c r="I14" i="31"/>
  <c r="AD5" i="31"/>
  <c r="V5" i="31"/>
  <c r="R5" i="31"/>
  <c r="J5" i="31"/>
  <c r="AE4" i="31"/>
  <c r="W4" i="31"/>
  <c r="O4" i="31"/>
  <c r="G4" i="31"/>
  <c r="P7" i="30" l="1"/>
  <c r="P12" i="30"/>
  <c r="P10" i="30"/>
</calcChain>
</file>

<file path=xl/comments1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2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3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4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5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6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7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8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9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10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11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comments12.xml><?xml version="1.0" encoding="utf-8"?>
<comments xmlns="http://schemas.openxmlformats.org/spreadsheetml/2006/main">
  <authors>
    <author>candrault</author>
  </authors>
  <commentList>
    <comment ref="P35" authorId="0">
      <text>
        <r>
          <rPr>
            <b/>
            <sz val="8"/>
            <color indexed="81"/>
            <rFont val="Tahoma"/>
            <family val="2"/>
          </rPr>
          <t>METTRE UN COMMENTAIRE</t>
        </r>
      </text>
    </comment>
  </commentList>
</comments>
</file>

<file path=xl/sharedStrings.xml><?xml version="1.0" encoding="utf-8"?>
<sst xmlns="http://schemas.openxmlformats.org/spreadsheetml/2006/main" count="434" uniqueCount="50">
  <si>
    <t>AEROPORT</t>
  </si>
  <si>
    <t>Formalités administratives</t>
  </si>
  <si>
    <t>Service AFIS</t>
  </si>
  <si>
    <t>Service SSLIA</t>
  </si>
  <si>
    <t>M</t>
  </si>
  <si>
    <t>AM</t>
  </si>
  <si>
    <t>Congés, récupération ou absence</t>
  </si>
  <si>
    <t>JOURS</t>
  </si>
  <si>
    <t>SEMAINE</t>
  </si>
  <si>
    <t xml:space="preserve">JOURS  </t>
  </si>
  <si>
    <t xml:space="preserve">  NOMS</t>
  </si>
  <si>
    <t>Semaine administrative</t>
  </si>
  <si>
    <t>Service réduit</t>
  </si>
  <si>
    <t>VACANCES SCOLAIRES</t>
  </si>
  <si>
    <t>EXT</t>
  </si>
  <si>
    <t>Formation ou stage sur site</t>
  </si>
  <si>
    <t>Réunion sur site</t>
  </si>
  <si>
    <t>Formation, stage, mission ou réunion hors aéroport</t>
  </si>
  <si>
    <t>An Bisextille</t>
  </si>
  <si>
    <t>Jour de l'An</t>
  </si>
  <si>
    <t>Paques</t>
  </si>
  <si>
    <t>Lundi pâques</t>
  </si>
  <si>
    <t>fête travail</t>
  </si>
  <si>
    <t>Victoire 39/45</t>
  </si>
  <si>
    <t>ascension</t>
  </si>
  <si>
    <t>Pentecôte</t>
  </si>
  <si>
    <t>lundi pente</t>
  </si>
  <si>
    <t>Fête Nat</t>
  </si>
  <si>
    <t>Assomption</t>
  </si>
  <si>
    <t>Toussaint</t>
  </si>
  <si>
    <t>Armistice</t>
  </si>
  <si>
    <t>Noël</t>
  </si>
  <si>
    <t>Chef</t>
  </si>
  <si>
    <t>afis 1</t>
  </si>
  <si>
    <t>afis 2</t>
  </si>
  <si>
    <t>sslia 1</t>
  </si>
  <si>
    <t>sslia 2</t>
  </si>
  <si>
    <t>sslia 3</t>
  </si>
  <si>
    <t>MOIS DE JANVIER</t>
  </si>
  <si>
    <t>MOIS DE FEVRIER</t>
  </si>
  <si>
    <t xml:space="preserve">MOIS DE MARS </t>
  </si>
  <si>
    <t>MOIS DE AVRIL</t>
  </si>
  <si>
    <t>MOIS DE MAI</t>
  </si>
  <si>
    <t>MOIS DE JUIN</t>
  </si>
  <si>
    <t>MOIS DE JUILLET</t>
  </si>
  <si>
    <t>MOIS DE AOUT</t>
  </si>
  <si>
    <t>MOIS DE SEPTEMBRE</t>
  </si>
  <si>
    <t xml:space="preserve">MOIS DE OCTOBRE </t>
  </si>
  <si>
    <t>MOIS DE NOVEMBRE</t>
  </si>
  <si>
    <t>MOIS DE 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</si>
</sst>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81" formatCode="dd"/>
    <numFmt numFmtId="184" formatCode="mmmm"/>
    <numFmt numFmtId="186" formatCode="ddd\ dd"/>
    <numFmt numFmtId="187" formatCode=";;;"/>
    <numFmt numFmtId="199" formatCode="ddd"/>
  </numFmts>
  <fonts count="19" x14ac:knownFonts="1">
    <font>
      <sz val="10"/>
      <name val="Arial"/>
    </font>
    <font>
      <sz val="10"/>
      <name val="Arial"/>
      <family val="2"/>
    </font>
    <font>
      <b/>
      <sz val="8"/>
      <color indexed="81"/>
      <name val="Tahoma"/>
      <family val="2"/>
    </font>
    <font>
      <b/>
      <sz val="10"/>
      <name val="Times New Roman"/>
      <family val="1"/>
    </font>
    <font>
      <b/>
      <u/>
      <sz val="12"/>
      <name val="Times New Roman"/>
      <family val="1"/>
    </font>
    <font>
      <b/>
      <sz val="12"/>
      <name val="Times New Roman"/>
      <family val="1"/>
    </font>
    <font>
      <b/>
      <sz val="14"/>
      <color indexed="10"/>
      <name val="Times New Roman"/>
      <family val="1"/>
    </font>
    <font>
      <b/>
      <sz val="9"/>
      <name val="Times New Roman"/>
      <family val="1"/>
    </font>
    <font>
      <sz val="10"/>
      <name val="Arial"/>
      <family val="2"/>
    </font>
    <font>
      <b/>
      <sz val="10"/>
      <color indexed="10"/>
      <name val="Times New Roman"/>
      <family val="1"/>
    </font>
    <font>
      <b/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b/>
      <u/>
      <sz val="10"/>
      <name val="Times New Roman"/>
      <family val="1"/>
    </font>
    <font>
      <sz val="8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rgb="FFFF0000"/>
      <name val="Times New Roman"/>
      <family val="1"/>
    </font>
    <font>
      <sz val="10"/>
      <color rgb="FFFF0000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CC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6" fillId="0" borderId="0"/>
  </cellStyleXfs>
  <cellXfs count="210">
    <xf numFmtId="0" fontId="0" fillId="0" borderId="0" xfId="0"/>
    <xf numFmtId="0" fontId="4" fillId="0" borderId="1" xfId="0" applyFont="1" applyFill="1" applyBorder="1" applyAlignment="1">
      <alignment vertical="center"/>
    </xf>
    <xf numFmtId="0" fontId="1" fillId="0" borderId="0" xfId="0" applyFont="1"/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8" fillId="0" borderId="0" xfId="0" applyFont="1"/>
    <xf numFmtId="0" fontId="11" fillId="0" borderId="1" xfId="0" applyFont="1" applyFill="1" applyBorder="1" applyAlignment="1">
      <alignment vertical="center"/>
    </xf>
    <xf numFmtId="0" fontId="11" fillId="0" borderId="2" xfId="0" applyFont="1" applyFill="1" applyBorder="1" applyAlignment="1">
      <alignment vertical="center"/>
    </xf>
    <xf numFmtId="0" fontId="14" fillId="0" borderId="1" xfId="0" applyFont="1" applyFill="1" applyBorder="1" applyAlignment="1">
      <alignment vertical="center"/>
    </xf>
    <xf numFmtId="0" fontId="14" fillId="0" borderId="7" xfId="0" applyFont="1" applyFill="1" applyBorder="1" applyAlignment="1">
      <alignment vertical="center"/>
    </xf>
    <xf numFmtId="0" fontId="8" fillId="0" borderId="0" xfId="0" applyFont="1" applyBorder="1"/>
    <xf numFmtId="0" fontId="11" fillId="0" borderId="1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2" borderId="8" xfId="0" applyFont="1" applyFill="1" applyBorder="1" applyAlignment="1"/>
    <xf numFmtId="0" fontId="12" fillId="0" borderId="0" xfId="0" applyFont="1" applyBorder="1" applyAlignment="1">
      <alignment horizontal="left" vertical="center"/>
    </xf>
    <xf numFmtId="0" fontId="15" fillId="3" borderId="8" xfId="0" applyFont="1" applyFill="1" applyBorder="1"/>
    <xf numFmtId="0" fontId="15" fillId="4" borderId="9" xfId="0" applyFont="1" applyFill="1" applyBorder="1" applyAlignment="1"/>
    <xf numFmtId="0" fontId="12" fillId="5" borderId="9" xfId="0" applyFont="1" applyFill="1" applyBorder="1"/>
    <xf numFmtId="0" fontId="15" fillId="6" borderId="9" xfId="0" applyFont="1" applyFill="1" applyBorder="1" applyAlignment="1"/>
    <xf numFmtId="0" fontId="12" fillId="15" borderId="9" xfId="0" applyFont="1" applyFill="1" applyBorder="1"/>
    <xf numFmtId="0" fontId="12" fillId="0" borderId="0" xfId="0" applyFont="1" applyFill="1" applyBorder="1" applyAlignment="1">
      <alignment horizontal="left" vertical="center"/>
    </xf>
    <xf numFmtId="0" fontId="15" fillId="7" borderId="9" xfId="0" applyFont="1" applyFill="1" applyBorder="1" applyAlignment="1"/>
    <xf numFmtId="0" fontId="15" fillId="0" borderId="10" xfId="0" applyFont="1" applyFill="1" applyBorder="1"/>
    <xf numFmtId="0" fontId="12" fillId="16" borderId="11" xfId="0" applyFont="1" applyFill="1" applyBorder="1" applyAlignment="1">
      <alignment horizontal="center"/>
    </xf>
    <xf numFmtId="0" fontId="12" fillId="0" borderId="0" xfId="0" applyFont="1" applyBorder="1" applyAlignment="1">
      <alignment horizontal="left"/>
    </xf>
    <xf numFmtId="0" fontId="12" fillId="0" borderId="0" xfId="0" applyFont="1" applyAlignment="1">
      <alignment horizontal="left"/>
    </xf>
    <xf numFmtId="0" fontId="12" fillId="8" borderId="11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0" fontId="1" fillId="0" borderId="12" xfId="0" applyFont="1" applyBorder="1"/>
    <xf numFmtId="0" fontId="1" fillId="0" borderId="13" xfId="0" applyFont="1" applyFill="1" applyBorder="1"/>
    <xf numFmtId="0" fontId="1" fillId="0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5" fillId="0" borderId="0" xfId="0" applyFont="1" applyFill="1"/>
    <xf numFmtId="184" fontId="5" fillId="0" borderId="0" xfId="0" applyNumberFormat="1" applyFont="1" applyFill="1"/>
    <xf numFmtId="186" fontId="5" fillId="0" borderId="0" xfId="0" applyNumberFormat="1" applyFont="1" applyFill="1" applyAlignment="1">
      <alignment horizontal="center" vertical="center"/>
    </xf>
    <xf numFmtId="187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17" fillId="0" borderId="12" xfId="0" applyFont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186" fontId="5" fillId="0" borderId="8" xfId="0" applyNumberFormat="1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8" fillId="0" borderId="16" xfId="0" applyFont="1" applyBorder="1"/>
    <xf numFmtId="0" fontId="10" fillId="0" borderId="17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vertical="center"/>
    </xf>
    <xf numFmtId="0" fontId="10" fillId="0" borderId="18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vertical="center"/>
    </xf>
    <xf numFmtId="0" fontId="12" fillId="0" borderId="2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vertical="center"/>
    </xf>
    <xf numFmtId="0" fontId="12" fillId="0" borderId="4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2" xfId="0" applyFont="1" applyFill="1" applyBorder="1" applyAlignment="1">
      <alignment vertical="center"/>
    </xf>
    <xf numFmtId="0" fontId="11" fillId="0" borderId="3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vertical="center"/>
    </xf>
    <xf numFmtId="0" fontId="9" fillId="9" borderId="22" xfId="0" applyFont="1" applyFill="1" applyBorder="1" applyAlignment="1"/>
    <xf numFmtId="0" fontId="9" fillId="9" borderId="17" xfId="0" applyFont="1" applyFill="1" applyBorder="1" applyAlignment="1"/>
    <xf numFmtId="0" fontId="9" fillId="9" borderId="18" xfId="0" applyFont="1" applyFill="1" applyBorder="1" applyAlignment="1"/>
    <xf numFmtId="199" fontId="7" fillId="17" borderId="21" xfId="0" applyNumberFormat="1" applyFont="1" applyFill="1" applyBorder="1" applyAlignment="1">
      <alignment horizontal="center" vertical="center"/>
    </xf>
    <xf numFmtId="199" fontId="7" fillId="17" borderId="23" xfId="0" applyNumberFormat="1" applyFont="1" applyFill="1" applyBorder="1" applyAlignment="1">
      <alignment horizontal="center" vertical="center"/>
    </xf>
    <xf numFmtId="199" fontId="7" fillId="17" borderId="21" xfId="0" applyNumberFormat="1" applyFont="1" applyFill="1" applyBorder="1" applyAlignment="1" applyProtection="1">
      <alignment horizontal="center" vertical="center"/>
      <protection hidden="1"/>
    </xf>
    <xf numFmtId="199" fontId="7" fillId="17" borderId="23" xfId="0" applyNumberFormat="1" applyFont="1" applyFill="1" applyBorder="1" applyAlignment="1" applyProtection="1">
      <alignment horizontal="center" vertical="center"/>
      <protection hidden="1"/>
    </xf>
    <xf numFmtId="181" fontId="3" fillId="17" borderId="24" xfId="0" applyNumberFormat="1" applyFont="1" applyFill="1" applyBorder="1" applyAlignment="1" applyProtection="1">
      <alignment horizontal="center" vertical="center"/>
      <protection hidden="1"/>
    </xf>
    <xf numFmtId="181" fontId="3" fillId="17" borderId="25" xfId="0" applyNumberFormat="1" applyFont="1" applyFill="1" applyBorder="1" applyAlignment="1" applyProtection="1">
      <alignment horizontal="center" vertical="center"/>
      <protection hidden="1"/>
    </xf>
    <xf numFmtId="0" fontId="12" fillId="2" borderId="8" xfId="0" applyFont="1" applyFill="1" applyBorder="1" applyAlignment="1" applyProtection="1">
      <protection hidden="1"/>
    </xf>
    <xf numFmtId="0" fontId="12" fillId="0" borderId="0" xfId="0" applyFont="1" applyBorder="1" applyAlignment="1" applyProtection="1">
      <alignment horizontal="left" vertical="center"/>
      <protection hidden="1"/>
    </xf>
    <xf numFmtId="0" fontId="15" fillId="3" borderId="8" xfId="0" applyFont="1" applyFill="1" applyBorder="1" applyProtection="1">
      <protection hidden="1"/>
    </xf>
    <xf numFmtId="0" fontId="15" fillId="4" borderId="9" xfId="0" applyFont="1" applyFill="1" applyBorder="1" applyAlignment="1" applyProtection="1">
      <protection hidden="1"/>
    </xf>
    <xf numFmtId="0" fontId="12" fillId="5" borderId="9" xfId="0" applyFont="1" applyFill="1" applyBorder="1" applyProtection="1">
      <protection hidden="1"/>
    </xf>
    <xf numFmtId="0" fontId="15" fillId="6" borderId="9" xfId="0" applyFont="1" applyFill="1" applyBorder="1" applyAlignment="1" applyProtection="1">
      <protection hidden="1"/>
    </xf>
    <xf numFmtId="0" fontId="12" fillId="15" borderId="9" xfId="0" applyFont="1" applyFill="1" applyBorder="1" applyProtection="1">
      <protection hidden="1"/>
    </xf>
    <xf numFmtId="0" fontId="12" fillId="0" borderId="0" xfId="0" applyFont="1" applyFill="1" applyBorder="1" applyAlignment="1" applyProtection="1">
      <alignment horizontal="left" vertical="center"/>
      <protection hidden="1"/>
    </xf>
    <xf numFmtId="0" fontId="15" fillId="7" borderId="9" xfId="0" applyFont="1" applyFill="1" applyBorder="1" applyAlignment="1" applyProtection="1">
      <protection hidden="1"/>
    </xf>
    <xf numFmtId="0" fontId="15" fillId="0" borderId="10" xfId="0" applyFont="1" applyFill="1" applyBorder="1" applyProtection="1">
      <protection hidden="1"/>
    </xf>
    <xf numFmtId="0" fontId="12" fillId="0" borderId="0" xfId="0" applyFont="1" applyAlignment="1" applyProtection="1">
      <alignment horizontal="center"/>
      <protection hidden="1"/>
    </xf>
    <xf numFmtId="0" fontId="12" fillId="16" borderId="11" xfId="0" applyFont="1" applyFill="1" applyBorder="1" applyAlignment="1" applyProtection="1">
      <alignment horizontal="center"/>
      <protection hidden="1"/>
    </xf>
    <xf numFmtId="0" fontId="12" fillId="0" borderId="0" xfId="0" applyFont="1" applyBorder="1" applyAlignment="1" applyProtection="1">
      <alignment horizontal="left"/>
      <protection hidden="1"/>
    </xf>
    <xf numFmtId="0" fontId="12" fillId="0" borderId="0" xfId="0" applyFont="1" applyAlignment="1" applyProtection="1">
      <alignment horizontal="left"/>
      <protection hidden="1"/>
    </xf>
    <xf numFmtId="0" fontId="12" fillId="8" borderId="11" xfId="0" applyFont="1" applyFill="1" applyBorder="1" applyAlignment="1" applyProtection="1">
      <alignment horizontal="center"/>
      <protection hidden="1"/>
    </xf>
    <xf numFmtId="0" fontId="18" fillId="0" borderId="1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181" fontId="3" fillId="17" borderId="26" xfId="0" applyNumberFormat="1" applyFont="1" applyFill="1" applyBorder="1" applyAlignment="1" applyProtection="1">
      <alignment horizontal="center" vertical="center"/>
      <protection hidden="1"/>
    </xf>
    <xf numFmtId="199" fontId="7" fillId="17" borderId="27" xfId="0" applyNumberFormat="1" applyFont="1" applyFill="1" applyBorder="1" applyAlignment="1" applyProtection="1">
      <alignment horizontal="center" vertical="center"/>
      <protection hidden="1"/>
    </xf>
    <xf numFmtId="199" fontId="7" fillId="17" borderId="27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 applyProtection="1">
      <alignment horizontal="center" vertical="center"/>
      <protection hidden="1"/>
    </xf>
    <xf numFmtId="0" fontId="7" fillId="10" borderId="11" xfId="0" applyFont="1" applyFill="1" applyBorder="1" applyAlignment="1" applyProtection="1">
      <alignment horizontal="center" vertical="center"/>
      <protection hidden="1"/>
    </xf>
    <xf numFmtId="0" fontId="7" fillId="11" borderId="8" xfId="0" applyFont="1" applyFill="1" applyBorder="1" applyAlignment="1" applyProtection="1">
      <alignment horizontal="center" vertical="center"/>
      <protection hidden="1"/>
    </xf>
    <xf numFmtId="0" fontId="7" fillId="11" borderId="11" xfId="0" applyFont="1" applyFill="1" applyBorder="1" applyAlignment="1" applyProtection="1">
      <alignment horizontal="center" vertical="center"/>
      <protection hidden="1"/>
    </xf>
    <xf numFmtId="0" fontId="7" fillId="12" borderId="8" xfId="0" applyFont="1" applyFill="1" applyBorder="1" applyAlignment="1" applyProtection="1">
      <alignment horizontal="center" vertical="center"/>
      <protection hidden="1"/>
    </xf>
    <xf numFmtId="0" fontId="7" fillId="12" borderId="11" xfId="0" applyFont="1" applyFill="1" applyBorder="1" applyAlignment="1" applyProtection="1">
      <alignment horizontal="center" vertical="center"/>
      <protection hidden="1"/>
    </xf>
    <xf numFmtId="0" fontId="7" fillId="12" borderId="6" xfId="0" applyFont="1" applyFill="1" applyBorder="1" applyAlignment="1" applyProtection="1">
      <alignment horizontal="center" vertical="center"/>
      <protection hidden="1"/>
    </xf>
    <xf numFmtId="0" fontId="7" fillId="12" borderId="5" xfId="0" applyFont="1" applyFill="1" applyBorder="1" applyAlignment="1" applyProtection="1">
      <alignment horizontal="center" vertical="center"/>
      <protection hidden="1"/>
    </xf>
    <xf numFmtId="0" fontId="15" fillId="0" borderId="3" xfId="0" applyFont="1" applyFill="1" applyBorder="1" applyAlignment="1">
      <alignment vertical="center"/>
    </xf>
    <xf numFmtId="0" fontId="8" fillId="0" borderId="28" xfId="0" applyFont="1" applyBorder="1"/>
    <xf numFmtId="0" fontId="9" fillId="9" borderId="36" xfId="0" applyFont="1" applyFill="1" applyBorder="1" applyAlignment="1">
      <alignment horizontal="center"/>
    </xf>
    <xf numFmtId="0" fontId="9" fillId="9" borderId="13" xfId="0" applyFont="1" applyFill="1" applyBorder="1" applyAlignment="1">
      <alignment horizontal="center"/>
    </xf>
    <xf numFmtId="0" fontId="9" fillId="9" borderId="35" xfId="0" applyFont="1" applyFill="1" applyBorder="1" applyAlignment="1">
      <alignment horizontal="center"/>
    </xf>
    <xf numFmtId="0" fontId="9" fillId="9" borderId="14" xfId="0" applyFont="1" applyFill="1" applyBorder="1" applyAlignment="1">
      <alignment horizontal="center"/>
    </xf>
    <xf numFmtId="0" fontId="3" fillId="11" borderId="29" xfId="0" applyFont="1" applyFill="1" applyBorder="1" applyAlignment="1" applyProtection="1">
      <alignment horizontal="center" vertical="center"/>
      <protection hidden="1"/>
    </xf>
    <xf numFmtId="0" fontId="11" fillId="11" borderId="30" xfId="0" applyFont="1" applyFill="1" applyBorder="1" applyAlignment="1" applyProtection="1">
      <alignment horizontal="center" vertical="center"/>
      <protection hidden="1"/>
    </xf>
    <xf numFmtId="0" fontId="9" fillId="9" borderId="37" xfId="0" applyFont="1" applyFill="1" applyBorder="1" applyAlignment="1" applyProtection="1">
      <alignment horizontal="center"/>
      <protection hidden="1"/>
    </xf>
    <xf numFmtId="0" fontId="9" fillId="9" borderId="38" xfId="0" applyFont="1" applyFill="1" applyBorder="1" applyAlignment="1" applyProtection="1">
      <alignment horizontal="center"/>
      <protection hidden="1"/>
    </xf>
    <xf numFmtId="0" fontId="10" fillId="13" borderId="30" xfId="0" applyFont="1" applyFill="1" applyBorder="1" applyAlignment="1" applyProtection="1">
      <alignment horizontal="left" vertical="center"/>
      <protection hidden="1"/>
    </xf>
    <xf numFmtId="0" fontId="9" fillId="0" borderId="34" xfId="0" applyFont="1" applyFill="1" applyBorder="1" applyAlignment="1" applyProtection="1">
      <alignment horizontal="center"/>
      <protection hidden="1"/>
    </xf>
    <xf numFmtId="0" fontId="9" fillId="0" borderId="13" xfId="0" applyFont="1" applyFill="1" applyBorder="1" applyAlignment="1" applyProtection="1">
      <alignment horizontal="center"/>
      <protection hidden="1"/>
    </xf>
    <xf numFmtId="0" fontId="9" fillId="0" borderId="39" xfId="0" applyFont="1" applyFill="1" applyBorder="1" applyAlignment="1" applyProtection="1">
      <alignment horizontal="center"/>
      <protection hidden="1"/>
    </xf>
    <xf numFmtId="0" fontId="9" fillId="0" borderId="38" xfId="0" applyFont="1" applyFill="1" applyBorder="1" applyAlignment="1" applyProtection="1">
      <alignment horizontal="center"/>
      <protection hidden="1"/>
    </xf>
    <xf numFmtId="0" fontId="10" fillId="15" borderId="12" xfId="0" applyFont="1" applyFill="1" applyBorder="1" applyAlignment="1" applyProtection="1">
      <alignment horizontal="center" vertical="center"/>
      <protection hidden="1"/>
    </xf>
    <xf numFmtId="0" fontId="10" fillId="13" borderId="29" xfId="0" applyFont="1" applyFill="1" applyBorder="1" applyAlignment="1" applyProtection="1">
      <alignment horizontal="right" vertical="center"/>
      <protection hidden="1"/>
    </xf>
    <xf numFmtId="0" fontId="11" fillId="14" borderId="29" xfId="0" applyFont="1" applyFill="1" applyBorder="1" applyAlignment="1" applyProtection="1">
      <alignment horizontal="center" vertical="center"/>
      <protection hidden="1"/>
    </xf>
    <xf numFmtId="0" fontId="11" fillId="14" borderId="30" xfId="0" applyFont="1" applyFill="1" applyBorder="1" applyAlignment="1" applyProtection="1">
      <alignment horizontal="center" vertical="center"/>
      <protection hidden="1"/>
    </xf>
    <xf numFmtId="17" fontId="6" fillId="0" borderId="33" xfId="0" applyNumberFormat="1" applyFont="1" applyBorder="1" applyAlignment="1" applyProtection="1">
      <alignment horizontal="right" vertical="center"/>
      <protection hidden="1"/>
    </xf>
    <xf numFmtId="1" fontId="6" fillId="0" borderId="33" xfId="0" applyNumberFormat="1" applyFont="1" applyBorder="1" applyAlignment="1" applyProtection="1">
      <alignment horizontal="left" vertical="center"/>
      <protection hidden="1"/>
    </xf>
    <xf numFmtId="0" fontId="9" fillId="9" borderId="34" xfId="0" applyFont="1" applyFill="1" applyBorder="1" applyAlignment="1">
      <alignment horizontal="center"/>
    </xf>
    <xf numFmtId="0" fontId="3" fillId="10" borderId="29" xfId="0" applyFont="1" applyFill="1" applyBorder="1" applyAlignment="1" applyProtection="1">
      <alignment horizontal="center" vertical="center"/>
      <protection hidden="1"/>
    </xf>
    <xf numFmtId="0" fontId="11" fillId="10" borderId="30" xfId="0" applyFont="1" applyFill="1" applyBorder="1" applyAlignment="1" applyProtection="1">
      <alignment horizontal="center" vertical="center"/>
      <protection hidden="1"/>
    </xf>
    <xf numFmtId="0" fontId="10" fillId="0" borderId="22" xfId="0" applyFont="1" applyFill="1" applyBorder="1" applyAlignment="1" applyProtection="1">
      <alignment horizontal="center" vertical="center"/>
      <protection hidden="1"/>
    </xf>
    <xf numFmtId="0" fontId="10" fillId="0" borderId="17" xfId="0" applyFont="1" applyFill="1" applyBorder="1" applyAlignment="1" applyProtection="1">
      <alignment horizontal="center" vertical="center"/>
      <protection hidden="1"/>
    </xf>
    <xf numFmtId="0" fontId="10" fillId="0" borderId="31" xfId="0" applyFont="1" applyFill="1" applyBorder="1" applyAlignment="1" applyProtection="1">
      <alignment horizontal="center" vertical="center"/>
      <protection hidden="1"/>
    </xf>
    <xf numFmtId="0" fontId="10" fillId="0" borderId="32" xfId="0" applyFont="1" applyFill="1" applyBorder="1" applyAlignment="1" applyProtection="1">
      <alignment horizontal="center" vertical="center"/>
      <protection hidden="1"/>
    </xf>
    <xf numFmtId="0" fontId="10" fillId="0" borderId="22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0" fillId="0" borderId="32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11" fillId="2" borderId="29" xfId="0" applyFont="1" applyFill="1" applyBorder="1" applyAlignment="1" applyProtection="1">
      <alignment horizontal="center" vertical="center"/>
      <protection hidden="1"/>
    </xf>
    <xf numFmtId="0" fontId="11" fillId="2" borderId="30" xfId="0" applyFont="1" applyFill="1" applyBorder="1" applyAlignment="1" applyProtection="1">
      <alignment horizontal="center" vertical="center"/>
      <protection hidden="1"/>
    </xf>
    <xf numFmtId="0" fontId="11" fillId="0" borderId="22" xfId="0" applyFont="1" applyFill="1" applyBorder="1" applyAlignment="1" applyProtection="1">
      <alignment horizontal="center" vertical="center"/>
      <protection hidden="1"/>
    </xf>
    <xf numFmtId="0" fontId="11" fillId="0" borderId="17" xfId="0" applyFont="1" applyFill="1" applyBorder="1" applyAlignment="1" applyProtection="1">
      <alignment horizontal="center" vertical="center"/>
      <protection hidden="1"/>
    </xf>
    <xf numFmtId="0" fontId="11" fillId="0" borderId="31" xfId="0" applyFont="1" applyFill="1" applyBorder="1" applyAlignment="1" applyProtection="1">
      <alignment horizontal="center" vertical="center"/>
      <protection hidden="1"/>
    </xf>
    <xf numFmtId="0" fontId="11" fillId="0" borderId="32" xfId="0" applyFont="1" applyFill="1" applyBorder="1" applyAlignment="1" applyProtection="1">
      <alignment horizontal="center" vertical="center"/>
      <protection hidden="1"/>
    </xf>
    <xf numFmtId="0" fontId="9" fillId="13" borderId="29" xfId="0" applyFont="1" applyFill="1" applyBorder="1" applyAlignment="1" applyProtection="1">
      <alignment horizontal="center" vertical="center"/>
      <protection hidden="1"/>
    </xf>
    <xf numFmtId="0" fontId="9" fillId="13" borderId="30" xfId="0" applyFont="1" applyFill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left" vertical="center"/>
      <protection hidden="1"/>
    </xf>
    <xf numFmtId="0" fontId="3" fillId="12" borderId="29" xfId="0" applyFont="1" applyFill="1" applyBorder="1" applyAlignment="1" applyProtection="1">
      <alignment horizontal="center" vertical="center"/>
      <protection hidden="1"/>
    </xf>
    <xf numFmtId="0" fontId="11" fillId="12" borderId="30" xfId="0" applyFont="1" applyFill="1" applyBorder="1" applyAlignment="1" applyProtection="1">
      <alignment horizontal="center" vertical="center"/>
      <protection hidden="1"/>
    </xf>
    <xf numFmtId="0" fontId="12" fillId="0" borderId="0" xfId="0" applyFont="1" applyBorder="1" applyAlignment="1">
      <alignment horizontal="left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28" xfId="0" applyFont="1" applyFill="1" applyBorder="1" applyAlignment="1">
      <alignment horizontal="center" vertical="center"/>
    </xf>
    <xf numFmtId="0" fontId="11" fillId="0" borderId="12" xfId="0" applyFont="1" applyFill="1" applyBorder="1" applyAlignment="1" applyProtection="1">
      <alignment horizontal="center" vertical="center"/>
      <protection hidden="1"/>
    </xf>
    <xf numFmtId="0" fontId="11" fillId="0" borderId="28" xfId="0" applyFont="1" applyFill="1" applyBorder="1" applyAlignment="1" applyProtection="1">
      <alignment horizontal="center" vertical="center"/>
      <protection hidden="1"/>
    </xf>
    <xf numFmtId="0" fontId="10" fillId="0" borderId="18" xfId="0" applyFont="1" applyFill="1" applyBorder="1" applyAlignment="1" applyProtection="1">
      <alignment horizontal="center" vertical="center"/>
      <protection hidden="1"/>
    </xf>
    <xf numFmtId="0" fontId="10" fillId="0" borderId="12" xfId="0" applyFont="1" applyFill="1" applyBorder="1" applyAlignment="1" applyProtection="1">
      <alignment horizontal="center" vertical="center"/>
      <protection hidden="1"/>
    </xf>
    <xf numFmtId="0" fontId="10" fillId="0" borderId="28" xfId="0" applyFont="1" applyFill="1" applyBorder="1" applyAlignment="1" applyProtection="1">
      <alignment horizontal="center" vertical="center"/>
      <protection hidden="1"/>
    </xf>
    <xf numFmtId="0" fontId="11" fillId="14" borderId="8" xfId="0" applyFont="1" applyFill="1" applyBorder="1" applyAlignment="1" applyProtection="1">
      <alignment horizontal="center" vertical="center"/>
      <protection hidden="1"/>
    </xf>
    <xf numFmtId="0" fontId="11" fillId="14" borderId="11" xfId="0" applyFont="1" applyFill="1" applyBorder="1" applyAlignment="1" applyProtection="1">
      <alignment horizontal="center" vertical="center"/>
      <protection hidden="1"/>
    </xf>
    <xf numFmtId="0" fontId="11" fillId="2" borderId="8" xfId="0" applyFont="1" applyFill="1" applyBorder="1" applyAlignment="1" applyProtection="1">
      <alignment horizontal="center" vertical="center"/>
      <protection hidden="1"/>
    </xf>
    <xf numFmtId="0" fontId="11" fillId="2" borderId="11" xfId="0" applyFont="1" applyFill="1" applyBorder="1" applyAlignment="1" applyProtection="1">
      <alignment horizontal="center" vertical="center"/>
      <protection hidden="1"/>
    </xf>
    <xf numFmtId="0" fontId="9" fillId="0" borderId="18" xfId="0" applyFont="1" applyFill="1" applyBorder="1" applyAlignment="1" applyProtection="1">
      <alignment horizontal="center"/>
      <protection hidden="1"/>
    </xf>
    <xf numFmtId="0" fontId="9" fillId="0" borderId="12" xfId="0" applyFont="1" applyFill="1" applyBorder="1" applyAlignment="1" applyProtection="1">
      <alignment horizontal="center"/>
      <protection hidden="1"/>
    </xf>
    <xf numFmtId="0" fontId="9" fillId="0" borderId="29" xfId="0" applyFont="1" applyFill="1" applyBorder="1" applyAlignment="1" applyProtection="1">
      <alignment horizontal="center"/>
      <protection hidden="1"/>
    </xf>
    <xf numFmtId="0" fontId="10" fillId="13" borderId="30" xfId="0" applyFont="1" applyFill="1" applyBorder="1" applyAlignment="1">
      <alignment horizontal="left" vertical="center"/>
    </xf>
    <xf numFmtId="0" fontId="10" fillId="0" borderId="18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9" fillId="9" borderId="18" xfId="0" applyFont="1" applyFill="1" applyBorder="1" applyAlignment="1">
      <alignment horizontal="center"/>
    </xf>
    <xf numFmtId="0" fontId="9" fillId="9" borderId="12" xfId="0" applyFont="1" applyFill="1" applyBorder="1" applyAlignment="1">
      <alignment horizontal="center"/>
    </xf>
    <xf numFmtId="0" fontId="9" fillId="9" borderId="34" xfId="0" applyFont="1" applyFill="1" applyBorder="1" applyAlignment="1" applyProtection="1">
      <alignment horizontal="center"/>
      <protection hidden="1"/>
    </xf>
    <xf numFmtId="0" fontId="9" fillId="9" borderId="14" xfId="0" applyFont="1" applyFill="1" applyBorder="1" applyAlignment="1" applyProtection="1">
      <alignment horizontal="center"/>
      <protection hidden="1"/>
    </xf>
    <xf numFmtId="17" fontId="6" fillId="0" borderId="33" xfId="0" applyNumberFormat="1" applyFont="1" applyFill="1" applyBorder="1" applyAlignment="1" applyProtection="1">
      <alignment horizontal="right" vertical="center"/>
      <protection hidden="1"/>
    </xf>
    <xf numFmtId="1" fontId="6" fillId="0" borderId="33" xfId="0" applyNumberFormat="1" applyFont="1" applyFill="1" applyBorder="1" applyAlignment="1" applyProtection="1">
      <alignment horizontal="left" vertical="center"/>
      <protection hidden="1"/>
    </xf>
    <xf numFmtId="0" fontId="11" fillId="14" borderId="26" xfId="0" applyFont="1" applyFill="1" applyBorder="1" applyAlignment="1" applyProtection="1">
      <alignment horizontal="center" vertical="center"/>
      <protection hidden="1"/>
    </xf>
    <xf numFmtId="0" fontId="11" fillId="14" borderId="24" xfId="0" applyFont="1" applyFill="1" applyBorder="1" applyAlignment="1" applyProtection="1">
      <alignment horizontal="center" vertical="center"/>
      <protection hidden="1"/>
    </xf>
    <xf numFmtId="0" fontId="11" fillId="14" borderId="27" xfId="0" applyFont="1" applyFill="1" applyBorder="1" applyAlignment="1" applyProtection="1">
      <alignment horizontal="center" vertical="center"/>
      <protection hidden="1"/>
    </xf>
    <xf numFmtId="0" fontId="11" fillId="14" borderId="21" xfId="0" applyFont="1" applyFill="1" applyBorder="1" applyAlignment="1" applyProtection="1">
      <alignment horizontal="center" vertical="center"/>
      <protection hidden="1"/>
    </xf>
    <xf numFmtId="0" fontId="11" fillId="2" borderId="26" xfId="0" applyFont="1" applyFill="1" applyBorder="1" applyAlignment="1" applyProtection="1">
      <alignment horizontal="center" vertical="center"/>
      <protection hidden="1"/>
    </xf>
    <xf numFmtId="0" fontId="11" fillId="2" borderId="24" xfId="0" applyFont="1" applyFill="1" applyBorder="1" applyAlignment="1" applyProtection="1">
      <alignment horizontal="center" vertical="center"/>
      <protection hidden="1"/>
    </xf>
    <xf numFmtId="0" fontId="11" fillId="2" borderId="40" xfId="0" applyFont="1" applyFill="1" applyBorder="1" applyAlignment="1" applyProtection="1">
      <alignment horizontal="center" vertical="center"/>
      <protection hidden="1"/>
    </xf>
    <xf numFmtId="0" fontId="11" fillId="2" borderId="31" xfId="0" applyFont="1" applyFill="1" applyBorder="1" applyAlignment="1" applyProtection="1">
      <alignment horizontal="center" vertical="center"/>
      <protection hidden="1"/>
    </xf>
    <xf numFmtId="186" fontId="3" fillId="17" borderId="26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34" xfId="0" applyFont="1" applyFill="1" applyBorder="1" applyAlignment="1" applyProtection="1">
      <alignment vertical="center"/>
      <protection hidden="1"/>
    </xf>
    <xf numFmtId="0" fontId="11" fillId="0" borderId="13" xfId="0" applyFont="1" applyFill="1" applyBorder="1" applyAlignment="1" applyProtection="1">
      <alignment vertical="center"/>
      <protection hidden="1"/>
    </xf>
    <xf numFmtId="0" fontId="11" fillId="0" borderId="14" xfId="0" applyFont="1" applyFill="1" applyBorder="1" applyAlignment="1" applyProtection="1">
      <alignment vertical="center"/>
      <protection hidden="1"/>
    </xf>
    <xf numFmtId="0" fontId="10" fillId="0" borderId="34" xfId="0" applyFont="1" applyFill="1" applyBorder="1" applyAlignment="1" applyProtection="1">
      <alignment vertical="center"/>
      <protection hidden="1"/>
    </xf>
    <xf numFmtId="0" fontId="10" fillId="0" borderId="13" xfId="0" applyFont="1" applyFill="1" applyBorder="1" applyAlignment="1" applyProtection="1">
      <alignment vertical="center"/>
      <protection hidden="1"/>
    </xf>
    <xf numFmtId="0" fontId="10" fillId="0" borderId="14" xfId="0" applyFont="1" applyFill="1" applyBorder="1" applyAlignment="1" applyProtection="1">
      <alignment vertical="center"/>
      <protection hidden="1"/>
    </xf>
    <xf numFmtId="0" fontId="10" fillId="0" borderId="34" xfId="0" applyFont="1" applyFill="1" applyBorder="1" applyAlignment="1">
      <alignment vertical="center"/>
    </xf>
    <xf numFmtId="0" fontId="10" fillId="0" borderId="13" xfId="0" applyFont="1" applyFill="1" applyBorder="1" applyAlignment="1">
      <alignment vertical="center"/>
    </xf>
    <xf numFmtId="0" fontId="10" fillId="0" borderId="14" xfId="0" applyFont="1" applyFill="1" applyBorder="1" applyAlignment="1">
      <alignment vertical="center"/>
    </xf>
    <xf numFmtId="0" fontId="9" fillId="0" borderId="34" xfId="0" applyFont="1" applyFill="1" applyBorder="1" applyAlignment="1">
      <alignment vertical="center"/>
    </xf>
    <xf numFmtId="0" fontId="9" fillId="0" borderId="13" xfId="0" applyFont="1" applyFill="1" applyBorder="1" applyAlignment="1">
      <alignment vertical="center"/>
    </xf>
    <xf numFmtId="0" fontId="9" fillId="0" borderId="14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35">
    <dxf>
      <font>
        <color rgb="FFFF0000"/>
      </font>
      <fill>
        <patternFill patternType="gray0625">
          <bgColor rgb="FFFFC000"/>
        </patternFill>
      </fill>
    </dxf>
    <dxf>
      <font>
        <color rgb="FFC00000"/>
      </font>
      <fill>
        <patternFill>
          <bgColor theme="0" tint="-0.34998626667073579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C00000"/>
      </font>
      <fill>
        <patternFill>
          <bgColor theme="0" tint="-0.34998626667073579"/>
        </patternFill>
      </fill>
    </dxf>
    <dxf>
      <font>
        <color rgb="FFC00000"/>
      </font>
      <fill>
        <patternFill>
          <bgColor theme="0" tint="-0.34998626667073579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C00000"/>
      </font>
      <fill>
        <patternFill>
          <bgColor theme="0" tint="-0.34998626667073579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ill>
        <patternFill>
          <bgColor theme="6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ill>
        <patternFill>
          <bgColor theme="6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ill>
        <patternFill>
          <bgColor theme="1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ont>
        <color rgb="FF0070C0"/>
      </font>
    </dxf>
    <dxf>
      <font>
        <color rgb="FFFF0000"/>
      </font>
      <fill>
        <patternFill patternType="gray0625">
          <bgColor rgb="FFFFC000"/>
        </patternFill>
      </fill>
    </dxf>
    <dxf>
      <font>
        <color rgb="FFFF0000"/>
      </font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26695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1763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2787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3811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4835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5859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6883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7907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8931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39955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40979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2</xdr:col>
      <xdr:colOff>0</xdr:colOff>
      <xdr:row>4</xdr:row>
      <xdr:rowOff>133350</xdr:rowOff>
    </xdr:to>
    <xdr:sp macro="" textlink="">
      <xdr:nvSpPr>
        <xdr:cNvPr id="42003" name="Line 2"/>
        <xdr:cNvSpPr>
          <a:spLocks noChangeShapeType="1"/>
        </xdr:cNvSpPr>
      </xdr:nvSpPr>
      <xdr:spPr bwMode="auto">
        <a:xfrm>
          <a:off x="0" y="552450"/>
          <a:ext cx="1228725" cy="304800"/>
        </a:xfrm>
        <a:prstGeom prst="line">
          <a:avLst/>
        </a:prstGeom>
        <a:noFill/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0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0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5"/>
  <sheetViews>
    <sheetView tabSelected="1" workbookViewId="0">
      <selection activeCell="P29" sqref="P29"/>
    </sheetView>
  </sheetViews>
  <sheetFormatPr baseColWidth="10" defaultRowHeight="15.75" x14ac:dyDescent="0.25"/>
  <cols>
    <col min="1" max="12" width="12.85546875" style="43" bestFit="1" customWidth="1"/>
    <col min="13" max="14" width="11.42578125" style="43"/>
    <col min="15" max="15" width="16" style="43" customWidth="1"/>
    <col min="16" max="16" width="22.7109375" style="43" customWidth="1"/>
    <col min="17" max="16384" width="11.42578125" style="43"/>
  </cols>
  <sheetData>
    <row r="1" spans="1:16" ht="16.5" thickBot="1" x14ac:dyDescent="0.3">
      <c r="A1" s="49">
        <v>2019</v>
      </c>
    </row>
    <row r="2" spans="1:16" ht="16.5" thickBot="1" x14ac:dyDescent="0.3"/>
    <row r="3" spans="1:16" ht="16.5" thickBot="1" x14ac:dyDescent="0.3">
      <c r="A3" s="50" t="str">
        <f>TEXT(DATE(A1,COLUMN(),1),"mmmm")</f>
        <v>janvier</v>
      </c>
      <c r="B3" s="50" t="str">
        <f t="shared" ref="B3:L3" si="0">TEXT(DATE(B1,COLUMN(B:M),1),"mmmm")</f>
        <v>février</v>
      </c>
      <c r="C3" s="50" t="str">
        <f t="shared" si="0"/>
        <v>mars</v>
      </c>
      <c r="D3" s="50" t="str">
        <f t="shared" si="0"/>
        <v>avril</v>
      </c>
      <c r="E3" s="50" t="str">
        <f t="shared" si="0"/>
        <v>mai</v>
      </c>
      <c r="F3" s="50" t="str">
        <f t="shared" si="0"/>
        <v>juin</v>
      </c>
      <c r="G3" s="50" t="str">
        <f t="shared" si="0"/>
        <v>juillet</v>
      </c>
      <c r="H3" s="50" t="str">
        <f t="shared" si="0"/>
        <v>août</v>
      </c>
      <c r="I3" s="50" t="str">
        <f t="shared" si="0"/>
        <v>septembre</v>
      </c>
      <c r="J3" s="50" t="str">
        <f t="shared" si="0"/>
        <v>octobre</v>
      </c>
      <c r="K3" s="50" t="str">
        <f t="shared" si="0"/>
        <v>novembre</v>
      </c>
      <c r="L3" s="50" t="str">
        <f t="shared" si="0"/>
        <v>décembre</v>
      </c>
      <c r="O3" s="47" t="s">
        <v>18</v>
      </c>
      <c r="P3" s="43" t="b">
        <f>DAY(EOMONTH(DATE(A1,2,1),0))=29</f>
        <v>0</v>
      </c>
    </row>
    <row r="4" spans="1:16" ht="16.5" thickBot="1" x14ac:dyDescent="0.3">
      <c r="A4" s="51">
        <f>DATE($A$1,COLUMN(),ROW()-3)</f>
        <v>43466</v>
      </c>
      <c r="B4" s="51">
        <f t="shared" ref="B4:L4" si="1">DATE($A$1,COLUMN(),ROW()-3)</f>
        <v>43497</v>
      </c>
      <c r="C4" s="51">
        <f t="shared" si="1"/>
        <v>43525</v>
      </c>
      <c r="D4" s="51">
        <f t="shared" si="1"/>
        <v>43556</v>
      </c>
      <c r="E4" s="51">
        <f t="shared" si="1"/>
        <v>43586</v>
      </c>
      <c r="F4" s="51">
        <f t="shared" si="1"/>
        <v>43617</v>
      </c>
      <c r="G4" s="51">
        <f t="shared" si="1"/>
        <v>43647</v>
      </c>
      <c r="H4" s="51">
        <f t="shared" si="1"/>
        <v>43678</v>
      </c>
      <c r="I4" s="51">
        <f t="shared" si="1"/>
        <v>43709</v>
      </c>
      <c r="J4" s="51">
        <f t="shared" si="1"/>
        <v>43739</v>
      </c>
      <c r="K4" s="51">
        <f t="shared" si="1"/>
        <v>43770</v>
      </c>
      <c r="L4" s="51">
        <f t="shared" si="1"/>
        <v>43800</v>
      </c>
      <c r="M4" s="44"/>
      <c r="O4" s="47"/>
    </row>
    <row r="5" spans="1:16" ht="16.5" thickBot="1" x14ac:dyDescent="0.3">
      <c r="A5" s="51">
        <f t="shared" ref="A5:L34" si="2">DATE($A$1,COLUMN(),ROW()-3)</f>
        <v>43467</v>
      </c>
      <c r="B5" s="51">
        <f t="shared" si="2"/>
        <v>43498</v>
      </c>
      <c r="C5" s="51">
        <f t="shared" si="2"/>
        <v>43526</v>
      </c>
      <c r="D5" s="51">
        <f t="shared" si="2"/>
        <v>43557</v>
      </c>
      <c r="E5" s="51">
        <f t="shared" si="2"/>
        <v>43587</v>
      </c>
      <c r="F5" s="51">
        <f t="shared" si="2"/>
        <v>43618</v>
      </c>
      <c r="G5" s="51">
        <f t="shared" si="2"/>
        <v>43648</v>
      </c>
      <c r="H5" s="51">
        <f t="shared" si="2"/>
        <v>43679</v>
      </c>
      <c r="I5" s="51">
        <f t="shared" si="2"/>
        <v>43710</v>
      </c>
      <c r="J5" s="51">
        <f t="shared" si="2"/>
        <v>43740</v>
      </c>
      <c r="K5" s="51">
        <f t="shared" si="2"/>
        <v>43771</v>
      </c>
      <c r="L5" s="51">
        <f t="shared" si="2"/>
        <v>43801</v>
      </c>
      <c r="M5" s="45"/>
      <c r="O5" s="47" t="s">
        <v>19</v>
      </c>
      <c r="P5" s="48">
        <f>DATE($A$1,1,1)</f>
        <v>43466</v>
      </c>
    </row>
    <row r="6" spans="1:16" ht="16.5" thickBot="1" x14ac:dyDescent="0.3">
      <c r="A6" s="51">
        <f t="shared" si="2"/>
        <v>43468</v>
      </c>
      <c r="B6" s="51">
        <f t="shared" si="2"/>
        <v>43499</v>
      </c>
      <c r="C6" s="51">
        <f t="shared" si="2"/>
        <v>43527</v>
      </c>
      <c r="D6" s="51">
        <f t="shared" si="2"/>
        <v>43558</v>
      </c>
      <c r="E6" s="51">
        <f t="shared" si="2"/>
        <v>43588</v>
      </c>
      <c r="F6" s="51">
        <f t="shared" si="2"/>
        <v>43619</v>
      </c>
      <c r="G6" s="51">
        <f t="shared" si="2"/>
        <v>43649</v>
      </c>
      <c r="H6" s="51">
        <f t="shared" si="2"/>
        <v>43680</v>
      </c>
      <c r="I6" s="51">
        <f t="shared" si="2"/>
        <v>43711</v>
      </c>
      <c r="J6" s="51">
        <f t="shared" si="2"/>
        <v>43741</v>
      </c>
      <c r="K6" s="51">
        <f t="shared" si="2"/>
        <v>43772</v>
      </c>
      <c r="L6" s="51">
        <f t="shared" si="2"/>
        <v>43802</v>
      </c>
      <c r="M6" s="45"/>
      <c r="O6" s="47" t="s">
        <v>20</v>
      </c>
      <c r="P6" s="48">
        <f>FLOOR(DAY(MINUTE(A1/38)/2+56)&amp;"/5/"&amp;A1,7)-34</f>
        <v>43576</v>
      </c>
    </row>
    <row r="7" spans="1:16" ht="16.5" thickBot="1" x14ac:dyDescent="0.3">
      <c r="A7" s="51">
        <f t="shared" si="2"/>
        <v>43469</v>
      </c>
      <c r="B7" s="51">
        <f t="shared" si="2"/>
        <v>43500</v>
      </c>
      <c r="C7" s="51">
        <f t="shared" si="2"/>
        <v>43528</v>
      </c>
      <c r="D7" s="51">
        <f t="shared" si="2"/>
        <v>43559</v>
      </c>
      <c r="E7" s="51">
        <f t="shared" si="2"/>
        <v>43589</v>
      </c>
      <c r="F7" s="51">
        <f t="shared" si="2"/>
        <v>43620</v>
      </c>
      <c r="G7" s="51">
        <f t="shared" si="2"/>
        <v>43650</v>
      </c>
      <c r="H7" s="51">
        <f t="shared" si="2"/>
        <v>43681</v>
      </c>
      <c r="I7" s="51">
        <f t="shared" si="2"/>
        <v>43712</v>
      </c>
      <c r="J7" s="51">
        <f t="shared" si="2"/>
        <v>43742</v>
      </c>
      <c r="K7" s="51">
        <f t="shared" si="2"/>
        <v>43773</v>
      </c>
      <c r="L7" s="51">
        <f t="shared" si="2"/>
        <v>43803</v>
      </c>
      <c r="M7" s="45"/>
      <c r="O7" s="47" t="s">
        <v>21</v>
      </c>
      <c r="P7" s="48">
        <f>P6+1</f>
        <v>43577</v>
      </c>
    </row>
    <row r="8" spans="1:16" ht="16.5" thickBot="1" x14ac:dyDescent="0.3">
      <c r="A8" s="51">
        <f t="shared" si="2"/>
        <v>43470</v>
      </c>
      <c r="B8" s="51">
        <f t="shared" si="2"/>
        <v>43501</v>
      </c>
      <c r="C8" s="51">
        <f t="shared" si="2"/>
        <v>43529</v>
      </c>
      <c r="D8" s="51">
        <f t="shared" si="2"/>
        <v>43560</v>
      </c>
      <c r="E8" s="51">
        <f t="shared" si="2"/>
        <v>43590</v>
      </c>
      <c r="F8" s="51">
        <f t="shared" si="2"/>
        <v>43621</v>
      </c>
      <c r="G8" s="51">
        <f t="shared" si="2"/>
        <v>43651</v>
      </c>
      <c r="H8" s="51">
        <f t="shared" si="2"/>
        <v>43682</v>
      </c>
      <c r="I8" s="51">
        <f t="shared" si="2"/>
        <v>43713</v>
      </c>
      <c r="J8" s="51">
        <f t="shared" si="2"/>
        <v>43743</v>
      </c>
      <c r="K8" s="51">
        <f t="shared" si="2"/>
        <v>43774</v>
      </c>
      <c r="L8" s="51">
        <f t="shared" si="2"/>
        <v>43804</v>
      </c>
      <c r="M8" s="45"/>
      <c r="O8" s="47" t="s">
        <v>22</v>
      </c>
      <c r="P8" s="48">
        <f>DATE($A$1,5,1)</f>
        <v>43586</v>
      </c>
    </row>
    <row r="9" spans="1:16" ht="16.5" thickBot="1" x14ac:dyDescent="0.3">
      <c r="A9" s="51">
        <f t="shared" si="2"/>
        <v>43471</v>
      </c>
      <c r="B9" s="51">
        <f t="shared" si="2"/>
        <v>43502</v>
      </c>
      <c r="C9" s="51">
        <f t="shared" si="2"/>
        <v>43530</v>
      </c>
      <c r="D9" s="51">
        <f t="shared" si="2"/>
        <v>43561</v>
      </c>
      <c r="E9" s="51">
        <f t="shared" si="2"/>
        <v>43591</v>
      </c>
      <c r="F9" s="51">
        <f t="shared" si="2"/>
        <v>43622</v>
      </c>
      <c r="G9" s="51">
        <f t="shared" si="2"/>
        <v>43652</v>
      </c>
      <c r="H9" s="51">
        <f t="shared" si="2"/>
        <v>43683</v>
      </c>
      <c r="I9" s="51">
        <f t="shared" si="2"/>
        <v>43714</v>
      </c>
      <c r="J9" s="51">
        <f t="shared" si="2"/>
        <v>43744</v>
      </c>
      <c r="K9" s="51">
        <f t="shared" si="2"/>
        <v>43775</v>
      </c>
      <c r="L9" s="51">
        <f t="shared" si="2"/>
        <v>43805</v>
      </c>
      <c r="M9" s="45"/>
      <c r="O9" s="47" t="s">
        <v>23</v>
      </c>
      <c r="P9" s="48">
        <f>DATE($A$1,5,8)</f>
        <v>43593</v>
      </c>
    </row>
    <row r="10" spans="1:16" ht="16.5" thickBot="1" x14ac:dyDescent="0.3">
      <c r="A10" s="51">
        <f t="shared" si="2"/>
        <v>43472</v>
      </c>
      <c r="B10" s="51">
        <f t="shared" si="2"/>
        <v>43503</v>
      </c>
      <c r="C10" s="51">
        <f t="shared" si="2"/>
        <v>43531</v>
      </c>
      <c r="D10" s="51">
        <f t="shared" si="2"/>
        <v>43562</v>
      </c>
      <c r="E10" s="51">
        <f t="shared" si="2"/>
        <v>43592</v>
      </c>
      <c r="F10" s="51">
        <f t="shared" si="2"/>
        <v>43623</v>
      </c>
      <c r="G10" s="51">
        <f t="shared" si="2"/>
        <v>43653</v>
      </c>
      <c r="H10" s="51">
        <f t="shared" si="2"/>
        <v>43684</v>
      </c>
      <c r="I10" s="51">
        <f t="shared" si="2"/>
        <v>43715</v>
      </c>
      <c r="J10" s="51">
        <f t="shared" si="2"/>
        <v>43745</v>
      </c>
      <c r="K10" s="51">
        <f t="shared" si="2"/>
        <v>43776</v>
      </c>
      <c r="L10" s="51">
        <f t="shared" si="2"/>
        <v>43806</v>
      </c>
      <c r="M10" s="45"/>
      <c r="O10" s="47" t="s">
        <v>24</v>
      </c>
      <c r="P10" s="48">
        <f>P6+39</f>
        <v>43615</v>
      </c>
    </row>
    <row r="11" spans="1:16" ht="16.5" thickBot="1" x14ac:dyDescent="0.3">
      <c r="A11" s="51">
        <f t="shared" si="2"/>
        <v>43473</v>
      </c>
      <c r="B11" s="51">
        <f t="shared" si="2"/>
        <v>43504</v>
      </c>
      <c r="C11" s="51">
        <f t="shared" si="2"/>
        <v>43532</v>
      </c>
      <c r="D11" s="51">
        <f t="shared" si="2"/>
        <v>43563</v>
      </c>
      <c r="E11" s="51">
        <f t="shared" si="2"/>
        <v>43593</v>
      </c>
      <c r="F11" s="51">
        <f t="shared" si="2"/>
        <v>43624</v>
      </c>
      <c r="G11" s="51">
        <f t="shared" si="2"/>
        <v>43654</v>
      </c>
      <c r="H11" s="51">
        <f t="shared" si="2"/>
        <v>43685</v>
      </c>
      <c r="I11" s="51">
        <f t="shared" si="2"/>
        <v>43716</v>
      </c>
      <c r="J11" s="51">
        <f t="shared" si="2"/>
        <v>43746</v>
      </c>
      <c r="K11" s="51">
        <f t="shared" si="2"/>
        <v>43777</v>
      </c>
      <c r="L11" s="51">
        <f t="shared" si="2"/>
        <v>43807</v>
      </c>
      <c r="M11" s="45"/>
      <c r="O11" s="47" t="s">
        <v>25</v>
      </c>
      <c r="P11" s="48">
        <f>P6+49</f>
        <v>43625</v>
      </c>
    </row>
    <row r="12" spans="1:16" ht="16.5" thickBot="1" x14ac:dyDescent="0.3">
      <c r="A12" s="51">
        <f t="shared" si="2"/>
        <v>43474</v>
      </c>
      <c r="B12" s="51">
        <f t="shared" si="2"/>
        <v>43505</v>
      </c>
      <c r="C12" s="51">
        <f t="shared" si="2"/>
        <v>43533</v>
      </c>
      <c r="D12" s="51">
        <f t="shared" si="2"/>
        <v>43564</v>
      </c>
      <c r="E12" s="51">
        <f t="shared" si="2"/>
        <v>43594</v>
      </c>
      <c r="F12" s="51">
        <f t="shared" si="2"/>
        <v>43625</v>
      </c>
      <c r="G12" s="51">
        <f t="shared" si="2"/>
        <v>43655</v>
      </c>
      <c r="H12" s="51">
        <f t="shared" si="2"/>
        <v>43686</v>
      </c>
      <c r="I12" s="51">
        <f t="shared" si="2"/>
        <v>43717</v>
      </c>
      <c r="J12" s="51">
        <f t="shared" si="2"/>
        <v>43747</v>
      </c>
      <c r="K12" s="51">
        <f t="shared" si="2"/>
        <v>43778</v>
      </c>
      <c r="L12" s="51">
        <f t="shared" si="2"/>
        <v>43808</v>
      </c>
      <c r="M12" s="45"/>
      <c r="O12" s="47" t="s">
        <v>26</v>
      </c>
      <c r="P12" s="48">
        <f>P6+50</f>
        <v>43626</v>
      </c>
    </row>
    <row r="13" spans="1:16" ht="16.5" thickBot="1" x14ac:dyDescent="0.3">
      <c r="A13" s="51">
        <f t="shared" si="2"/>
        <v>43475</v>
      </c>
      <c r="B13" s="51">
        <f t="shared" si="2"/>
        <v>43506</v>
      </c>
      <c r="C13" s="51">
        <f t="shared" si="2"/>
        <v>43534</v>
      </c>
      <c r="D13" s="51">
        <f t="shared" si="2"/>
        <v>43565</v>
      </c>
      <c r="E13" s="51">
        <f t="shared" si="2"/>
        <v>43595</v>
      </c>
      <c r="F13" s="51">
        <f t="shared" si="2"/>
        <v>43626</v>
      </c>
      <c r="G13" s="51">
        <f t="shared" si="2"/>
        <v>43656</v>
      </c>
      <c r="H13" s="51">
        <f t="shared" si="2"/>
        <v>43687</v>
      </c>
      <c r="I13" s="51">
        <f t="shared" si="2"/>
        <v>43718</v>
      </c>
      <c r="J13" s="51">
        <f t="shared" si="2"/>
        <v>43748</v>
      </c>
      <c r="K13" s="51">
        <f t="shared" si="2"/>
        <v>43779</v>
      </c>
      <c r="L13" s="51">
        <f t="shared" si="2"/>
        <v>43809</v>
      </c>
      <c r="M13" s="45"/>
      <c r="O13" s="47" t="s">
        <v>27</v>
      </c>
      <c r="P13" s="48">
        <f>DATE($A$1,7,14)</f>
        <v>43660</v>
      </c>
    </row>
    <row r="14" spans="1:16" ht="16.5" thickBot="1" x14ac:dyDescent="0.3">
      <c r="A14" s="51">
        <f t="shared" si="2"/>
        <v>43476</v>
      </c>
      <c r="B14" s="51">
        <f t="shared" si="2"/>
        <v>43507</v>
      </c>
      <c r="C14" s="51">
        <f t="shared" si="2"/>
        <v>43535</v>
      </c>
      <c r="D14" s="51">
        <f t="shared" si="2"/>
        <v>43566</v>
      </c>
      <c r="E14" s="51">
        <f t="shared" si="2"/>
        <v>43596</v>
      </c>
      <c r="F14" s="51">
        <f t="shared" si="2"/>
        <v>43627</v>
      </c>
      <c r="G14" s="51">
        <f t="shared" si="2"/>
        <v>43657</v>
      </c>
      <c r="H14" s="51">
        <f t="shared" si="2"/>
        <v>43688</v>
      </c>
      <c r="I14" s="51">
        <f t="shared" si="2"/>
        <v>43719</v>
      </c>
      <c r="J14" s="51">
        <f t="shared" si="2"/>
        <v>43749</v>
      </c>
      <c r="K14" s="51">
        <f t="shared" si="2"/>
        <v>43780</v>
      </c>
      <c r="L14" s="51">
        <f t="shared" si="2"/>
        <v>43810</v>
      </c>
      <c r="M14" s="45"/>
      <c r="O14" s="47" t="s">
        <v>28</v>
      </c>
      <c r="P14" s="48">
        <f>DATE($A$1,8,15)</f>
        <v>43692</v>
      </c>
    </row>
    <row r="15" spans="1:16" ht="16.5" thickBot="1" x14ac:dyDescent="0.3">
      <c r="A15" s="51">
        <f t="shared" si="2"/>
        <v>43477</v>
      </c>
      <c r="B15" s="51">
        <f t="shared" si="2"/>
        <v>43508</v>
      </c>
      <c r="C15" s="51">
        <f t="shared" si="2"/>
        <v>43536</v>
      </c>
      <c r="D15" s="51">
        <f t="shared" si="2"/>
        <v>43567</v>
      </c>
      <c r="E15" s="51">
        <f t="shared" si="2"/>
        <v>43597</v>
      </c>
      <c r="F15" s="51">
        <f t="shared" si="2"/>
        <v>43628</v>
      </c>
      <c r="G15" s="51">
        <f t="shared" si="2"/>
        <v>43658</v>
      </c>
      <c r="H15" s="51">
        <f t="shared" si="2"/>
        <v>43689</v>
      </c>
      <c r="I15" s="51">
        <f t="shared" si="2"/>
        <v>43720</v>
      </c>
      <c r="J15" s="51">
        <f t="shared" si="2"/>
        <v>43750</v>
      </c>
      <c r="K15" s="51">
        <f t="shared" si="2"/>
        <v>43781</v>
      </c>
      <c r="L15" s="51">
        <f t="shared" si="2"/>
        <v>43811</v>
      </c>
      <c r="M15" s="45"/>
      <c r="O15" s="47" t="s">
        <v>29</v>
      </c>
      <c r="P15" s="48">
        <f>DATE($A$1,11,1)</f>
        <v>43770</v>
      </c>
    </row>
    <row r="16" spans="1:16" ht="16.5" thickBot="1" x14ac:dyDescent="0.3">
      <c r="A16" s="51">
        <f t="shared" si="2"/>
        <v>43478</v>
      </c>
      <c r="B16" s="51">
        <f t="shared" si="2"/>
        <v>43509</v>
      </c>
      <c r="C16" s="51">
        <f t="shared" si="2"/>
        <v>43537</v>
      </c>
      <c r="D16" s="51">
        <f t="shared" si="2"/>
        <v>43568</v>
      </c>
      <c r="E16" s="51">
        <f t="shared" si="2"/>
        <v>43598</v>
      </c>
      <c r="F16" s="51">
        <f t="shared" si="2"/>
        <v>43629</v>
      </c>
      <c r="G16" s="51">
        <f t="shared" si="2"/>
        <v>43659</v>
      </c>
      <c r="H16" s="51">
        <f t="shared" si="2"/>
        <v>43690</v>
      </c>
      <c r="I16" s="51">
        <f t="shared" si="2"/>
        <v>43721</v>
      </c>
      <c r="J16" s="51">
        <f t="shared" si="2"/>
        <v>43751</v>
      </c>
      <c r="K16" s="51">
        <f t="shared" si="2"/>
        <v>43782</v>
      </c>
      <c r="L16" s="51">
        <f t="shared" si="2"/>
        <v>43812</v>
      </c>
      <c r="M16" s="45"/>
      <c r="O16" s="47" t="s">
        <v>30</v>
      </c>
      <c r="P16" s="48">
        <f>DATE($A$1,11,11)</f>
        <v>43780</v>
      </c>
    </row>
    <row r="17" spans="1:16" ht="16.5" thickBot="1" x14ac:dyDescent="0.3">
      <c r="A17" s="51">
        <f t="shared" si="2"/>
        <v>43479</v>
      </c>
      <c r="B17" s="51">
        <f t="shared" si="2"/>
        <v>43510</v>
      </c>
      <c r="C17" s="51">
        <f t="shared" si="2"/>
        <v>43538</v>
      </c>
      <c r="D17" s="51">
        <f t="shared" si="2"/>
        <v>43569</v>
      </c>
      <c r="E17" s="51">
        <f t="shared" si="2"/>
        <v>43599</v>
      </c>
      <c r="F17" s="51">
        <f t="shared" si="2"/>
        <v>43630</v>
      </c>
      <c r="G17" s="51">
        <f t="shared" si="2"/>
        <v>43660</v>
      </c>
      <c r="H17" s="51">
        <f t="shared" si="2"/>
        <v>43691</v>
      </c>
      <c r="I17" s="51">
        <f t="shared" si="2"/>
        <v>43722</v>
      </c>
      <c r="J17" s="51">
        <f t="shared" si="2"/>
        <v>43752</v>
      </c>
      <c r="K17" s="51">
        <f t="shared" si="2"/>
        <v>43783</v>
      </c>
      <c r="L17" s="51">
        <f t="shared" si="2"/>
        <v>43813</v>
      </c>
      <c r="M17" s="45"/>
      <c r="O17" s="47" t="s">
        <v>31</v>
      </c>
      <c r="P17" s="48">
        <f>DATE($A$1,12,25)</f>
        <v>43824</v>
      </c>
    </row>
    <row r="18" spans="1:16" ht="16.5" thickBot="1" x14ac:dyDescent="0.3">
      <c r="A18" s="51">
        <f t="shared" si="2"/>
        <v>43480</v>
      </c>
      <c r="B18" s="51">
        <f t="shared" si="2"/>
        <v>43511</v>
      </c>
      <c r="C18" s="51">
        <f t="shared" si="2"/>
        <v>43539</v>
      </c>
      <c r="D18" s="51">
        <f t="shared" si="2"/>
        <v>43570</v>
      </c>
      <c r="E18" s="51">
        <f t="shared" si="2"/>
        <v>43600</v>
      </c>
      <c r="F18" s="51">
        <f t="shared" si="2"/>
        <v>43631</v>
      </c>
      <c r="G18" s="51">
        <f t="shared" si="2"/>
        <v>43661</v>
      </c>
      <c r="H18" s="51">
        <f t="shared" si="2"/>
        <v>43692</v>
      </c>
      <c r="I18" s="51">
        <f t="shared" si="2"/>
        <v>43723</v>
      </c>
      <c r="J18" s="51">
        <f t="shared" si="2"/>
        <v>43753</v>
      </c>
      <c r="K18" s="51">
        <f t="shared" si="2"/>
        <v>43784</v>
      </c>
      <c r="L18" s="51">
        <f t="shared" si="2"/>
        <v>43814</v>
      </c>
      <c r="M18" s="45"/>
    </row>
    <row r="19" spans="1:16" ht="16.5" thickBot="1" x14ac:dyDescent="0.3">
      <c r="A19" s="51">
        <f t="shared" si="2"/>
        <v>43481</v>
      </c>
      <c r="B19" s="51">
        <f t="shared" si="2"/>
        <v>43512</v>
      </c>
      <c r="C19" s="51">
        <f t="shared" si="2"/>
        <v>43540</v>
      </c>
      <c r="D19" s="51">
        <f t="shared" si="2"/>
        <v>43571</v>
      </c>
      <c r="E19" s="51">
        <f t="shared" si="2"/>
        <v>43601</v>
      </c>
      <c r="F19" s="51">
        <f t="shared" si="2"/>
        <v>43632</v>
      </c>
      <c r="G19" s="51">
        <f t="shared" si="2"/>
        <v>43662</v>
      </c>
      <c r="H19" s="51">
        <f t="shared" si="2"/>
        <v>43693</v>
      </c>
      <c r="I19" s="51">
        <f t="shared" si="2"/>
        <v>43724</v>
      </c>
      <c r="J19" s="51">
        <f t="shared" si="2"/>
        <v>43754</v>
      </c>
      <c r="K19" s="51">
        <f t="shared" si="2"/>
        <v>43785</v>
      </c>
      <c r="L19" s="51">
        <f t="shared" si="2"/>
        <v>43815</v>
      </c>
      <c r="M19" s="45"/>
    </row>
    <row r="20" spans="1:16" ht="16.5" thickBot="1" x14ac:dyDescent="0.3">
      <c r="A20" s="51">
        <f t="shared" si="2"/>
        <v>43482</v>
      </c>
      <c r="B20" s="51">
        <f t="shared" si="2"/>
        <v>43513</v>
      </c>
      <c r="C20" s="51">
        <f t="shared" si="2"/>
        <v>43541</v>
      </c>
      <c r="D20" s="51">
        <f t="shared" si="2"/>
        <v>43572</v>
      </c>
      <c r="E20" s="51">
        <f t="shared" si="2"/>
        <v>43602</v>
      </c>
      <c r="F20" s="51">
        <f t="shared" si="2"/>
        <v>43633</v>
      </c>
      <c r="G20" s="51">
        <f t="shared" si="2"/>
        <v>43663</v>
      </c>
      <c r="H20" s="51">
        <f t="shared" si="2"/>
        <v>43694</v>
      </c>
      <c r="I20" s="51">
        <f t="shared" si="2"/>
        <v>43725</v>
      </c>
      <c r="J20" s="51">
        <f t="shared" si="2"/>
        <v>43755</v>
      </c>
      <c r="K20" s="51">
        <f t="shared" si="2"/>
        <v>43786</v>
      </c>
      <c r="L20" s="51">
        <f t="shared" si="2"/>
        <v>43816</v>
      </c>
      <c r="M20" s="45"/>
    </row>
    <row r="21" spans="1:16" ht="16.5" thickBot="1" x14ac:dyDescent="0.3">
      <c r="A21" s="51">
        <f t="shared" si="2"/>
        <v>43483</v>
      </c>
      <c r="B21" s="51">
        <f t="shared" si="2"/>
        <v>43514</v>
      </c>
      <c r="C21" s="51">
        <f t="shared" si="2"/>
        <v>43542</v>
      </c>
      <c r="D21" s="51">
        <f t="shared" si="2"/>
        <v>43573</v>
      </c>
      <c r="E21" s="51">
        <f t="shared" si="2"/>
        <v>43603</v>
      </c>
      <c r="F21" s="51">
        <f t="shared" si="2"/>
        <v>43634</v>
      </c>
      <c r="G21" s="51">
        <f t="shared" si="2"/>
        <v>43664</v>
      </c>
      <c r="H21" s="51">
        <f t="shared" si="2"/>
        <v>43695</v>
      </c>
      <c r="I21" s="51">
        <f t="shared" si="2"/>
        <v>43726</v>
      </c>
      <c r="J21" s="51">
        <f t="shared" si="2"/>
        <v>43756</v>
      </c>
      <c r="K21" s="51">
        <f t="shared" si="2"/>
        <v>43787</v>
      </c>
      <c r="L21" s="51">
        <f t="shared" si="2"/>
        <v>43817</v>
      </c>
      <c r="M21" s="45"/>
    </row>
    <row r="22" spans="1:16" ht="16.5" thickBot="1" x14ac:dyDescent="0.3">
      <c r="A22" s="51">
        <f t="shared" si="2"/>
        <v>43484</v>
      </c>
      <c r="B22" s="51">
        <f t="shared" si="2"/>
        <v>43515</v>
      </c>
      <c r="C22" s="51">
        <f t="shared" si="2"/>
        <v>43543</v>
      </c>
      <c r="D22" s="51">
        <f t="shared" si="2"/>
        <v>43574</v>
      </c>
      <c r="E22" s="51">
        <f t="shared" si="2"/>
        <v>43604</v>
      </c>
      <c r="F22" s="51">
        <f t="shared" si="2"/>
        <v>43635</v>
      </c>
      <c r="G22" s="51">
        <f t="shared" si="2"/>
        <v>43665</v>
      </c>
      <c r="H22" s="51">
        <f t="shared" si="2"/>
        <v>43696</v>
      </c>
      <c r="I22" s="51">
        <f t="shared" si="2"/>
        <v>43727</v>
      </c>
      <c r="J22" s="51">
        <f t="shared" si="2"/>
        <v>43757</v>
      </c>
      <c r="K22" s="51">
        <f t="shared" si="2"/>
        <v>43788</v>
      </c>
      <c r="L22" s="51">
        <f t="shared" si="2"/>
        <v>43818</v>
      </c>
      <c r="M22" s="45"/>
    </row>
    <row r="23" spans="1:16" ht="16.5" thickBot="1" x14ac:dyDescent="0.3">
      <c r="A23" s="51">
        <f t="shared" si="2"/>
        <v>43485</v>
      </c>
      <c r="B23" s="51">
        <f t="shared" si="2"/>
        <v>43516</v>
      </c>
      <c r="C23" s="51">
        <f t="shared" si="2"/>
        <v>43544</v>
      </c>
      <c r="D23" s="51">
        <f t="shared" si="2"/>
        <v>43575</v>
      </c>
      <c r="E23" s="51">
        <f t="shared" si="2"/>
        <v>43605</v>
      </c>
      <c r="F23" s="51">
        <f t="shared" si="2"/>
        <v>43636</v>
      </c>
      <c r="G23" s="51">
        <f t="shared" si="2"/>
        <v>43666</v>
      </c>
      <c r="H23" s="51">
        <f t="shared" si="2"/>
        <v>43697</v>
      </c>
      <c r="I23" s="51">
        <f t="shared" si="2"/>
        <v>43728</v>
      </c>
      <c r="J23" s="51">
        <f t="shared" si="2"/>
        <v>43758</v>
      </c>
      <c r="K23" s="51">
        <f t="shared" si="2"/>
        <v>43789</v>
      </c>
      <c r="L23" s="51">
        <f t="shared" si="2"/>
        <v>43819</v>
      </c>
      <c r="M23" s="45"/>
    </row>
    <row r="24" spans="1:16" ht="16.5" thickBot="1" x14ac:dyDescent="0.3">
      <c r="A24" s="51">
        <f t="shared" si="2"/>
        <v>43486</v>
      </c>
      <c r="B24" s="51">
        <f t="shared" si="2"/>
        <v>43517</v>
      </c>
      <c r="C24" s="51">
        <f t="shared" si="2"/>
        <v>43545</v>
      </c>
      <c r="D24" s="51">
        <f t="shared" si="2"/>
        <v>43576</v>
      </c>
      <c r="E24" s="51">
        <f t="shared" si="2"/>
        <v>43606</v>
      </c>
      <c r="F24" s="51">
        <f t="shared" si="2"/>
        <v>43637</v>
      </c>
      <c r="G24" s="51">
        <f t="shared" si="2"/>
        <v>43667</v>
      </c>
      <c r="H24" s="51">
        <f t="shared" si="2"/>
        <v>43698</v>
      </c>
      <c r="I24" s="51">
        <f t="shared" si="2"/>
        <v>43729</v>
      </c>
      <c r="J24" s="51">
        <f t="shared" si="2"/>
        <v>43759</v>
      </c>
      <c r="K24" s="51">
        <f t="shared" si="2"/>
        <v>43790</v>
      </c>
      <c r="L24" s="51">
        <f t="shared" si="2"/>
        <v>43820</v>
      </c>
      <c r="M24" s="45"/>
    </row>
    <row r="25" spans="1:16" ht="16.5" thickBot="1" x14ac:dyDescent="0.3">
      <c r="A25" s="51">
        <f t="shared" si="2"/>
        <v>43487</v>
      </c>
      <c r="B25" s="51">
        <f t="shared" si="2"/>
        <v>43518</v>
      </c>
      <c r="C25" s="51">
        <f t="shared" si="2"/>
        <v>43546</v>
      </c>
      <c r="D25" s="51">
        <f t="shared" si="2"/>
        <v>43577</v>
      </c>
      <c r="E25" s="51">
        <f t="shared" si="2"/>
        <v>43607</v>
      </c>
      <c r="F25" s="51">
        <f t="shared" si="2"/>
        <v>43638</v>
      </c>
      <c r="G25" s="51">
        <f t="shared" ref="B25:L34" si="3">DATE($A$1,COLUMN(),ROW()-3)</f>
        <v>43668</v>
      </c>
      <c r="H25" s="51">
        <f t="shared" si="3"/>
        <v>43699</v>
      </c>
      <c r="I25" s="51">
        <f t="shared" si="3"/>
        <v>43730</v>
      </c>
      <c r="J25" s="51">
        <f t="shared" si="3"/>
        <v>43760</v>
      </c>
      <c r="K25" s="51">
        <f t="shared" si="3"/>
        <v>43791</v>
      </c>
      <c r="L25" s="51">
        <f t="shared" si="3"/>
        <v>43821</v>
      </c>
      <c r="M25" s="45"/>
    </row>
    <row r="26" spans="1:16" ht="16.5" thickBot="1" x14ac:dyDescent="0.3">
      <c r="A26" s="51">
        <f t="shared" si="2"/>
        <v>43488</v>
      </c>
      <c r="B26" s="51">
        <f t="shared" si="3"/>
        <v>43519</v>
      </c>
      <c r="C26" s="51">
        <f t="shared" si="3"/>
        <v>43547</v>
      </c>
      <c r="D26" s="51">
        <f t="shared" si="3"/>
        <v>43578</v>
      </c>
      <c r="E26" s="51">
        <f t="shared" si="3"/>
        <v>43608</v>
      </c>
      <c r="F26" s="51">
        <f t="shared" si="3"/>
        <v>43639</v>
      </c>
      <c r="G26" s="51">
        <f t="shared" si="3"/>
        <v>43669</v>
      </c>
      <c r="H26" s="51">
        <f t="shared" si="3"/>
        <v>43700</v>
      </c>
      <c r="I26" s="51">
        <f t="shared" si="3"/>
        <v>43731</v>
      </c>
      <c r="J26" s="51">
        <f t="shared" si="3"/>
        <v>43761</v>
      </c>
      <c r="K26" s="51">
        <f t="shared" si="3"/>
        <v>43792</v>
      </c>
      <c r="L26" s="51">
        <f t="shared" si="3"/>
        <v>43822</v>
      </c>
      <c r="M26" s="45"/>
    </row>
    <row r="27" spans="1:16" ht="16.5" thickBot="1" x14ac:dyDescent="0.3">
      <c r="A27" s="51">
        <f t="shared" si="2"/>
        <v>43489</v>
      </c>
      <c r="B27" s="51">
        <f t="shared" si="3"/>
        <v>43520</v>
      </c>
      <c r="C27" s="51">
        <f t="shared" si="3"/>
        <v>43548</v>
      </c>
      <c r="D27" s="51">
        <f t="shared" si="3"/>
        <v>43579</v>
      </c>
      <c r="E27" s="51">
        <f t="shared" si="3"/>
        <v>43609</v>
      </c>
      <c r="F27" s="51">
        <f t="shared" si="3"/>
        <v>43640</v>
      </c>
      <c r="G27" s="51">
        <f t="shared" si="3"/>
        <v>43670</v>
      </c>
      <c r="H27" s="51">
        <f t="shared" si="3"/>
        <v>43701</v>
      </c>
      <c r="I27" s="51">
        <f t="shared" si="3"/>
        <v>43732</v>
      </c>
      <c r="J27" s="51">
        <f t="shared" si="3"/>
        <v>43762</v>
      </c>
      <c r="K27" s="51">
        <f t="shared" si="3"/>
        <v>43793</v>
      </c>
      <c r="L27" s="51">
        <f t="shared" si="3"/>
        <v>43823</v>
      </c>
      <c r="M27" s="45"/>
    </row>
    <row r="28" spans="1:16" ht="16.5" thickBot="1" x14ac:dyDescent="0.3">
      <c r="A28" s="51">
        <f t="shared" si="2"/>
        <v>43490</v>
      </c>
      <c r="B28" s="51">
        <f t="shared" si="3"/>
        <v>43521</v>
      </c>
      <c r="C28" s="51">
        <f t="shared" si="3"/>
        <v>43549</v>
      </c>
      <c r="D28" s="51">
        <f t="shared" si="3"/>
        <v>43580</v>
      </c>
      <c r="E28" s="51">
        <f t="shared" si="3"/>
        <v>43610</v>
      </c>
      <c r="F28" s="51">
        <f t="shared" si="3"/>
        <v>43641</v>
      </c>
      <c r="G28" s="51">
        <f t="shared" si="3"/>
        <v>43671</v>
      </c>
      <c r="H28" s="51">
        <f t="shared" si="3"/>
        <v>43702</v>
      </c>
      <c r="I28" s="51">
        <f t="shared" si="3"/>
        <v>43733</v>
      </c>
      <c r="J28" s="51">
        <f t="shared" si="3"/>
        <v>43763</v>
      </c>
      <c r="K28" s="51">
        <f t="shared" si="3"/>
        <v>43794</v>
      </c>
      <c r="L28" s="51">
        <f t="shared" si="3"/>
        <v>43824</v>
      </c>
      <c r="M28" s="45"/>
    </row>
    <row r="29" spans="1:16" ht="16.5" thickBot="1" x14ac:dyDescent="0.3">
      <c r="A29" s="51">
        <f t="shared" si="2"/>
        <v>43491</v>
      </c>
      <c r="B29" s="51">
        <f t="shared" si="3"/>
        <v>43522</v>
      </c>
      <c r="C29" s="51">
        <f t="shared" si="3"/>
        <v>43550</v>
      </c>
      <c r="D29" s="51">
        <f t="shared" si="3"/>
        <v>43581</v>
      </c>
      <c r="E29" s="51">
        <f t="shared" si="3"/>
        <v>43611</v>
      </c>
      <c r="F29" s="51">
        <f t="shared" si="3"/>
        <v>43642</v>
      </c>
      <c r="G29" s="51">
        <f t="shared" si="3"/>
        <v>43672</v>
      </c>
      <c r="H29" s="51">
        <f t="shared" si="3"/>
        <v>43703</v>
      </c>
      <c r="I29" s="51">
        <f t="shared" si="3"/>
        <v>43734</v>
      </c>
      <c r="J29" s="51">
        <f t="shared" si="3"/>
        <v>43764</v>
      </c>
      <c r="K29" s="51">
        <f t="shared" si="3"/>
        <v>43795</v>
      </c>
      <c r="L29" s="51">
        <f t="shared" si="3"/>
        <v>43825</v>
      </c>
      <c r="M29" s="45"/>
    </row>
    <row r="30" spans="1:16" ht="16.5" thickBot="1" x14ac:dyDescent="0.3">
      <c r="A30" s="51">
        <f t="shared" si="2"/>
        <v>43492</v>
      </c>
      <c r="B30" s="51">
        <f t="shared" si="3"/>
        <v>43523</v>
      </c>
      <c r="C30" s="51">
        <f t="shared" si="3"/>
        <v>43551</v>
      </c>
      <c r="D30" s="51">
        <f t="shared" si="3"/>
        <v>43582</v>
      </c>
      <c r="E30" s="51">
        <f t="shared" si="3"/>
        <v>43612</v>
      </c>
      <c r="F30" s="51">
        <f t="shared" si="3"/>
        <v>43643</v>
      </c>
      <c r="G30" s="51">
        <f t="shared" si="3"/>
        <v>43673</v>
      </c>
      <c r="H30" s="51">
        <f t="shared" si="3"/>
        <v>43704</v>
      </c>
      <c r="I30" s="51">
        <f t="shared" si="3"/>
        <v>43735</v>
      </c>
      <c r="J30" s="51">
        <f t="shared" si="3"/>
        <v>43765</v>
      </c>
      <c r="K30" s="51">
        <f t="shared" si="3"/>
        <v>43796</v>
      </c>
      <c r="L30" s="51">
        <f t="shared" si="3"/>
        <v>43826</v>
      </c>
      <c r="M30" s="45"/>
    </row>
    <row r="31" spans="1:16" ht="16.5" thickBot="1" x14ac:dyDescent="0.3">
      <c r="A31" s="51">
        <f t="shared" si="2"/>
        <v>43493</v>
      </c>
      <c r="B31" s="51">
        <f t="shared" si="3"/>
        <v>43524</v>
      </c>
      <c r="C31" s="51">
        <f t="shared" si="3"/>
        <v>43552</v>
      </c>
      <c r="D31" s="51">
        <f t="shared" si="3"/>
        <v>43583</v>
      </c>
      <c r="E31" s="51">
        <f t="shared" si="3"/>
        <v>43613</v>
      </c>
      <c r="F31" s="51">
        <f t="shared" si="3"/>
        <v>43644</v>
      </c>
      <c r="G31" s="51">
        <f t="shared" si="3"/>
        <v>43674</v>
      </c>
      <c r="H31" s="51">
        <f t="shared" si="3"/>
        <v>43705</v>
      </c>
      <c r="I31" s="51">
        <f t="shared" si="3"/>
        <v>43736</v>
      </c>
      <c r="J31" s="51">
        <f t="shared" si="3"/>
        <v>43766</v>
      </c>
      <c r="K31" s="51">
        <f t="shared" si="3"/>
        <v>43797</v>
      </c>
      <c r="L31" s="51">
        <f t="shared" si="3"/>
        <v>43827</v>
      </c>
      <c r="M31" s="45"/>
    </row>
    <row r="32" spans="1:16" ht="16.5" thickBot="1" x14ac:dyDescent="0.3">
      <c r="A32" s="51">
        <f t="shared" si="2"/>
        <v>43494</v>
      </c>
      <c r="B32" s="51">
        <f t="shared" si="3"/>
        <v>43525</v>
      </c>
      <c r="C32" s="51">
        <f t="shared" si="3"/>
        <v>43553</v>
      </c>
      <c r="D32" s="51">
        <f t="shared" si="3"/>
        <v>43584</v>
      </c>
      <c r="E32" s="51">
        <f t="shared" si="3"/>
        <v>43614</v>
      </c>
      <c r="F32" s="51">
        <f t="shared" si="3"/>
        <v>43645</v>
      </c>
      <c r="G32" s="51">
        <f t="shared" si="3"/>
        <v>43675</v>
      </c>
      <c r="H32" s="51">
        <f t="shared" si="3"/>
        <v>43706</v>
      </c>
      <c r="I32" s="51">
        <f t="shared" si="3"/>
        <v>43737</v>
      </c>
      <c r="J32" s="51">
        <f t="shared" si="3"/>
        <v>43767</v>
      </c>
      <c r="K32" s="51">
        <f t="shared" si="3"/>
        <v>43798</v>
      </c>
      <c r="L32" s="51">
        <f t="shared" si="3"/>
        <v>43828</v>
      </c>
      <c r="M32" s="45"/>
    </row>
    <row r="33" spans="1:13" ht="16.5" thickBot="1" x14ac:dyDescent="0.3">
      <c r="A33" s="51">
        <f t="shared" si="2"/>
        <v>43495</v>
      </c>
      <c r="B33" s="51">
        <f t="shared" si="3"/>
        <v>43526</v>
      </c>
      <c r="C33" s="51">
        <f t="shared" si="3"/>
        <v>43554</v>
      </c>
      <c r="D33" s="51">
        <f t="shared" si="3"/>
        <v>43585</v>
      </c>
      <c r="E33" s="51">
        <f t="shared" si="3"/>
        <v>43615</v>
      </c>
      <c r="F33" s="51">
        <f t="shared" si="3"/>
        <v>43646</v>
      </c>
      <c r="G33" s="51">
        <f t="shared" si="3"/>
        <v>43676</v>
      </c>
      <c r="H33" s="51">
        <f t="shared" si="3"/>
        <v>43707</v>
      </c>
      <c r="I33" s="51">
        <f t="shared" si="3"/>
        <v>43738</v>
      </c>
      <c r="J33" s="51">
        <f t="shared" si="3"/>
        <v>43768</v>
      </c>
      <c r="K33" s="51">
        <f t="shared" si="3"/>
        <v>43799</v>
      </c>
      <c r="L33" s="51">
        <f t="shared" si="3"/>
        <v>43829</v>
      </c>
      <c r="M33" s="45"/>
    </row>
    <row r="34" spans="1:13" x14ac:dyDescent="0.25">
      <c r="A34" s="51">
        <f t="shared" si="2"/>
        <v>43496</v>
      </c>
      <c r="B34" s="51">
        <f t="shared" si="3"/>
        <v>43527</v>
      </c>
      <c r="C34" s="51">
        <f t="shared" si="3"/>
        <v>43555</v>
      </c>
      <c r="D34" s="51">
        <f t="shared" si="3"/>
        <v>43586</v>
      </c>
      <c r="E34" s="51">
        <f t="shared" si="3"/>
        <v>43616</v>
      </c>
      <c r="F34" s="51">
        <f t="shared" si="3"/>
        <v>43647</v>
      </c>
      <c r="G34" s="51">
        <f t="shared" si="3"/>
        <v>43677</v>
      </c>
      <c r="H34" s="51">
        <f t="shared" si="3"/>
        <v>43708</v>
      </c>
      <c r="I34" s="51">
        <f t="shared" si="3"/>
        <v>43739</v>
      </c>
      <c r="J34" s="51">
        <f t="shared" si="3"/>
        <v>43769</v>
      </c>
      <c r="K34" s="51">
        <f t="shared" si="3"/>
        <v>43800</v>
      </c>
      <c r="L34" s="51">
        <f t="shared" si="3"/>
        <v>43830</v>
      </c>
      <c r="M34" s="45"/>
    </row>
    <row r="35" spans="1:13" x14ac:dyDescent="0.25">
      <c r="B35" s="45"/>
      <c r="C35" s="46"/>
      <c r="D35" s="45"/>
      <c r="E35" s="46"/>
      <c r="F35" s="45"/>
      <c r="G35" s="46"/>
      <c r="H35" s="45"/>
      <c r="I35" s="45"/>
      <c r="J35" s="46"/>
      <c r="K35" s="45"/>
      <c r="L35" s="46"/>
      <c r="M35" s="45"/>
    </row>
  </sheetData>
  <sheetCalcPr fullCalcOnLoad="1"/>
  <conditionalFormatting sqref="A4:L34">
    <cfRule type="expression" dxfId="34" priority="2" stopIfTrue="1">
      <formula>OR(WEEKDAY(A4,2)=6,WEEKDAY(A4,2)=7)</formula>
    </cfRule>
    <cfRule type="expression" dxfId="33" priority="3" stopIfTrue="1">
      <formula>COUNTIF(($P$5:$P$17),A4)=1</formula>
    </cfRule>
    <cfRule type="expression" dxfId="32" priority="4" stopIfTrue="1">
      <formula>$A4&lt;&gt;""</formula>
    </cfRule>
  </conditionalFormatting>
  <conditionalFormatting sqref="A3:L34">
    <cfRule type="expression" dxfId="31" priority="1" stopIfTrue="1">
      <formula>MONTH(A3)&lt;&gt;COLUMN(B3)-1</formula>
    </cfRule>
  </conditionalFormatting>
  <dataValidations count="1">
    <dataValidation type="list" allowBlank="1" showInputMessage="1" showErrorMessage="1" sqref="A1">
      <formula1>"2019,2020,2021,2022,2023,2024,2025,2026,2027,2028,2029,2030"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Y38" sqref="Y38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6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36" t="s">
        <v>38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4" ht="13.5" thickBot="1" x14ac:dyDescent="0.25">
      <c r="A2" s="125" t="s">
        <v>8</v>
      </c>
      <c r="B2" s="126"/>
      <c r="C2" s="138">
        <v>1</v>
      </c>
      <c r="D2" s="120"/>
      <c r="E2" s="120"/>
      <c r="F2" s="120"/>
      <c r="G2" s="120"/>
      <c r="H2" s="121"/>
      <c r="I2" s="119">
        <v>2</v>
      </c>
      <c r="J2" s="120"/>
      <c r="K2" s="120"/>
      <c r="L2" s="120"/>
      <c r="M2" s="120"/>
      <c r="N2" s="120"/>
      <c r="O2" s="121"/>
      <c r="P2" s="119">
        <v>3</v>
      </c>
      <c r="Q2" s="120"/>
      <c r="R2" s="120"/>
      <c r="S2" s="120"/>
      <c r="T2" s="120"/>
      <c r="U2" s="120"/>
      <c r="V2" s="121"/>
      <c r="W2" s="119">
        <v>4</v>
      </c>
      <c r="X2" s="120"/>
      <c r="Y2" s="120"/>
      <c r="Z2" s="120"/>
      <c r="AA2" s="120"/>
      <c r="AB2" s="120"/>
      <c r="AC2" s="121"/>
      <c r="AD2" s="119">
        <v>5</v>
      </c>
      <c r="AE2" s="120"/>
      <c r="AF2" s="120"/>
      <c r="AG2" s="122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0.5" customHeight="1" x14ac:dyDescent="0.2">
      <c r="A4" s="133" t="s">
        <v>9</v>
      </c>
      <c r="B4" s="133"/>
      <c r="C4" s="197">
        <f>INDEX(Calendrier!$A$4:$A$34,COLUMN()-2,1)</f>
        <v>43466</v>
      </c>
      <c r="D4" s="197">
        <f>INDEX(Calendrier!$A$4:$A$34,COLUMN()-2,1)</f>
        <v>43467</v>
      </c>
      <c r="E4" s="197">
        <f>INDEX(Calendrier!$A$4:$A$34,COLUMN()-2,1)</f>
        <v>43468</v>
      </c>
      <c r="F4" s="197">
        <f>INDEX(Calendrier!$A$4:$A$34,COLUMN()-2,1)</f>
        <v>43469</v>
      </c>
      <c r="G4" s="197">
        <f>INDEX(Calendrier!$A$4:$A$34,COLUMN()-2,1)</f>
        <v>43470</v>
      </c>
      <c r="H4" s="197">
        <f>INDEX(Calendrier!$A$4:$A$34,COLUMN()-2,1)</f>
        <v>43471</v>
      </c>
      <c r="I4" s="197">
        <f>INDEX(Calendrier!$A$4:$A$34,COLUMN()-2,1)</f>
        <v>43472</v>
      </c>
      <c r="J4" s="197">
        <f>INDEX(Calendrier!$A$4:$A$34,COLUMN()-2,1)</f>
        <v>43473</v>
      </c>
      <c r="K4" s="197">
        <f>INDEX(Calendrier!$A$4:$A$34,COLUMN()-2,1)</f>
        <v>43474</v>
      </c>
      <c r="L4" s="197">
        <f>INDEX(Calendrier!$A$4:$A$34,COLUMN()-2,1)</f>
        <v>43475</v>
      </c>
      <c r="M4" s="197">
        <f>INDEX(Calendrier!$A$4:$A$34,COLUMN()-2,1)</f>
        <v>43476</v>
      </c>
      <c r="N4" s="197">
        <f>INDEX(Calendrier!$A$4:$A$34,COLUMN()-2,1)</f>
        <v>43477</v>
      </c>
      <c r="O4" s="197">
        <f>INDEX(Calendrier!$A$4:$A$34,COLUMN()-2,1)</f>
        <v>43478</v>
      </c>
      <c r="P4" s="197">
        <f>INDEX(Calendrier!$A$4:$A$34,COLUMN()-2,1)</f>
        <v>43479</v>
      </c>
      <c r="Q4" s="197">
        <f>INDEX(Calendrier!$A$4:$A$34,COLUMN()-2,1)</f>
        <v>43480</v>
      </c>
      <c r="R4" s="197">
        <f>INDEX(Calendrier!$A$4:$A$34,COLUMN()-2,1)</f>
        <v>43481</v>
      </c>
      <c r="S4" s="197">
        <f>INDEX(Calendrier!$A$4:$A$34,COLUMN()-2,1)</f>
        <v>43482</v>
      </c>
      <c r="T4" s="197">
        <f>INDEX(Calendrier!$A$4:$A$34,COLUMN()-2,1)</f>
        <v>43483</v>
      </c>
      <c r="U4" s="197">
        <f>INDEX(Calendrier!$A$4:$A$34,COLUMN()-2,1)</f>
        <v>43484</v>
      </c>
      <c r="V4" s="197">
        <f>INDEX(Calendrier!$A$4:$A$34,COLUMN()-2,1)</f>
        <v>43485</v>
      </c>
      <c r="W4" s="197">
        <f>INDEX(Calendrier!$A$4:$A$34,COLUMN()-2,1)</f>
        <v>43486</v>
      </c>
      <c r="X4" s="197">
        <f>INDEX(Calendrier!$A$4:$A$34,COLUMN()-2,1)</f>
        <v>43487</v>
      </c>
      <c r="Y4" s="197">
        <f>INDEX(Calendrier!$A$4:$A$34,COLUMN()-2,1)</f>
        <v>43488</v>
      </c>
      <c r="Z4" s="197">
        <f>INDEX(Calendrier!$A$4:$A$34,COLUMN()-2,1)</f>
        <v>43489</v>
      </c>
      <c r="AA4" s="197">
        <f>INDEX(Calendrier!$A$4:$A$34,COLUMN()-2,1)</f>
        <v>43490</v>
      </c>
      <c r="AB4" s="197">
        <f>INDEX(Calendrier!$A$4:$A$34,COLUMN()-2,1)</f>
        <v>43491</v>
      </c>
      <c r="AC4" s="197">
        <f>INDEX(Calendrier!$A$4:$A$34,COLUMN()-2,1)</f>
        <v>43492</v>
      </c>
      <c r="AD4" s="197">
        <f>INDEX(Calendrier!$A$4:$A$34,COLUMN()-2,1)</f>
        <v>43493</v>
      </c>
      <c r="AE4" s="197">
        <f>INDEX(Calendrier!$A$4:$A$34,COLUMN()-2,1)</f>
        <v>43494</v>
      </c>
      <c r="AF4" s="197">
        <f>INDEX(Calendrier!$A$4:$A$34,COLUMN()-2,1)</f>
        <v>43495</v>
      </c>
      <c r="AG4" s="197">
        <f>INDEX(Calendrier!$A$4:$A$34,COLUMN()-2,1)</f>
        <v>43496</v>
      </c>
      <c r="AH4" s="53"/>
    </row>
    <row r="5" spans="1:34" ht="13.5" thickBot="1" x14ac:dyDescent="0.25">
      <c r="A5" s="127" t="s">
        <v>10</v>
      </c>
      <c r="B5" s="127"/>
      <c r="C5" s="107"/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  <c r="AE5" s="81"/>
      <c r="AF5" s="81"/>
      <c r="AG5" s="82"/>
      <c r="AH5" s="53"/>
    </row>
    <row r="6" spans="1:34" ht="6" customHeight="1" thickBot="1" x14ac:dyDescent="0.25">
      <c r="A6" s="204"/>
      <c r="B6" s="205"/>
      <c r="C6" s="205"/>
      <c r="D6" s="205"/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05"/>
      <c r="P6" s="205"/>
      <c r="Q6" s="205"/>
      <c r="R6" s="205"/>
      <c r="S6" s="205"/>
      <c r="T6" s="205"/>
      <c r="U6" s="205"/>
      <c r="V6" s="205"/>
      <c r="W6" s="205"/>
      <c r="X6" s="205"/>
      <c r="Y6" s="205"/>
      <c r="Z6" s="205"/>
      <c r="AA6" s="205"/>
      <c r="AB6" s="205"/>
      <c r="AC6" s="205"/>
      <c r="AD6" s="205"/>
      <c r="AE6" s="205"/>
      <c r="AF6" s="205"/>
      <c r="AG6" s="206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201"/>
      <c r="B8" s="202"/>
      <c r="C8" s="202"/>
      <c r="D8" s="202"/>
      <c r="E8" s="202"/>
      <c r="F8" s="202"/>
      <c r="G8" s="202"/>
      <c r="H8" s="202"/>
      <c r="I8" s="202"/>
      <c r="J8" s="202"/>
      <c r="K8" s="202"/>
      <c r="L8" s="202"/>
      <c r="M8" s="202"/>
      <c r="N8" s="202"/>
      <c r="O8" s="202"/>
      <c r="P8" s="202"/>
      <c r="Q8" s="202"/>
      <c r="R8" s="202"/>
      <c r="S8" s="202"/>
      <c r="T8" s="202"/>
      <c r="U8" s="202"/>
      <c r="V8" s="202"/>
      <c r="W8" s="202"/>
      <c r="X8" s="202"/>
      <c r="Y8" s="202"/>
      <c r="Z8" s="202"/>
      <c r="AA8" s="202"/>
      <c r="AB8" s="202"/>
      <c r="AC8" s="202"/>
      <c r="AD8" s="202"/>
      <c r="AE8" s="202"/>
      <c r="AF8" s="202"/>
      <c r="AG8" s="203"/>
    </row>
    <row r="9" spans="1:34" ht="13.5" customHeight="1" x14ac:dyDescent="0.2">
      <c r="A9" s="134" t="s">
        <v>14</v>
      </c>
      <c r="B9" s="134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35"/>
      <c r="B10" s="135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53" t="s">
        <v>0</v>
      </c>
      <c r="B11" s="153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54"/>
      <c r="B12" s="154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98"/>
      <c r="B13" s="199"/>
      <c r="C13" s="199"/>
      <c r="D13" s="199"/>
      <c r="E13" s="199"/>
      <c r="F13" s="199"/>
      <c r="G13" s="199"/>
      <c r="H13" s="199"/>
      <c r="I13" s="199"/>
      <c r="J13" s="199"/>
      <c r="K13" s="199"/>
      <c r="L13" s="199"/>
      <c r="M13" s="199"/>
      <c r="N13" s="199"/>
      <c r="O13" s="199"/>
      <c r="P13" s="199"/>
      <c r="Q13" s="199"/>
      <c r="R13" s="199"/>
      <c r="S13" s="199"/>
      <c r="T13" s="199"/>
      <c r="U13" s="199"/>
      <c r="V13" s="199"/>
      <c r="W13" s="199"/>
      <c r="X13" s="199"/>
      <c r="Y13" s="199"/>
      <c r="Z13" s="199"/>
      <c r="AA13" s="199"/>
      <c r="AB13" s="199"/>
      <c r="AC13" s="199"/>
      <c r="AD13" s="199"/>
      <c r="AE13" s="199"/>
      <c r="AF13" s="199"/>
      <c r="AG13" s="200"/>
    </row>
    <row r="14" spans="1:34" x14ac:dyDescent="0.2">
      <c r="A14" s="159" t="s">
        <v>7</v>
      </c>
      <c r="B14" s="159"/>
      <c r="C14" s="197">
        <f>C4</f>
        <v>43466</v>
      </c>
      <c r="D14" s="197">
        <f t="shared" ref="D14:AG14" si="0">D4</f>
        <v>43467</v>
      </c>
      <c r="E14" s="197">
        <f t="shared" si="0"/>
        <v>43468</v>
      </c>
      <c r="F14" s="197">
        <f t="shared" si="0"/>
        <v>43469</v>
      </c>
      <c r="G14" s="197">
        <f t="shared" si="0"/>
        <v>43470</v>
      </c>
      <c r="H14" s="197">
        <f t="shared" si="0"/>
        <v>43471</v>
      </c>
      <c r="I14" s="197">
        <f t="shared" si="0"/>
        <v>43472</v>
      </c>
      <c r="J14" s="197">
        <f t="shared" si="0"/>
        <v>43473</v>
      </c>
      <c r="K14" s="197">
        <f t="shared" si="0"/>
        <v>43474</v>
      </c>
      <c r="L14" s="197">
        <f t="shared" si="0"/>
        <v>43475</v>
      </c>
      <c r="M14" s="197">
        <f t="shared" si="0"/>
        <v>43476</v>
      </c>
      <c r="N14" s="197">
        <f t="shared" si="0"/>
        <v>43477</v>
      </c>
      <c r="O14" s="197">
        <f t="shared" si="0"/>
        <v>43478</v>
      </c>
      <c r="P14" s="197">
        <f t="shared" si="0"/>
        <v>43479</v>
      </c>
      <c r="Q14" s="197">
        <f t="shared" si="0"/>
        <v>43480</v>
      </c>
      <c r="R14" s="197">
        <f t="shared" si="0"/>
        <v>43481</v>
      </c>
      <c r="S14" s="197">
        <f t="shared" si="0"/>
        <v>43482</v>
      </c>
      <c r="T14" s="197">
        <f t="shared" si="0"/>
        <v>43483</v>
      </c>
      <c r="U14" s="197">
        <f t="shared" si="0"/>
        <v>43484</v>
      </c>
      <c r="V14" s="197">
        <f t="shared" si="0"/>
        <v>43485</v>
      </c>
      <c r="W14" s="197">
        <f t="shared" si="0"/>
        <v>43486</v>
      </c>
      <c r="X14" s="197">
        <f t="shared" si="0"/>
        <v>43487</v>
      </c>
      <c r="Y14" s="197">
        <f t="shared" si="0"/>
        <v>43488</v>
      </c>
      <c r="Z14" s="197">
        <f t="shared" si="0"/>
        <v>43489</v>
      </c>
      <c r="AA14" s="197">
        <f t="shared" si="0"/>
        <v>43490</v>
      </c>
      <c r="AB14" s="197">
        <f t="shared" si="0"/>
        <v>43491</v>
      </c>
      <c r="AC14" s="197">
        <f t="shared" si="0"/>
        <v>43492</v>
      </c>
      <c r="AD14" s="197">
        <f t="shared" si="0"/>
        <v>43493</v>
      </c>
      <c r="AE14" s="197">
        <f t="shared" si="0"/>
        <v>43494</v>
      </c>
      <c r="AF14" s="197">
        <f t="shared" si="0"/>
        <v>43495</v>
      </c>
      <c r="AG14" s="197">
        <f t="shared" si="0"/>
        <v>43496</v>
      </c>
      <c r="AH14" s="53"/>
    </row>
    <row r="15" spans="1:34" ht="13.5" thickBot="1" x14ac:dyDescent="0.25">
      <c r="A15" s="160"/>
      <c r="B15" s="160"/>
      <c r="C15" s="107"/>
      <c r="D15" s="81"/>
      <c r="E15" s="81"/>
      <c r="F15" s="81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81"/>
      <c r="AB15" s="81"/>
      <c r="AC15" s="81"/>
      <c r="AD15" s="81"/>
      <c r="AE15" s="81"/>
      <c r="AF15" s="81"/>
      <c r="AG15" s="82"/>
      <c r="AH15" s="53"/>
    </row>
    <row r="16" spans="1:34" ht="6" customHeight="1" thickBot="1" x14ac:dyDescent="0.25">
      <c r="A16" s="207"/>
      <c r="B16" s="208"/>
      <c r="C16" s="208"/>
      <c r="D16" s="208"/>
      <c r="E16" s="208"/>
      <c r="F16" s="208"/>
      <c r="G16" s="208"/>
      <c r="H16" s="208"/>
      <c r="I16" s="208"/>
      <c r="J16" s="208"/>
      <c r="K16" s="208"/>
      <c r="L16" s="208"/>
      <c r="M16" s="208"/>
      <c r="N16" s="208"/>
      <c r="O16" s="208"/>
      <c r="P16" s="208"/>
      <c r="Q16" s="208"/>
      <c r="R16" s="208"/>
      <c r="S16" s="208"/>
      <c r="T16" s="208"/>
      <c r="U16" s="208"/>
      <c r="V16" s="208"/>
      <c r="W16" s="208"/>
      <c r="X16" s="208"/>
      <c r="Y16" s="208"/>
      <c r="Z16" s="208"/>
      <c r="AA16" s="208"/>
      <c r="AB16" s="208"/>
      <c r="AC16" s="208"/>
      <c r="AD16" s="208"/>
      <c r="AE16" s="208"/>
      <c r="AF16" s="208"/>
      <c r="AG16" s="209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98"/>
      <c r="B19" s="199"/>
      <c r="C19" s="199"/>
      <c r="D19" s="199"/>
      <c r="E19" s="199"/>
      <c r="F19" s="199"/>
      <c r="G19" s="199"/>
      <c r="H19" s="199"/>
      <c r="I19" s="199"/>
      <c r="J19" s="199"/>
      <c r="K19" s="199"/>
      <c r="L19" s="199"/>
      <c r="M19" s="199"/>
      <c r="N19" s="199"/>
      <c r="O19" s="199"/>
      <c r="P19" s="199"/>
      <c r="Q19" s="199"/>
      <c r="R19" s="199"/>
      <c r="S19" s="199"/>
      <c r="T19" s="199"/>
      <c r="U19" s="199"/>
      <c r="V19" s="199"/>
      <c r="W19" s="199"/>
      <c r="X19" s="199"/>
      <c r="Y19" s="199"/>
      <c r="Z19" s="199"/>
      <c r="AA19" s="199"/>
      <c r="AB19" s="199"/>
      <c r="AC19" s="199"/>
      <c r="AD19" s="199"/>
      <c r="AE19" s="199"/>
      <c r="AF19" s="199"/>
      <c r="AG19" s="200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98"/>
      <c r="B24" s="199"/>
      <c r="C24" s="199"/>
      <c r="D24" s="199"/>
      <c r="E24" s="199"/>
      <c r="F24" s="199"/>
      <c r="G24" s="199"/>
      <c r="H24" s="199"/>
      <c r="I24" s="199"/>
      <c r="J24" s="199"/>
      <c r="K24" s="199"/>
      <c r="L24" s="199"/>
      <c r="M24" s="199"/>
      <c r="N24" s="199"/>
      <c r="O24" s="199"/>
      <c r="P24" s="199"/>
      <c r="Q24" s="199"/>
      <c r="R24" s="199"/>
      <c r="S24" s="199"/>
      <c r="T24" s="199"/>
      <c r="U24" s="199"/>
      <c r="V24" s="199"/>
      <c r="W24" s="199"/>
      <c r="X24" s="199"/>
      <c r="Y24" s="199"/>
      <c r="Z24" s="199"/>
      <c r="AA24" s="199"/>
      <c r="AB24" s="199"/>
      <c r="AC24" s="199"/>
      <c r="AD24" s="199"/>
      <c r="AE24" s="199"/>
      <c r="AF24" s="199"/>
      <c r="AG24" s="200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85"/>
      <c r="C32" s="161" t="s">
        <v>15</v>
      </c>
      <c r="D32" s="161"/>
      <c r="E32" s="161"/>
      <c r="F32" s="161"/>
      <c r="G32" s="161"/>
      <c r="H32" s="161"/>
      <c r="I32" s="161"/>
      <c r="J32" s="161"/>
      <c r="K32" s="161"/>
      <c r="L32" s="161"/>
      <c r="M32" s="161"/>
      <c r="N32" s="161"/>
      <c r="O32" s="161"/>
      <c r="P32" s="87"/>
      <c r="Q32" s="161" t="s">
        <v>16</v>
      </c>
      <c r="R32" s="161"/>
      <c r="S32" s="161"/>
      <c r="T32" s="161"/>
      <c r="U32" s="161"/>
      <c r="V32" s="161"/>
      <c r="W32" s="161"/>
      <c r="X32" s="161"/>
      <c r="Y32" s="161"/>
      <c r="Z32" s="161"/>
      <c r="AA32" s="161"/>
      <c r="AB32" s="161"/>
      <c r="AC32" s="161"/>
      <c r="AD32" s="20"/>
      <c r="AE32" s="20"/>
      <c r="AF32" s="20"/>
      <c r="AG32" s="20"/>
    </row>
    <row r="33" spans="1:33" x14ac:dyDescent="0.2">
      <c r="A33" s="19"/>
      <c r="B33" s="88"/>
      <c r="C33" s="86" t="s">
        <v>2</v>
      </c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9"/>
      <c r="Q33" s="86" t="s">
        <v>1</v>
      </c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20"/>
      <c r="AE33" s="20"/>
      <c r="AF33" s="20"/>
      <c r="AG33" s="20"/>
    </row>
    <row r="34" spans="1:33" x14ac:dyDescent="0.2">
      <c r="A34" s="19"/>
      <c r="B34" s="90"/>
      <c r="C34" s="86" t="s">
        <v>17</v>
      </c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91"/>
      <c r="Q34" s="92" t="s">
        <v>3</v>
      </c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20"/>
      <c r="AE34" s="20"/>
      <c r="AF34" s="20"/>
      <c r="AG34" s="20"/>
    </row>
    <row r="35" spans="1:33" x14ac:dyDescent="0.2">
      <c r="A35" s="19"/>
      <c r="B35" s="93"/>
      <c r="C35" s="86" t="s">
        <v>6</v>
      </c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94"/>
      <c r="Q35" s="95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20"/>
      <c r="AE35" s="20"/>
      <c r="AF35" s="20"/>
      <c r="AG35" s="20"/>
    </row>
    <row r="36" spans="1:33" ht="13.5" thickBot="1" x14ac:dyDescent="0.25">
      <c r="A36" s="19"/>
      <c r="B36" s="96"/>
      <c r="C36" s="97" t="s">
        <v>11</v>
      </c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9"/>
      <c r="Q36" s="98" t="s">
        <v>12</v>
      </c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3">
    <mergeCell ref="A14:B15"/>
    <mergeCell ref="A22:A23"/>
    <mergeCell ref="Q32:AC32"/>
    <mergeCell ref="C32:O32"/>
    <mergeCell ref="A25:A26"/>
    <mergeCell ref="A29:A30"/>
    <mergeCell ref="A27:A28"/>
    <mergeCell ref="A1:Q1"/>
    <mergeCell ref="R1:AG1"/>
    <mergeCell ref="C2:H2"/>
    <mergeCell ref="I2:O2"/>
    <mergeCell ref="A17:A18"/>
    <mergeCell ref="A11:B12"/>
    <mergeCell ref="P2:V2"/>
    <mergeCell ref="W2:AC2"/>
    <mergeCell ref="AD2:AG2"/>
    <mergeCell ref="A20:A21"/>
    <mergeCell ref="A2:B2"/>
    <mergeCell ref="A5:B5"/>
    <mergeCell ref="A3:AG3"/>
    <mergeCell ref="A7:B7"/>
    <mergeCell ref="A4:B4"/>
    <mergeCell ref="A9:B10"/>
  </mergeCells>
  <phoneticPr fontId="0" type="noConversion"/>
  <conditionalFormatting sqref="C4:AG30">
    <cfRule type="expression" dxfId="4" priority="1" stopIfTrue="1">
      <formula>WEEKDAY(C$4,2)&gt;5</formula>
    </cfRule>
  </conditionalFormatting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989BEF6-2A27-425B-9A84-06DF6C9FDEC2}">
            <xm:f>COUNTIF(Calendrier!$P$5:$P$17,C$4)=1</xm:f>
            <x14:dxf>
              <font>
                <color rgb="FFFF0000"/>
              </font>
              <fill>
                <patternFill patternType="gray0625">
                  <bgColor rgb="FFFFC000"/>
                </patternFill>
              </fill>
            </x14:dxf>
          </x14:cfRule>
          <xm:sqref>C4:AG30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41"/>
  <sheetViews>
    <sheetView workbookViewId="0">
      <selection activeCell="AH29" sqref="AH29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1" width="3.85546875" style="35" customWidth="1"/>
    <col min="32" max="33" width="11.42578125" style="10"/>
    <col min="34" max="34" width="13.28515625" style="10" bestFit="1" customWidth="1"/>
    <col min="35" max="36" width="11.42578125" style="10"/>
    <col min="37" max="37" width="8.140625" style="10" customWidth="1"/>
    <col min="38" max="38" width="30" style="10" customWidth="1"/>
    <col min="39" max="16384" width="11.42578125" style="10"/>
  </cols>
  <sheetData>
    <row r="1" spans="1:32" ht="24" customHeight="1" thickBot="1" x14ac:dyDescent="0.25">
      <c r="A1" s="136" t="s">
        <v>39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</row>
    <row r="2" spans="1:32" ht="13.5" thickBot="1" x14ac:dyDescent="0.25">
      <c r="A2" s="125" t="s">
        <v>8</v>
      </c>
      <c r="B2" s="126"/>
      <c r="C2" s="138">
        <v>5</v>
      </c>
      <c r="D2" s="120"/>
      <c r="E2" s="121"/>
      <c r="F2" s="119">
        <v>6</v>
      </c>
      <c r="G2" s="120"/>
      <c r="H2" s="120"/>
      <c r="I2" s="120"/>
      <c r="J2" s="120"/>
      <c r="K2" s="120"/>
      <c r="L2" s="121"/>
      <c r="M2" s="119">
        <v>7</v>
      </c>
      <c r="N2" s="120"/>
      <c r="O2" s="120"/>
      <c r="P2" s="120"/>
      <c r="Q2" s="120"/>
      <c r="R2" s="120"/>
      <c r="S2" s="121"/>
      <c r="T2" s="119">
        <v>8</v>
      </c>
      <c r="U2" s="120"/>
      <c r="V2" s="120"/>
      <c r="W2" s="120"/>
      <c r="X2" s="120"/>
      <c r="Y2" s="120"/>
      <c r="Z2" s="121"/>
      <c r="AA2" s="183">
        <v>9</v>
      </c>
      <c r="AB2" s="184"/>
      <c r="AC2" s="184"/>
      <c r="AD2" s="184"/>
      <c r="AE2" s="184"/>
      <c r="AF2" s="53"/>
    </row>
    <row r="3" spans="1:32" ht="6" customHeight="1" thickBot="1" x14ac:dyDescent="0.25">
      <c r="A3" s="176"/>
      <c r="B3" s="177"/>
      <c r="C3" s="178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  <c r="V3" s="178"/>
      <c r="W3" s="178"/>
      <c r="X3" s="178"/>
      <c r="Y3" s="178"/>
      <c r="Z3" s="178"/>
      <c r="AA3" s="178"/>
      <c r="AB3" s="178"/>
      <c r="AC3" s="178"/>
      <c r="AD3" s="178"/>
      <c r="AE3" s="178"/>
      <c r="AF3" s="53"/>
    </row>
    <row r="4" spans="1:32" ht="13.5" customHeight="1" x14ac:dyDescent="0.2">
      <c r="A4" s="133" t="s">
        <v>9</v>
      </c>
      <c r="B4" s="133"/>
      <c r="C4" s="106" t="e">
        <f ca="1">DATE(Calendrier!$A$1,_xlfn.SHEET()-1,COLUMN(C4:AE4)-2)</f>
        <v>#NAME?</v>
      </c>
      <c r="D4" s="83" t="e">
        <f ca="1">DATE(Calendrier!$A$1,_xlfn.SHEET()-1,COLUMN(D4:AF4)-2)</f>
        <v>#NAME?</v>
      </c>
      <c r="E4" s="83" t="e">
        <f ca="1">DATE(Calendrier!$A$1,_xlfn.SHEET()-1,COLUMN(E4:AG4)-2)</f>
        <v>#NAME?</v>
      </c>
      <c r="F4" s="83" t="e">
        <f ca="1">DATE(Calendrier!$A$1,_xlfn.SHEET()-1,COLUMN(F4:AH4)-2)</f>
        <v>#NAME?</v>
      </c>
      <c r="G4" s="83" t="e">
        <f ca="1">DATE(Calendrier!$A$1,_xlfn.SHEET()-1,COLUMN(G4:AI4)-2)</f>
        <v>#NAME?</v>
      </c>
      <c r="H4" s="83" t="e">
        <f ca="1">DATE(Calendrier!$A$1,_xlfn.SHEET()-1,COLUMN(H4:AJ4)-2)</f>
        <v>#NAME?</v>
      </c>
      <c r="I4" s="83" t="e">
        <f ca="1">DATE(Calendrier!$A$1,_xlfn.SHEET()-1,COLUMN(I4:AK4)-2)</f>
        <v>#NAME?</v>
      </c>
      <c r="J4" s="83" t="e">
        <f ca="1">DATE(Calendrier!$A$1,_xlfn.SHEET()-1,COLUMN(J4:AL4)-2)</f>
        <v>#NAME?</v>
      </c>
      <c r="K4" s="83" t="e">
        <f ca="1">DATE(Calendrier!$A$1,_xlfn.SHEET()-1,COLUMN(K4:AM4)-2)</f>
        <v>#NAME?</v>
      </c>
      <c r="L4" s="83" t="e">
        <f ca="1">DATE(Calendrier!$A$1,_xlfn.SHEET()-1,COLUMN(L4:AN4)-2)</f>
        <v>#NAME?</v>
      </c>
      <c r="M4" s="83" t="e">
        <f ca="1">DATE(Calendrier!$A$1,_xlfn.SHEET()-1,COLUMN(M4:AO4)-2)</f>
        <v>#NAME?</v>
      </c>
      <c r="N4" s="83" t="e">
        <f ca="1">DATE(Calendrier!$A$1,_xlfn.SHEET()-1,COLUMN(N4:AP4)-2)</f>
        <v>#NAME?</v>
      </c>
      <c r="O4" s="83" t="e">
        <f ca="1">DATE(Calendrier!$A$1,_xlfn.SHEET()-1,COLUMN(O4:AQ4)-2)</f>
        <v>#NAME?</v>
      </c>
      <c r="P4" s="83" t="e">
        <f ca="1">DATE(Calendrier!$A$1,_xlfn.SHEET()-1,COLUMN(P4:AR4)-2)</f>
        <v>#NAME?</v>
      </c>
      <c r="Q4" s="83" t="e">
        <f ca="1">DATE(Calendrier!$A$1,_xlfn.SHEET()-1,COLUMN(Q4:AS4)-2)</f>
        <v>#NAME?</v>
      </c>
      <c r="R4" s="83" t="e">
        <f ca="1">DATE(Calendrier!$A$1,_xlfn.SHEET()-1,COLUMN(R4:AT4)-2)</f>
        <v>#NAME?</v>
      </c>
      <c r="S4" s="83" t="e">
        <f ca="1">DATE(Calendrier!$A$1,_xlfn.SHEET()-1,COLUMN(S4:AU4)-2)</f>
        <v>#NAME?</v>
      </c>
      <c r="T4" s="83" t="e">
        <f ca="1">DATE(Calendrier!$A$1,_xlfn.SHEET()-1,COLUMN(T4:AV4)-2)</f>
        <v>#NAME?</v>
      </c>
      <c r="U4" s="83" t="e">
        <f ca="1">DATE(Calendrier!$A$1,_xlfn.SHEET()-1,COLUMN(U4:AW4)-2)</f>
        <v>#NAME?</v>
      </c>
      <c r="V4" s="83" t="e">
        <f ca="1">DATE(Calendrier!$A$1,_xlfn.SHEET()-1,COLUMN(V4:AX4)-2)</f>
        <v>#NAME?</v>
      </c>
      <c r="W4" s="83" t="e">
        <f ca="1">DATE(Calendrier!$A$1,_xlfn.SHEET()-1,COLUMN(W4:AY4)-2)</f>
        <v>#NAME?</v>
      </c>
      <c r="X4" s="83" t="e">
        <f ca="1">DATE(Calendrier!$A$1,_xlfn.SHEET()-1,COLUMN(X4:AZ4)-2)</f>
        <v>#NAME?</v>
      </c>
      <c r="Y4" s="83" t="e">
        <f ca="1">DATE(Calendrier!$A$1,_xlfn.SHEET()-1,COLUMN(Y4:BA4)-2)</f>
        <v>#NAME?</v>
      </c>
      <c r="Z4" s="83" t="e">
        <f ca="1">DATE(Calendrier!$A$1,_xlfn.SHEET()-1,COLUMN(Z4:BB4)-2)</f>
        <v>#NAME?</v>
      </c>
      <c r="AA4" s="83" t="e">
        <f ca="1">DATE(Calendrier!$A$1,_xlfn.SHEET()-1,COLUMN(AA4:BC4)-2)</f>
        <v>#NAME?</v>
      </c>
      <c r="AB4" s="83" t="e">
        <f ca="1">DATE(Calendrier!$A$1,_xlfn.SHEET()-1,COLUMN(AB4:BD4)-2)</f>
        <v>#NAME?</v>
      </c>
      <c r="AC4" s="83" t="e">
        <f ca="1">DATE(Calendrier!$A$1,_xlfn.SHEET()-1,COLUMN(AC4:BE4)-2)</f>
        <v>#NAME?</v>
      </c>
      <c r="AD4" s="83" t="e">
        <f ca="1">DATE(Calendrier!$A$1,_xlfn.SHEET()-1,COLUMN(AD4:BF4)-2)</f>
        <v>#NAME?</v>
      </c>
      <c r="AE4" s="83" t="e">
        <f ca="1">DATE(Calendrier!$A$1,_xlfn.SHEET()-1,COLUMN(AE4:BG4)-2)</f>
        <v>#NAME?</v>
      </c>
      <c r="AF4" s="53"/>
    </row>
    <row r="5" spans="1:32" ht="13.5" thickBot="1" x14ac:dyDescent="0.25">
      <c r="A5" s="179" t="s">
        <v>10</v>
      </c>
      <c r="B5" s="179"/>
      <c r="C5" s="108" t="e">
        <f ca="1">(DATE(Calendrier!$A$1,_xlfn.SHEET()-1,COLUMN(C5:AE5)-2))</f>
        <v>#NAME?</v>
      </c>
      <c r="D5" s="79" t="e">
        <f ca="1">DATE(Calendrier!$A$1,_xlfn.SHEET()-1,COLUMN(D5:AF5)-2)</f>
        <v>#NAME?</v>
      </c>
      <c r="E5" s="79" t="e">
        <f ca="1">DATE(Calendrier!$A$1,_xlfn.SHEET()-1,COLUMN(E5:AG5)-2)</f>
        <v>#NAME?</v>
      </c>
      <c r="F5" s="79" t="e">
        <f ca="1">DATE(Calendrier!$A$1,_xlfn.SHEET()-1,COLUMN(F5:AH5)-2)</f>
        <v>#NAME?</v>
      </c>
      <c r="G5" s="79" t="e">
        <f ca="1">DATE(Calendrier!$A$1,_xlfn.SHEET()-1,COLUMN(G5:AI5)-2)</f>
        <v>#NAME?</v>
      </c>
      <c r="H5" s="79" t="e">
        <f ca="1">DATE(Calendrier!$A$1,_xlfn.SHEET()-1,COLUMN(H5:AJ5)-2)</f>
        <v>#NAME?</v>
      </c>
      <c r="I5" s="79" t="e">
        <f ca="1">DATE(Calendrier!$A$1,_xlfn.SHEET()-1,COLUMN(I5:AK5)-2)</f>
        <v>#NAME?</v>
      </c>
      <c r="J5" s="79" t="e">
        <f ca="1">DATE(Calendrier!$A$1,_xlfn.SHEET()-1,COLUMN(J5:AL5)-2)</f>
        <v>#NAME?</v>
      </c>
      <c r="K5" s="79" t="e">
        <f ca="1">DATE(Calendrier!$A$1,_xlfn.SHEET()-1,COLUMN(K5:AM5)-2)</f>
        <v>#NAME?</v>
      </c>
      <c r="L5" s="79" t="e">
        <f ca="1">DATE(Calendrier!$A$1,_xlfn.SHEET()-1,COLUMN(L5:AN5)-2)</f>
        <v>#NAME?</v>
      </c>
      <c r="M5" s="79" t="e">
        <f ca="1">DATE(Calendrier!$A$1,_xlfn.SHEET()-1,COLUMN(M5:AO5)-2)</f>
        <v>#NAME?</v>
      </c>
      <c r="N5" s="79" t="e">
        <f ca="1">DATE(Calendrier!$A$1,_xlfn.SHEET()-1,COLUMN(N5:AP5)-2)</f>
        <v>#NAME?</v>
      </c>
      <c r="O5" s="79" t="e">
        <f ca="1">DATE(Calendrier!$A$1,_xlfn.SHEET()-1,COLUMN(O5:AQ5)-2)</f>
        <v>#NAME?</v>
      </c>
      <c r="P5" s="79" t="e">
        <f ca="1">DATE(Calendrier!$A$1,_xlfn.SHEET()-1,COLUMN(P5:AR5)-2)</f>
        <v>#NAME?</v>
      </c>
      <c r="Q5" s="79" t="e">
        <f ca="1">DATE(Calendrier!$A$1,_xlfn.SHEET()-1,COLUMN(Q5:AS5)-2)</f>
        <v>#NAME?</v>
      </c>
      <c r="R5" s="79" t="e">
        <f ca="1">DATE(Calendrier!$A$1,_xlfn.SHEET()-1,COLUMN(R5:AT5)-2)</f>
        <v>#NAME?</v>
      </c>
      <c r="S5" s="79" t="e">
        <f ca="1">DATE(Calendrier!$A$1,_xlfn.SHEET()-1,COLUMN(S5:AU5)-2)</f>
        <v>#NAME?</v>
      </c>
      <c r="T5" s="79" t="e">
        <f ca="1">DATE(Calendrier!$A$1,_xlfn.SHEET()-1,COLUMN(T5:AV5)-2)</f>
        <v>#NAME?</v>
      </c>
      <c r="U5" s="79" t="e">
        <f ca="1">DATE(Calendrier!$A$1,_xlfn.SHEET()-1,COLUMN(U5:AW5)-2)</f>
        <v>#NAME?</v>
      </c>
      <c r="V5" s="79" t="e">
        <f ca="1">DATE(Calendrier!$A$1,_xlfn.SHEET()-1,COLUMN(V5:AX5)-2)</f>
        <v>#NAME?</v>
      </c>
      <c r="W5" s="79" t="e">
        <f ca="1">DATE(Calendrier!$A$1,_xlfn.SHEET()-1,COLUMN(W5:AY5)-2)</f>
        <v>#NAME?</v>
      </c>
      <c r="X5" s="79" t="e">
        <f ca="1">DATE(Calendrier!$A$1,_xlfn.SHEET()-1,COLUMN(X5:AZ5)-2)</f>
        <v>#NAME?</v>
      </c>
      <c r="Y5" s="79" t="e">
        <f ca="1">DATE(Calendrier!$A$1,_xlfn.SHEET()-1,COLUMN(Y5:BA5)-2)</f>
        <v>#NAME?</v>
      </c>
      <c r="Z5" s="79" t="e">
        <f ca="1">DATE(Calendrier!$A$1,_xlfn.SHEET()-1,COLUMN(Z5:BB5)-2)</f>
        <v>#NAME?</v>
      </c>
      <c r="AA5" s="79" t="e">
        <f ca="1">DATE(Calendrier!$A$1,_xlfn.SHEET()-1,COLUMN(AA5:BC5)-2)</f>
        <v>#NAME?</v>
      </c>
      <c r="AB5" s="79" t="e">
        <f ca="1">DATE(Calendrier!$A$1,_xlfn.SHEET()-1,COLUMN(AB5:BD5)-2)</f>
        <v>#NAME?</v>
      </c>
      <c r="AC5" s="79" t="e">
        <f ca="1">DATE(Calendrier!$A$1,_xlfn.SHEET()-1,COLUMN(AC5:BE5)-2)</f>
        <v>#NAME?</v>
      </c>
      <c r="AD5" s="79" t="e">
        <f ca="1">DATE(Calendrier!$A$1,_xlfn.SHEET()-1,COLUMN(AD5:BF5)-2)</f>
        <v>#NAME?</v>
      </c>
      <c r="AE5" s="79" t="e">
        <f ca="1">DATE(Calendrier!$A$1,_xlfn.SHEET()-1,COLUMN(AE5:BG5)-2)</f>
        <v>#NAME?</v>
      </c>
      <c r="AF5" s="53"/>
    </row>
    <row r="6" spans="1:32" ht="6" customHeight="1" thickBot="1" x14ac:dyDescent="0.25">
      <c r="A6" s="180"/>
      <c r="B6" s="181"/>
      <c r="C6" s="182"/>
      <c r="D6" s="182"/>
      <c r="E6" s="182"/>
      <c r="F6" s="182"/>
      <c r="G6" s="182"/>
      <c r="H6" s="182"/>
      <c r="I6" s="182"/>
      <c r="J6" s="182"/>
      <c r="K6" s="182"/>
      <c r="L6" s="182"/>
      <c r="M6" s="182"/>
      <c r="N6" s="182"/>
      <c r="O6" s="182"/>
      <c r="P6" s="182"/>
      <c r="Q6" s="182"/>
      <c r="R6" s="182"/>
      <c r="S6" s="182"/>
      <c r="T6" s="182"/>
      <c r="U6" s="182"/>
      <c r="V6" s="182"/>
      <c r="W6" s="182"/>
      <c r="X6" s="182"/>
      <c r="Y6" s="182"/>
      <c r="Z6" s="182"/>
      <c r="AA6" s="182"/>
      <c r="AB6" s="182"/>
      <c r="AC6" s="182"/>
      <c r="AD6" s="182"/>
      <c r="AE6" s="182"/>
      <c r="AF6" s="53"/>
    </row>
    <row r="7" spans="1:32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6"/>
      <c r="AF7" s="53"/>
    </row>
    <row r="8" spans="1:32" ht="6" customHeight="1" thickBot="1" x14ac:dyDescent="0.25">
      <c r="A8" s="169"/>
      <c r="B8" s="170"/>
      <c r="C8" s="171"/>
      <c r="D8" s="171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171"/>
      <c r="R8" s="171"/>
      <c r="S8" s="171"/>
      <c r="T8" s="171"/>
      <c r="U8" s="171"/>
      <c r="V8" s="171"/>
      <c r="W8" s="171"/>
      <c r="X8" s="171"/>
      <c r="Y8" s="171"/>
      <c r="Z8" s="171"/>
      <c r="AA8" s="171"/>
      <c r="AB8" s="171"/>
      <c r="AC8" s="171"/>
      <c r="AD8" s="171"/>
      <c r="AE8" s="171"/>
      <c r="AF8" s="53"/>
    </row>
    <row r="9" spans="1:32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9"/>
      <c r="AF9" s="53"/>
    </row>
    <row r="10" spans="1:32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7"/>
      <c r="AF10" s="53"/>
    </row>
    <row r="11" spans="1:32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9"/>
      <c r="AF11" s="53"/>
    </row>
    <row r="12" spans="1:32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7"/>
      <c r="AF12" s="53"/>
    </row>
    <row r="13" spans="1:32" ht="6" customHeight="1" thickBot="1" x14ac:dyDescent="0.25">
      <c r="A13" s="167"/>
      <c r="B13" s="167"/>
      <c r="C13" s="168"/>
      <c r="D13" s="168"/>
      <c r="E13" s="168"/>
      <c r="F13" s="168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168"/>
      <c r="S13" s="168"/>
      <c r="T13" s="168"/>
      <c r="U13" s="168"/>
      <c r="V13" s="168"/>
      <c r="W13" s="168"/>
      <c r="X13" s="168"/>
      <c r="Y13" s="168"/>
      <c r="Z13" s="168"/>
      <c r="AA13" s="168"/>
      <c r="AB13" s="168"/>
      <c r="AC13" s="168"/>
      <c r="AD13" s="168"/>
      <c r="AE13" s="168"/>
      <c r="AF13" s="53"/>
    </row>
    <row r="14" spans="1:32" x14ac:dyDescent="0.2">
      <c r="A14" s="159" t="s">
        <v>7</v>
      </c>
      <c r="B14" s="159"/>
      <c r="C14" s="106" t="e">
        <f ca="1">DATE(Calendrier!$A$1,_xlfn.SHEET()-1,COLUMN(C14:AE14)-2)</f>
        <v>#NAME?</v>
      </c>
      <c r="D14" s="83" t="e">
        <f ca="1">DATE(Calendrier!$A$1,_xlfn.SHEET()-1,COLUMN(D14:AF14)-2)</f>
        <v>#NAME?</v>
      </c>
      <c r="E14" s="83" t="e">
        <f ca="1">DATE(Calendrier!$A$1,_xlfn.SHEET()-1,COLUMN(E14:AG14)-2)</f>
        <v>#NAME?</v>
      </c>
      <c r="F14" s="83" t="e">
        <f ca="1">DATE(Calendrier!$A$1,_xlfn.SHEET()-1,COLUMN(F14:AH14)-2)</f>
        <v>#NAME?</v>
      </c>
      <c r="G14" s="83" t="e">
        <f ca="1">DATE(Calendrier!$A$1,_xlfn.SHEET()-1,COLUMN(G14:AI14)-2)</f>
        <v>#NAME?</v>
      </c>
      <c r="H14" s="83" t="e">
        <f ca="1">DATE(Calendrier!$A$1,_xlfn.SHEET()-1,COLUMN(H14:AJ14)-2)</f>
        <v>#NAME?</v>
      </c>
      <c r="I14" s="83" t="e">
        <f ca="1">DATE(Calendrier!$A$1,_xlfn.SHEET()-1,COLUMN(I14:AK14)-2)</f>
        <v>#NAME?</v>
      </c>
      <c r="J14" s="83" t="e">
        <f ca="1">DATE(Calendrier!$A$1,_xlfn.SHEET()-1,COLUMN(J14:AL14)-2)</f>
        <v>#NAME?</v>
      </c>
      <c r="K14" s="83" t="e">
        <f ca="1">DATE(Calendrier!$A$1,_xlfn.SHEET()-1,COLUMN(K14:AM14)-2)</f>
        <v>#NAME?</v>
      </c>
      <c r="L14" s="83" t="e">
        <f ca="1">DATE(Calendrier!$A$1,_xlfn.SHEET()-1,COLUMN(L14:AN14)-2)</f>
        <v>#NAME?</v>
      </c>
      <c r="M14" s="83" t="e">
        <f ca="1">DATE(Calendrier!$A$1,_xlfn.SHEET()-1,COLUMN(M14:AO14)-2)</f>
        <v>#NAME?</v>
      </c>
      <c r="N14" s="83" t="e">
        <f ca="1">DATE(Calendrier!$A$1,_xlfn.SHEET()-1,COLUMN(N14:AP14)-2)</f>
        <v>#NAME?</v>
      </c>
      <c r="O14" s="83" t="e">
        <f ca="1">DATE(Calendrier!$A$1,_xlfn.SHEET()-1,COLUMN(O14:AQ14)-2)</f>
        <v>#NAME?</v>
      </c>
      <c r="P14" s="83" t="e">
        <f ca="1">DATE(Calendrier!$A$1,_xlfn.SHEET()-1,COLUMN(P14:AR14)-2)</f>
        <v>#NAME?</v>
      </c>
      <c r="Q14" s="83" t="e">
        <f ca="1">DATE(Calendrier!$A$1,_xlfn.SHEET()-1,COLUMN(Q14:AS14)-2)</f>
        <v>#NAME?</v>
      </c>
      <c r="R14" s="83" t="e">
        <f ca="1">DATE(Calendrier!$A$1,_xlfn.SHEET()-1,COLUMN(R14:AT14)-2)</f>
        <v>#NAME?</v>
      </c>
      <c r="S14" s="83" t="e">
        <f ca="1">DATE(Calendrier!$A$1,_xlfn.SHEET()-1,COLUMN(S14:AU14)-2)</f>
        <v>#NAME?</v>
      </c>
      <c r="T14" s="83" t="e">
        <f ca="1">DATE(Calendrier!$A$1,_xlfn.SHEET()-1,COLUMN(T14:AV14)-2)</f>
        <v>#NAME?</v>
      </c>
      <c r="U14" s="83" t="e">
        <f ca="1">DATE(Calendrier!$A$1,_xlfn.SHEET()-1,COLUMN(U14:AW14)-2)</f>
        <v>#NAME?</v>
      </c>
      <c r="V14" s="83" t="e">
        <f ca="1">DATE(Calendrier!$A$1,_xlfn.SHEET()-1,COLUMN(V14:AX14)-2)</f>
        <v>#NAME?</v>
      </c>
      <c r="W14" s="83" t="e">
        <f ca="1">DATE(Calendrier!$A$1,_xlfn.SHEET()-1,COLUMN(W14:AY14)-2)</f>
        <v>#NAME?</v>
      </c>
      <c r="X14" s="83" t="e">
        <f ca="1">DATE(Calendrier!$A$1,_xlfn.SHEET()-1,COLUMN(X14:AZ14)-2)</f>
        <v>#NAME?</v>
      </c>
      <c r="Y14" s="83" t="e">
        <f ca="1">DATE(Calendrier!$A$1,_xlfn.SHEET()-1,COLUMN(Y14:BA14)-2)</f>
        <v>#NAME?</v>
      </c>
      <c r="Z14" s="83" t="e">
        <f ca="1">DATE(Calendrier!$A$1,_xlfn.SHEET()-1,COLUMN(Z14:BB14)-2)</f>
        <v>#NAME?</v>
      </c>
      <c r="AA14" s="83" t="e">
        <f ca="1">DATE(Calendrier!$A$1,_xlfn.SHEET()-1,COLUMN(AA14:BC14)-2)</f>
        <v>#NAME?</v>
      </c>
      <c r="AB14" s="83" t="e">
        <f ca="1">DATE(Calendrier!$A$1,_xlfn.SHEET()-1,COLUMN(AB14:BD14)-2)</f>
        <v>#NAME?</v>
      </c>
      <c r="AC14" s="83" t="e">
        <f ca="1">DATE(Calendrier!$A$1,_xlfn.SHEET()-1,COLUMN(AC14:BE14)-2)</f>
        <v>#NAME?</v>
      </c>
      <c r="AD14" s="83" t="e">
        <f ca="1">DATE(Calendrier!$A$1,_xlfn.SHEET()-1,COLUMN(AD14:BF14)-2)</f>
        <v>#NAME?</v>
      </c>
      <c r="AE14" s="83" t="e">
        <f ca="1">DATE(Calendrier!$A$1,_xlfn.SHEET()-1,COLUMN(AE14:BG14)-2)</f>
        <v>#NAME?</v>
      </c>
      <c r="AF14" s="53"/>
    </row>
    <row r="15" spans="1:32" ht="13.5" thickBot="1" x14ac:dyDescent="0.25">
      <c r="A15" s="160"/>
      <c r="B15" s="160"/>
      <c r="C15" s="107" t="e">
        <f ca="1">DATE(Calendrier!$A$1,_xlfn.SHEET()-1,COLUMN(C15:AE15)-2)</f>
        <v>#NAME?</v>
      </c>
      <c r="D15" s="81" t="e">
        <f ca="1">DATE(Calendrier!$A$1,_xlfn.SHEET()-1,COLUMN(D15:AF15)-2)</f>
        <v>#NAME?</v>
      </c>
      <c r="E15" s="81" t="e">
        <f ca="1">DATE(Calendrier!$A$1,_xlfn.SHEET()-1,COLUMN(E15:AG15)-2)</f>
        <v>#NAME?</v>
      </c>
      <c r="F15" s="81" t="e">
        <f ca="1">DATE(Calendrier!$A$1,_xlfn.SHEET()-1,COLUMN(F15:AH15)-2)</f>
        <v>#NAME?</v>
      </c>
      <c r="G15" s="81" t="e">
        <f ca="1">DATE(Calendrier!$A$1,_xlfn.SHEET()-1,COLUMN(G15:AI15)-2)</f>
        <v>#NAME?</v>
      </c>
      <c r="H15" s="81" t="e">
        <f ca="1">DATE(Calendrier!$A$1,_xlfn.SHEET()-1,COLUMN(H15:AJ15)-2)</f>
        <v>#NAME?</v>
      </c>
      <c r="I15" s="81" t="e">
        <f ca="1">DATE(Calendrier!$A$1,_xlfn.SHEET()-1,COLUMN(I15:AK15)-2)</f>
        <v>#NAME?</v>
      </c>
      <c r="J15" s="81" t="e">
        <f ca="1">DATE(Calendrier!$A$1,_xlfn.SHEET()-1,COLUMN(J15:AL15)-2)</f>
        <v>#NAME?</v>
      </c>
      <c r="K15" s="81" t="e">
        <f ca="1">DATE(Calendrier!$A$1,_xlfn.SHEET()-1,COLUMN(K15:AM15)-2)</f>
        <v>#NAME?</v>
      </c>
      <c r="L15" s="81" t="e">
        <f ca="1">DATE(Calendrier!$A$1,_xlfn.SHEET()-1,COLUMN(L15:AN15)-2)</f>
        <v>#NAME?</v>
      </c>
      <c r="M15" s="81" t="e">
        <f ca="1">DATE(Calendrier!$A$1,_xlfn.SHEET()-1,COLUMN(M15:AO15)-2)</f>
        <v>#NAME?</v>
      </c>
      <c r="N15" s="81" t="e">
        <f ca="1">DATE(Calendrier!$A$1,_xlfn.SHEET()-1,COLUMN(N15:AP15)-2)</f>
        <v>#NAME?</v>
      </c>
      <c r="O15" s="81" t="e">
        <f ca="1">DATE(Calendrier!$A$1,_xlfn.SHEET()-1,COLUMN(O15:AQ15)-2)</f>
        <v>#NAME?</v>
      </c>
      <c r="P15" s="81" t="e">
        <f ca="1">DATE(Calendrier!$A$1,_xlfn.SHEET()-1,COLUMN(P15:AR15)-2)</f>
        <v>#NAME?</v>
      </c>
      <c r="Q15" s="81" t="e">
        <f ca="1">DATE(Calendrier!$A$1,_xlfn.SHEET()-1,COLUMN(Q15:AS15)-2)</f>
        <v>#NAME?</v>
      </c>
      <c r="R15" s="81" t="e">
        <f ca="1">DATE(Calendrier!$A$1,_xlfn.SHEET()-1,COLUMN(R15:AT15)-2)</f>
        <v>#NAME?</v>
      </c>
      <c r="S15" s="81" t="e">
        <f ca="1">DATE(Calendrier!$A$1,_xlfn.SHEET()-1,COLUMN(S15:AU15)-2)</f>
        <v>#NAME?</v>
      </c>
      <c r="T15" s="81" t="e">
        <f ca="1">DATE(Calendrier!$A$1,_xlfn.SHEET()-1,COLUMN(T15:AV15)-2)</f>
        <v>#NAME?</v>
      </c>
      <c r="U15" s="81" t="e">
        <f ca="1">DATE(Calendrier!$A$1,_xlfn.SHEET()-1,COLUMN(U15:AW15)-2)</f>
        <v>#NAME?</v>
      </c>
      <c r="V15" s="81" t="e">
        <f ca="1">DATE(Calendrier!$A$1,_xlfn.SHEET()-1,COLUMN(V15:AX15)-2)</f>
        <v>#NAME?</v>
      </c>
      <c r="W15" s="81" t="e">
        <f ca="1">DATE(Calendrier!$A$1,_xlfn.SHEET()-1,COLUMN(W15:AY15)-2)</f>
        <v>#NAME?</v>
      </c>
      <c r="X15" s="81" t="e">
        <f ca="1">DATE(Calendrier!$A$1,_xlfn.SHEET()-1,COLUMN(X15:AZ15)-2)</f>
        <v>#NAME?</v>
      </c>
      <c r="Y15" s="81" t="e">
        <f ca="1">DATE(Calendrier!$A$1,_xlfn.SHEET()-1,COLUMN(Y15:BA15)-2)</f>
        <v>#NAME?</v>
      </c>
      <c r="Z15" s="81" t="e">
        <f ca="1">DATE(Calendrier!$A$1,_xlfn.SHEET()-1,COLUMN(Z15:BB15)-2)</f>
        <v>#NAME?</v>
      </c>
      <c r="AA15" s="81" t="e">
        <f ca="1">DATE(Calendrier!$A$1,_xlfn.SHEET()-1,COLUMN(AA15:BC15)-2)</f>
        <v>#NAME?</v>
      </c>
      <c r="AB15" s="81" t="e">
        <f ca="1">DATE(Calendrier!$A$1,_xlfn.SHEET()-1,COLUMN(AB15:BD15)-2)</f>
        <v>#NAME?</v>
      </c>
      <c r="AC15" s="81" t="e">
        <f ca="1">DATE(Calendrier!$A$1,_xlfn.SHEET()-1,COLUMN(AC15:BE15)-2)</f>
        <v>#NAME?</v>
      </c>
      <c r="AD15" s="81" t="e">
        <f ca="1">DATE(Calendrier!$A$1,_xlfn.SHEET()-1,COLUMN(AD15:BF15)-2)</f>
        <v>#NAME?</v>
      </c>
      <c r="AE15" s="81" t="e">
        <f ca="1">DATE(Calendrier!$A$1,_xlfn.SHEET()-1,COLUMN(AE15:BG15)-2)</f>
        <v>#NAME?</v>
      </c>
      <c r="AF15" s="53"/>
    </row>
    <row r="16" spans="1:32" ht="6" customHeight="1" thickBot="1" x14ac:dyDescent="0.25">
      <c r="A16" s="165"/>
      <c r="B16" s="165"/>
      <c r="C16" s="166"/>
      <c r="D16" s="166"/>
      <c r="E16" s="166"/>
      <c r="F16" s="166"/>
      <c r="G16" s="166"/>
      <c r="H16" s="166"/>
      <c r="I16" s="166"/>
      <c r="J16" s="166"/>
      <c r="K16" s="166"/>
      <c r="L16" s="166"/>
      <c r="M16" s="166"/>
      <c r="N16" s="166"/>
      <c r="O16" s="166"/>
      <c r="P16" s="166"/>
      <c r="Q16" s="166"/>
      <c r="R16" s="166"/>
      <c r="S16" s="166"/>
      <c r="T16" s="166"/>
      <c r="U16" s="166"/>
      <c r="V16" s="166"/>
      <c r="W16" s="166"/>
      <c r="X16" s="166"/>
      <c r="Y16" s="166"/>
      <c r="Z16" s="166"/>
      <c r="AA16" s="166"/>
      <c r="AB16" s="166"/>
      <c r="AC16" s="166"/>
      <c r="AD16" s="166"/>
      <c r="AE16" s="166"/>
      <c r="AF16" s="53"/>
    </row>
    <row r="17" spans="1:38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9"/>
      <c r="AF17" s="53"/>
    </row>
    <row r="18" spans="1:38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7"/>
      <c r="AF18" s="53"/>
    </row>
    <row r="19" spans="1:38" ht="6" customHeight="1" thickBot="1" x14ac:dyDescent="0.25">
      <c r="A19" s="167"/>
      <c r="B19" s="167"/>
      <c r="C19" s="168"/>
      <c r="D19" s="168"/>
      <c r="E19" s="168"/>
      <c r="F19" s="168"/>
      <c r="G19" s="168"/>
      <c r="H19" s="168"/>
      <c r="I19" s="168"/>
      <c r="J19" s="168"/>
      <c r="K19" s="168"/>
      <c r="L19" s="168"/>
      <c r="M19" s="168"/>
      <c r="N19" s="168"/>
      <c r="O19" s="168"/>
      <c r="P19" s="168"/>
      <c r="Q19" s="168"/>
      <c r="R19" s="168"/>
      <c r="S19" s="168"/>
      <c r="T19" s="168"/>
      <c r="U19" s="168"/>
      <c r="V19" s="168"/>
      <c r="W19" s="168"/>
      <c r="X19" s="168"/>
      <c r="Y19" s="168"/>
      <c r="Z19" s="168"/>
      <c r="AA19" s="168"/>
      <c r="AB19" s="168"/>
      <c r="AC19" s="168"/>
      <c r="AD19" s="168"/>
      <c r="AE19" s="168"/>
      <c r="AF19" s="53"/>
    </row>
    <row r="20" spans="1:38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5"/>
      <c r="AF20" s="118"/>
      <c r="AG20" s="38"/>
      <c r="AH20" s="38"/>
      <c r="AI20" s="38"/>
      <c r="AJ20" s="38"/>
      <c r="AK20" s="39"/>
      <c r="AL20" s="40"/>
    </row>
    <row r="21" spans="1:38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6"/>
      <c r="AF21" s="53"/>
      <c r="AG21" s="2"/>
      <c r="AH21" s="2"/>
      <c r="AI21" s="2"/>
      <c r="AJ21" s="2"/>
      <c r="AK21" s="2"/>
      <c r="AL21" s="2"/>
    </row>
    <row r="22" spans="1:38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117"/>
      <c r="AF22" s="118"/>
      <c r="AG22" s="38"/>
      <c r="AH22" s="38"/>
      <c r="AI22" s="38"/>
      <c r="AJ22" s="38"/>
      <c r="AK22" s="39"/>
      <c r="AL22" s="40"/>
    </row>
    <row r="23" spans="1:38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7"/>
      <c r="AF23" s="53"/>
    </row>
    <row r="24" spans="1:38" ht="6" customHeight="1" thickBot="1" x14ac:dyDescent="0.25">
      <c r="A24" s="167"/>
      <c r="B24" s="167"/>
      <c r="C24" s="168"/>
      <c r="D24" s="168"/>
      <c r="E24" s="168"/>
      <c r="F24" s="168"/>
      <c r="G24" s="168"/>
      <c r="H24" s="168"/>
      <c r="I24" s="168"/>
      <c r="J24" s="168"/>
      <c r="K24" s="168"/>
      <c r="L24" s="168"/>
      <c r="M24" s="168"/>
      <c r="N24" s="168"/>
      <c r="O24" s="168"/>
      <c r="P24" s="168"/>
      <c r="Q24" s="168"/>
      <c r="R24" s="168"/>
      <c r="S24" s="168"/>
      <c r="T24" s="168"/>
      <c r="U24" s="168"/>
      <c r="V24" s="168"/>
      <c r="W24" s="168"/>
      <c r="X24" s="168"/>
      <c r="Y24" s="168"/>
      <c r="Z24" s="168"/>
      <c r="AA24" s="168"/>
      <c r="AB24" s="168"/>
      <c r="AC24" s="168"/>
      <c r="AD24" s="168"/>
      <c r="AE24" s="168"/>
      <c r="AF24" s="53"/>
    </row>
    <row r="25" spans="1:38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71"/>
      <c r="AF25" s="53"/>
    </row>
    <row r="26" spans="1:38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72"/>
      <c r="AF26" s="53"/>
    </row>
    <row r="27" spans="1:38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71"/>
      <c r="AF27" s="53"/>
    </row>
    <row r="28" spans="1:38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73"/>
      <c r="AF28" s="53"/>
      <c r="AG28" s="18"/>
    </row>
    <row r="29" spans="1:38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74"/>
      <c r="AF29" s="53"/>
    </row>
    <row r="30" spans="1:38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73"/>
      <c r="AF30" s="53"/>
    </row>
    <row r="31" spans="1:38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</row>
    <row r="32" spans="1:38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</row>
    <row r="33" spans="1:31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</row>
    <row r="34" spans="1:31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</row>
    <row r="35" spans="1:31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</row>
    <row r="36" spans="1:31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</row>
    <row r="39" spans="1:31" x14ac:dyDescent="0.2">
      <c r="AA39" s="36"/>
    </row>
    <row r="41" spans="1:31" x14ac:dyDescent="0.2">
      <c r="Z41" s="37"/>
    </row>
  </sheetData>
  <mergeCells count="29">
    <mergeCell ref="A2:B2"/>
    <mergeCell ref="A3:AE3"/>
    <mergeCell ref="A4:B4"/>
    <mergeCell ref="A5:B5"/>
    <mergeCell ref="A6:AE6"/>
    <mergeCell ref="T2:Z2"/>
    <mergeCell ref="AA2:AE2"/>
    <mergeCell ref="A7:B7"/>
    <mergeCell ref="A8:AE8"/>
    <mergeCell ref="A9:B10"/>
    <mergeCell ref="A11:B12"/>
    <mergeCell ref="A13:AE13"/>
    <mergeCell ref="A14:B15"/>
    <mergeCell ref="A16:AE16"/>
    <mergeCell ref="A17:A18"/>
    <mergeCell ref="A19:AE19"/>
    <mergeCell ref="A20:A21"/>
    <mergeCell ref="A22:A23"/>
    <mergeCell ref="A24:AE24"/>
    <mergeCell ref="A25:A26"/>
    <mergeCell ref="A27:A28"/>
    <mergeCell ref="A29:A30"/>
    <mergeCell ref="C32:O32"/>
    <mergeCell ref="Q32:AC32"/>
    <mergeCell ref="A1:Q1"/>
    <mergeCell ref="R1:AE1"/>
    <mergeCell ref="C2:E2"/>
    <mergeCell ref="F2:L2"/>
    <mergeCell ref="M2:S2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J5" sqref="J5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36" t="s">
        <v>40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4" ht="13.5" thickBot="1" x14ac:dyDescent="0.25">
      <c r="A2" s="185" t="s">
        <v>8</v>
      </c>
      <c r="B2" s="18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4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4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4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4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4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4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AG4" sqref="AG4:AG5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87" t="s">
        <v>41</v>
      </c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8">
        <f>Calendrier!$A$1</f>
        <v>2019</v>
      </c>
      <c r="S1" s="188">
        <v>2020</v>
      </c>
      <c r="T1" s="188">
        <v>2020</v>
      </c>
      <c r="U1" s="188">
        <v>2020</v>
      </c>
      <c r="V1" s="188">
        <v>2020</v>
      </c>
      <c r="W1" s="188">
        <v>2020</v>
      </c>
      <c r="X1" s="188">
        <v>2020</v>
      </c>
      <c r="Y1" s="188">
        <v>2020</v>
      </c>
      <c r="Z1" s="188">
        <v>2020</v>
      </c>
      <c r="AA1" s="188">
        <v>2020</v>
      </c>
      <c r="AB1" s="188">
        <v>2020</v>
      </c>
      <c r="AC1" s="188">
        <v>2020</v>
      </c>
      <c r="AD1" s="188">
        <v>2020</v>
      </c>
      <c r="AE1" s="188">
        <v>2020</v>
      </c>
      <c r="AF1" s="188">
        <v>2020</v>
      </c>
      <c r="AG1" s="188">
        <v>2020</v>
      </c>
    </row>
    <row r="2" spans="1:34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4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4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4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4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4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4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K38" sqref="K38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36" t="s">
        <v>42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4" ht="13.5" thickBot="1" x14ac:dyDescent="0.25">
      <c r="A2" s="185" t="s">
        <v>8</v>
      </c>
      <c r="B2" s="18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4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4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4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4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4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4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A36" sqref="A36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36" t="s">
        <v>43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4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4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4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4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4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4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4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AH32" sqref="AH32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36" t="s">
        <v>44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4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4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4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4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4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4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4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I40" sqref="I40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4" ht="24" customHeight="1" thickBot="1" x14ac:dyDescent="0.25">
      <c r="A1" s="136" t="s">
        <v>45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4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4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4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4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4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4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4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4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4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4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</row>
    <row r="12" spans="1:34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4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4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4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4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5" t="s">
        <v>4</v>
      </c>
      <c r="C29" s="100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6" t="s">
        <v>5</v>
      </c>
      <c r="C30" s="102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J42" sqref="J42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9" ht="24" customHeight="1" thickBot="1" x14ac:dyDescent="0.25">
      <c r="A1" s="136" t="s">
        <v>46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9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9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9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9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9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9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9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9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9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9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  <c r="AM11" s="2"/>
    </row>
    <row r="12" spans="1:39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9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9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9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9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J39" sqref="J39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9" ht="24" customHeight="1" thickBot="1" x14ac:dyDescent="0.25">
      <c r="A1" s="136" t="s">
        <v>47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9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9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9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9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9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9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9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9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9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9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  <c r="AM11" s="2"/>
    </row>
    <row r="12" spans="1:39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9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9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9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9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G42" sqref="G42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9" ht="24" customHeight="1" thickBot="1" x14ac:dyDescent="0.25">
      <c r="A1" s="136" t="s">
        <v>48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9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9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9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9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9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9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9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9" ht="13.5" customHeight="1" x14ac:dyDescent="0.2">
      <c r="A9" s="189" t="s">
        <v>14</v>
      </c>
      <c r="B9" s="190"/>
      <c r="C9" s="100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9" ht="13.5" thickBot="1" x14ac:dyDescent="0.25">
      <c r="A10" s="191"/>
      <c r="B10" s="192"/>
      <c r="C10" s="101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9" ht="13.5" customHeight="1" x14ac:dyDescent="0.2">
      <c r="A11" s="193" t="s">
        <v>0</v>
      </c>
      <c r="B11" s="194"/>
      <c r="C11" s="100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  <c r="AM11" s="2"/>
    </row>
    <row r="12" spans="1:39" ht="13.5" thickBot="1" x14ac:dyDescent="0.25">
      <c r="A12" s="195"/>
      <c r="B12" s="196"/>
      <c r="C12" s="102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9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9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9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9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41"/>
  <sheetViews>
    <sheetView workbookViewId="0">
      <selection activeCell="W39" sqref="W39"/>
    </sheetView>
  </sheetViews>
  <sheetFormatPr baseColWidth="10" defaultRowHeight="12.75" x14ac:dyDescent="0.2"/>
  <cols>
    <col min="1" max="1" width="14.7109375" style="10" customWidth="1"/>
    <col min="2" max="2" width="3.7109375" style="35" customWidth="1"/>
    <col min="3" max="33" width="3.85546875" style="35" customWidth="1"/>
    <col min="34" max="35" width="11.42578125" style="10"/>
    <col min="36" max="36" width="13.28515625" style="10" bestFit="1" customWidth="1"/>
    <col min="37" max="38" width="11.42578125" style="10"/>
    <col min="39" max="39" width="8.140625" style="10" customWidth="1"/>
    <col min="40" max="40" width="30" style="10" customWidth="1"/>
    <col min="41" max="16384" width="11.42578125" style="10"/>
  </cols>
  <sheetData>
    <row r="1" spans="1:39" ht="24" customHeight="1" thickBot="1" x14ac:dyDescent="0.25">
      <c r="A1" s="136" t="s">
        <v>49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7">
        <f>Calendrier!$A$1</f>
        <v>2019</v>
      </c>
      <c r="S1" s="137">
        <v>2020</v>
      </c>
      <c r="T1" s="137">
        <v>2020</v>
      </c>
      <c r="U1" s="137">
        <v>2020</v>
      </c>
      <c r="V1" s="137">
        <v>2020</v>
      </c>
      <c r="W1" s="137">
        <v>2020</v>
      </c>
      <c r="X1" s="137">
        <v>2020</v>
      </c>
      <c r="Y1" s="137">
        <v>2020</v>
      </c>
      <c r="Z1" s="137">
        <v>2020</v>
      </c>
      <c r="AA1" s="137">
        <v>2020</v>
      </c>
      <c r="AB1" s="137">
        <v>2020</v>
      </c>
      <c r="AC1" s="137">
        <v>2020</v>
      </c>
      <c r="AD1" s="137">
        <v>2020</v>
      </c>
      <c r="AE1" s="137">
        <v>2020</v>
      </c>
      <c r="AF1" s="137">
        <v>2020</v>
      </c>
      <c r="AG1" s="137">
        <v>2020</v>
      </c>
    </row>
    <row r="2" spans="1:39" ht="13.5" thickBot="1" x14ac:dyDescent="0.25">
      <c r="A2" s="125" t="s">
        <v>8</v>
      </c>
      <c r="B2" s="126"/>
      <c r="C2" s="76">
        <v>1</v>
      </c>
      <c r="D2" s="77"/>
      <c r="E2" s="77"/>
      <c r="F2" s="77"/>
      <c r="G2" s="77"/>
      <c r="H2" s="77"/>
      <c r="I2" s="77"/>
      <c r="J2" s="77">
        <v>2</v>
      </c>
      <c r="K2" s="77"/>
      <c r="L2" s="77"/>
      <c r="M2" s="77"/>
      <c r="N2" s="77"/>
      <c r="O2" s="77"/>
      <c r="P2" s="77"/>
      <c r="Q2" s="77">
        <v>3</v>
      </c>
      <c r="R2" s="77"/>
      <c r="S2" s="77"/>
      <c r="T2" s="77"/>
      <c r="U2" s="77"/>
      <c r="V2" s="77"/>
      <c r="W2" s="77"/>
      <c r="X2" s="77">
        <v>4</v>
      </c>
      <c r="Y2" s="77"/>
      <c r="Z2" s="77"/>
      <c r="AA2" s="77"/>
      <c r="AB2" s="77"/>
      <c r="AC2" s="77"/>
      <c r="AD2" s="77"/>
      <c r="AE2" s="77">
        <v>5</v>
      </c>
      <c r="AF2" s="77"/>
      <c r="AG2" s="78"/>
    </row>
    <row r="3" spans="1:39" ht="6" customHeight="1" thickBot="1" x14ac:dyDescent="0.25">
      <c r="A3" s="128"/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1"/>
    </row>
    <row r="4" spans="1:39" ht="13.5" customHeight="1" x14ac:dyDescent="0.2">
      <c r="A4" s="133" t="s">
        <v>9</v>
      </c>
      <c r="B4" s="133"/>
      <c r="C4" s="106" t="e">
        <f ca="1">DATE(Calendrier!$A$1,_xlfn.SHEET()-1,COLUMN(C4:AG4)-2)</f>
        <v>#NAME?</v>
      </c>
      <c r="D4" s="83" t="e">
        <f ca="1">DATE(Calendrier!$A$1,_xlfn.SHEET()-1,COLUMN(D4:AH4)-2)</f>
        <v>#NAME?</v>
      </c>
      <c r="E4" s="83" t="e">
        <f ca="1">DATE(Calendrier!$A$1,_xlfn.SHEET()-1,COLUMN(E4:AI4)-2)</f>
        <v>#NAME?</v>
      </c>
      <c r="F4" s="83" t="e">
        <f ca="1">DATE(Calendrier!$A$1,_xlfn.SHEET()-1,COLUMN(F4:AJ4)-2)</f>
        <v>#NAME?</v>
      </c>
      <c r="G4" s="83" t="e">
        <f ca="1">DATE(Calendrier!$A$1,_xlfn.SHEET()-1,COLUMN(G4:AK4)-2)</f>
        <v>#NAME?</v>
      </c>
      <c r="H4" s="83" t="e">
        <f ca="1">DATE(Calendrier!$A$1,_xlfn.SHEET()-1,COLUMN(H4:AL4)-2)</f>
        <v>#NAME?</v>
      </c>
      <c r="I4" s="83" t="e">
        <f ca="1">DATE(Calendrier!$A$1,_xlfn.SHEET()-1,COLUMN(I4:AM4)-2)</f>
        <v>#NAME?</v>
      </c>
      <c r="J4" s="83" t="e">
        <f ca="1">DATE(Calendrier!$A$1,_xlfn.SHEET()-1,COLUMN(J4:AN4)-2)</f>
        <v>#NAME?</v>
      </c>
      <c r="K4" s="83" t="e">
        <f ca="1">DATE(Calendrier!$A$1,_xlfn.SHEET()-1,COLUMN(K4:AO4)-2)</f>
        <v>#NAME?</v>
      </c>
      <c r="L4" s="83" t="e">
        <f ca="1">DATE(Calendrier!$A$1,_xlfn.SHEET()-1,COLUMN(L4:AP4)-2)</f>
        <v>#NAME?</v>
      </c>
      <c r="M4" s="83" t="e">
        <f ca="1">DATE(Calendrier!$A$1,_xlfn.SHEET()-1,COLUMN(M4:AQ4)-2)</f>
        <v>#NAME?</v>
      </c>
      <c r="N4" s="83" t="e">
        <f ca="1">DATE(Calendrier!$A$1,_xlfn.SHEET()-1,COLUMN(N4:AR4)-2)</f>
        <v>#NAME?</v>
      </c>
      <c r="O4" s="83" t="e">
        <f ca="1">DATE(Calendrier!$A$1,_xlfn.SHEET()-1,COLUMN(O4:AS4)-2)</f>
        <v>#NAME?</v>
      </c>
      <c r="P4" s="83" t="e">
        <f ca="1">DATE(Calendrier!$A$1,_xlfn.SHEET()-1,COLUMN(P4:AT4)-2)</f>
        <v>#NAME?</v>
      </c>
      <c r="Q4" s="83" t="e">
        <f ca="1">DATE(Calendrier!$A$1,_xlfn.SHEET()-1,COLUMN(Q4:AU4)-2)</f>
        <v>#NAME?</v>
      </c>
      <c r="R4" s="83" t="e">
        <f ca="1">DATE(Calendrier!$A$1,_xlfn.SHEET()-1,COLUMN(R4:AV4)-2)</f>
        <v>#NAME?</v>
      </c>
      <c r="S4" s="83" t="e">
        <f ca="1">DATE(Calendrier!$A$1,_xlfn.SHEET()-1,COLUMN(S4:AW4)-2)</f>
        <v>#NAME?</v>
      </c>
      <c r="T4" s="83" t="e">
        <f ca="1">DATE(Calendrier!$A$1,_xlfn.SHEET()-1,COLUMN(T4:AX4)-2)</f>
        <v>#NAME?</v>
      </c>
      <c r="U4" s="83" t="e">
        <f ca="1">DATE(Calendrier!$A$1,_xlfn.SHEET()-1,COLUMN(U4:AY4)-2)</f>
        <v>#NAME?</v>
      </c>
      <c r="V4" s="83" t="e">
        <f ca="1">DATE(Calendrier!$A$1,_xlfn.SHEET()-1,COLUMN(V4:AZ4)-2)</f>
        <v>#NAME?</v>
      </c>
      <c r="W4" s="83" t="e">
        <f ca="1">DATE(Calendrier!$A$1,_xlfn.SHEET()-1,COLUMN(W4:BA4)-2)</f>
        <v>#NAME?</v>
      </c>
      <c r="X4" s="83" t="e">
        <f ca="1">DATE(Calendrier!$A$1,_xlfn.SHEET()-1,COLUMN(X4:BB4)-2)</f>
        <v>#NAME?</v>
      </c>
      <c r="Y4" s="83" t="e">
        <f ca="1">DATE(Calendrier!$A$1,_xlfn.SHEET()-1,COLUMN(Y4:BC4)-2)</f>
        <v>#NAME?</v>
      </c>
      <c r="Z4" s="83" t="e">
        <f ca="1">DATE(Calendrier!$A$1,_xlfn.SHEET()-1,COLUMN(Z4:BD4)-2)</f>
        <v>#NAME?</v>
      </c>
      <c r="AA4" s="83" t="e">
        <f ca="1">DATE(Calendrier!$A$1,_xlfn.SHEET()-1,COLUMN(AA4:BE4)-2)</f>
        <v>#NAME?</v>
      </c>
      <c r="AB4" s="83" t="e">
        <f ca="1">DATE(Calendrier!$A$1,_xlfn.SHEET()-1,COLUMN(AB4:BF4)-2)</f>
        <v>#NAME?</v>
      </c>
      <c r="AC4" s="83" t="e">
        <f ca="1">DATE(Calendrier!$A$1,_xlfn.SHEET()-1,COLUMN(AC4:BG4)-2)</f>
        <v>#NAME?</v>
      </c>
      <c r="AD4" s="83" t="e">
        <f ca="1">DATE(Calendrier!$A$1,_xlfn.SHEET()-1,COLUMN(AD4:BH4)-2)</f>
        <v>#NAME?</v>
      </c>
      <c r="AE4" s="83" t="e">
        <f ca="1">DATE(Calendrier!$A$1,_xlfn.SHEET()-1,COLUMN(AE4:BI4)-2)</f>
        <v>#NAME?</v>
      </c>
      <c r="AF4" s="83" t="e">
        <f ca="1">DATE(Calendrier!$A$1,_xlfn.SHEET()-1,COLUMN(AF4:BJ4)-2)</f>
        <v>#NAME?</v>
      </c>
      <c r="AG4" s="84" t="e">
        <f ca="1">DATE(Calendrier!$A$1,_xlfn.SHEET()-1,COLUMN(AG4:BK4)-2)</f>
        <v>#NAME?</v>
      </c>
      <c r="AH4" s="53"/>
    </row>
    <row r="5" spans="1:39" ht="13.5" thickBot="1" x14ac:dyDescent="0.25">
      <c r="A5" s="179" t="s">
        <v>10</v>
      </c>
      <c r="B5" s="179"/>
      <c r="C5" s="108" t="e">
        <f ca="1">(DATE(Calendrier!$A$1,_xlfn.SHEET()-1,COLUMN(C5:AG5)-2))</f>
        <v>#NAME?</v>
      </c>
      <c r="D5" s="79" t="e">
        <f ca="1">DATE(Calendrier!$A$1,_xlfn.SHEET()-1,COLUMN(D5:AH5)-2)</f>
        <v>#NAME?</v>
      </c>
      <c r="E5" s="79" t="e">
        <f ca="1">DATE(Calendrier!$A$1,_xlfn.SHEET()-1,COLUMN(E5:AI5)-2)</f>
        <v>#NAME?</v>
      </c>
      <c r="F5" s="79" t="e">
        <f ca="1">DATE(Calendrier!$A$1,_xlfn.SHEET()-1,COLUMN(F5:AJ5)-2)</f>
        <v>#NAME?</v>
      </c>
      <c r="G5" s="79" t="e">
        <f ca="1">DATE(Calendrier!$A$1,_xlfn.SHEET()-1,COLUMN(G5:AK5)-2)</f>
        <v>#NAME?</v>
      </c>
      <c r="H5" s="79" t="e">
        <f ca="1">DATE(Calendrier!$A$1,_xlfn.SHEET()-1,COLUMN(H5:AL5)-2)</f>
        <v>#NAME?</v>
      </c>
      <c r="I5" s="79" t="e">
        <f ca="1">DATE(Calendrier!$A$1,_xlfn.SHEET()-1,COLUMN(I5:AM5)-2)</f>
        <v>#NAME?</v>
      </c>
      <c r="J5" s="79" t="e">
        <f ca="1">DATE(Calendrier!$A$1,_xlfn.SHEET()-1,COLUMN(J5:AN5)-2)</f>
        <v>#NAME?</v>
      </c>
      <c r="K5" s="79" t="e">
        <f ca="1">DATE(Calendrier!$A$1,_xlfn.SHEET()-1,COLUMN(K5:AO5)-2)</f>
        <v>#NAME?</v>
      </c>
      <c r="L5" s="79" t="e">
        <f ca="1">DATE(Calendrier!$A$1,_xlfn.SHEET()-1,COLUMN(L5:AP5)-2)</f>
        <v>#NAME?</v>
      </c>
      <c r="M5" s="79" t="e">
        <f ca="1">DATE(Calendrier!$A$1,_xlfn.SHEET()-1,COLUMN(M5:AQ5)-2)</f>
        <v>#NAME?</v>
      </c>
      <c r="N5" s="79" t="e">
        <f ca="1">DATE(Calendrier!$A$1,_xlfn.SHEET()-1,COLUMN(N5:AR5)-2)</f>
        <v>#NAME?</v>
      </c>
      <c r="O5" s="79" t="e">
        <f ca="1">DATE(Calendrier!$A$1,_xlfn.SHEET()-1,COLUMN(O5:AS5)-2)</f>
        <v>#NAME?</v>
      </c>
      <c r="P5" s="79" t="e">
        <f ca="1">DATE(Calendrier!$A$1,_xlfn.SHEET()-1,COLUMN(P5:AT5)-2)</f>
        <v>#NAME?</v>
      </c>
      <c r="Q5" s="79" t="e">
        <f ca="1">DATE(Calendrier!$A$1,_xlfn.SHEET()-1,COLUMN(Q5:AU5)-2)</f>
        <v>#NAME?</v>
      </c>
      <c r="R5" s="79" t="e">
        <f ca="1">DATE(Calendrier!$A$1,_xlfn.SHEET()-1,COLUMN(R5:AV5)-2)</f>
        <v>#NAME?</v>
      </c>
      <c r="S5" s="79" t="e">
        <f ca="1">DATE(Calendrier!$A$1,_xlfn.SHEET()-1,COLUMN(S5:AW5)-2)</f>
        <v>#NAME?</v>
      </c>
      <c r="T5" s="79" t="e">
        <f ca="1">DATE(Calendrier!$A$1,_xlfn.SHEET()-1,COLUMN(T5:AX5)-2)</f>
        <v>#NAME?</v>
      </c>
      <c r="U5" s="79" t="e">
        <f ca="1">DATE(Calendrier!$A$1,_xlfn.SHEET()-1,COLUMN(U5:AY5)-2)</f>
        <v>#NAME?</v>
      </c>
      <c r="V5" s="79" t="e">
        <f ca="1">DATE(Calendrier!$A$1,_xlfn.SHEET()-1,COLUMN(V5:AZ5)-2)</f>
        <v>#NAME?</v>
      </c>
      <c r="W5" s="79" t="e">
        <f ca="1">DATE(Calendrier!$A$1,_xlfn.SHEET()-1,COLUMN(W5:BA5)-2)</f>
        <v>#NAME?</v>
      </c>
      <c r="X5" s="79" t="e">
        <f ca="1">DATE(Calendrier!$A$1,_xlfn.SHEET()-1,COLUMN(X5:BB5)-2)</f>
        <v>#NAME?</v>
      </c>
      <c r="Y5" s="79" t="e">
        <f ca="1">DATE(Calendrier!$A$1,_xlfn.SHEET()-1,COLUMN(Y5:BC5)-2)</f>
        <v>#NAME?</v>
      </c>
      <c r="Z5" s="79" t="e">
        <f ca="1">DATE(Calendrier!$A$1,_xlfn.SHEET()-1,COLUMN(Z5:BD5)-2)</f>
        <v>#NAME?</v>
      </c>
      <c r="AA5" s="79" t="e">
        <f ca="1">DATE(Calendrier!$A$1,_xlfn.SHEET()-1,COLUMN(AA5:BE5)-2)</f>
        <v>#NAME?</v>
      </c>
      <c r="AB5" s="79" t="e">
        <f ca="1">DATE(Calendrier!$A$1,_xlfn.SHEET()-1,COLUMN(AB5:BF5)-2)</f>
        <v>#NAME?</v>
      </c>
      <c r="AC5" s="79" t="e">
        <f ca="1">DATE(Calendrier!$A$1,_xlfn.SHEET()-1,COLUMN(AC5:BG5)-2)</f>
        <v>#NAME?</v>
      </c>
      <c r="AD5" s="79" t="e">
        <f ca="1">DATE(Calendrier!$A$1,_xlfn.SHEET()-1,COLUMN(AD5:BH5)-2)</f>
        <v>#NAME?</v>
      </c>
      <c r="AE5" s="79" t="e">
        <f ca="1">DATE(Calendrier!$A$1,_xlfn.SHEET()-1,COLUMN(AE5:BI5)-2)</f>
        <v>#NAME?</v>
      </c>
      <c r="AF5" s="79" t="e">
        <f ca="1">DATE(Calendrier!$A$1,_xlfn.SHEET()-1,COLUMN(AF5:BJ5)-2)</f>
        <v>#NAME?</v>
      </c>
      <c r="AG5" s="80" t="e">
        <f ca="1">DATE(Calendrier!$A$1,_xlfn.SHEET()-1,COLUMN(AG5:BK5)-2)</f>
        <v>#NAME?</v>
      </c>
      <c r="AH5" s="53"/>
    </row>
    <row r="6" spans="1:39" ht="6" customHeight="1" thickBot="1" x14ac:dyDescent="0.25">
      <c r="A6" s="145"/>
      <c r="B6" s="146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47"/>
      <c r="V6" s="147"/>
      <c r="W6" s="147"/>
      <c r="X6" s="147"/>
      <c r="Y6" s="147"/>
      <c r="Z6" s="147"/>
      <c r="AA6" s="147"/>
      <c r="AB6" s="147"/>
      <c r="AC6" s="147"/>
      <c r="AD6" s="147"/>
      <c r="AE6" s="147"/>
      <c r="AF6" s="147"/>
      <c r="AG6" s="148"/>
    </row>
    <row r="7" spans="1:39" ht="13.5" customHeight="1" thickBot="1" x14ac:dyDescent="0.25">
      <c r="A7" s="132" t="s">
        <v>13</v>
      </c>
      <c r="B7" s="132"/>
      <c r="C7" s="103"/>
      <c r="D7" s="55"/>
      <c r="E7" s="55"/>
      <c r="F7" s="55"/>
      <c r="G7" s="55"/>
      <c r="H7" s="55"/>
      <c r="I7" s="55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6"/>
    </row>
    <row r="8" spans="1:39" ht="6" customHeight="1" thickBot="1" x14ac:dyDescent="0.25">
      <c r="A8" s="141"/>
      <c r="B8" s="142"/>
      <c r="C8" s="143"/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3"/>
      <c r="AE8" s="143"/>
      <c r="AF8" s="143"/>
      <c r="AG8" s="144"/>
    </row>
    <row r="9" spans="1:39" ht="13.5" customHeight="1" x14ac:dyDescent="0.2">
      <c r="A9" s="172" t="s">
        <v>14</v>
      </c>
      <c r="B9" s="172"/>
      <c r="C9" s="104"/>
      <c r="D9" s="57"/>
      <c r="E9" s="57"/>
      <c r="F9" s="57"/>
      <c r="G9" s="58"/>
      <c r="H9" s="58"/>
      <c r="I9" s="57"/>
      <c r="J9" s="57"/>
      <c r="K9" s="57"/>
      <c r="L9" s="57"/>
      <c r="M9" s="57"/>
      <c r="N9" s="58"/>
      <c r="O9" s="58"/>
      <c r="P9" s="57"/>
      <c r="Q9" s="57"/>
      <c r="R9" s="57"/>
      <c r="S9" s="57"/>
      <c r="T9" s="57"/>
      <c r="U9" s="58"/>
      <c r="V9" s="58"/>
      <c r="W9" s="57"/>
      <c r="X9" s="57"/>
      <c r="Y9" s="57"/>
      <c r="Z9" s="57"/>
      <c r="AA9" s="57"/>
      <c r="AB9" s="58"/>
      <c r="AC9" s="58"/>
      <c r="AD9" s="57"/>
      <c r="AE9" s="57"/>
      <c r="AF9" s="57"/>
      <c r="AG9" s="59"/>
    </row>
    <row r="10" spans="1:39" ht="13.5" thickBot="1" x14ac:dyDescent="0.25">
      <c r="A10" s="173"/>
      <c r="B10" s="173"/>
      <c r="C10" s="105"/>
      <c r="D10" s="60"/>
      <c r="E10" s="60"/>
      <c r="F10" s="60"/>
      <c r="G10" s="61"/>
      <c r="H10" s="61"/>
      <c r="I10" s="60"/>
      <c r="J10" s="60"/>
      <c r="K10" s="60"/>
      <c r="L10" s="60"/>
      <c r="M10" s="60"/>
      <c r="N10" s="61"/>
      <c r="O10" s="61"/>
      <c r="P10" s="60"/>
      <c r="Q10" s="60"/>
      <c r="R10" s="60"/>
      <c r="S10" s="60"/>
      <c r="T10" s="60"/>
      <c r="U10" s="61"/>
      <c r="V10" s="61"/>
      <c r="W10" s="60"/>
      <c r="X10" s="60"/>
      <c r="Y10" s="60"/>
      <c r="Z10" s="60"/>
      <c r="AA10" s="60"/>
      <c r="AB10" s="61"/>
      <c r="AC10" s="61"/>
      <c r="AD10" s="60"/>
      <c r="AE10" s="60"/>
      <c r="AF10" s="60"/>
      <c r="AG10" s="62"/>
    </row>
    <row r="11" spans="1:39" ht="13.5" customHeight="1" x14ac:dyDescent="0.2">
      <c r="A11" s="174" t="s">
        <v>0</v>
      </c>
      <c r="B11" s="174"/>
      <c r="C11" s="104"/>
      <c r="D11" s="57"/>
      <c r="E11" s="57"/>
      <c r="F11" s="57"/>
      <c r="G11" s="58"/>
      <c r="H11" s="58"/>
      <c r="I11" s="57"/>
      <c r="J11" s="57"/>
      <c r="K11" s="57"/>
      <c r="L11" s="57"/>
      <c r="M11" s="63"/>
      <c r="N11" s="63"/>
      <c r="O11" s="63"/>
      <c r="P11" s="57"/>
      <c r="Q11" s="57"/>
      <c r="R11" s="57"/>
      <c r="S11" s="57"/>
      <c r="T11" s="63"/>
      <c r="U11" s="63"/>
      <c r="V11" s="63"/>
      <c r="W11" s="63"/>
      <c r="X11" s="63"/>
      <c r="Y11" s="57"/>
      <c r="Z11" s="63"/>
      <c r="AA11" s="63"/>
      <c r="AB11" s="63"/>
      <c r="AC11" s="58"/>
      <c r="AD11" s="57"/>
      <c r="AE11" s="57"/>
      <c r="AF11" s="57"/>
      <c r="AG11" s="59"/>
      <c r="AM11" s="2"/>
    </row>
    <row r="12" spans="1:39" ht="13.5" thickBot="1" x14ac:dyDescent="0.25">
      <c r="A12" s="175"/>
      <c r="B12" s="175"/>
      <c r="C12" s="105"/>
      <c r="D12" s="64"/>
      <c r="E12" s="64"/>
      <c r="F12" s="64"/>
      <c r="G12" s="65"/>
      <c r="H12" s="65"/>
      <c r="I12" s="64"/>
      <c r="J12" s="64"/>
      <c r="K12" s="64"/>
      <c r="L12" s="64"/>
      <c r="M12" s="64"/>
      <c r="N12" s="65"/>
      <c r="O12" s="65"/>
      <c r="P12" s="64"/>
      <c r="Q12" s="64"/>
      <c r="R12" s="64"/>
      <c r="S12" s="64"/>
      <c r="T12" s="64"/>
      <c r="U12" s="65"/>
      <c r="V12" s="65"/>
      <c r="W12" s="64"/>
      <c r="X12" s="64"/>
      <c r="Y12" s="64"/>
      <c r="Z12" s="66"/>
      <c r="AA12" s="66"/>
      <c r="AB12" s="66"/>
      <c r="AC12" s="65"/>
      <c r="AD12" s="64"/>
      <c r="AE12" s="64"/>
      <c r="AF12" s="64"/>
      <c r="AG12" s="67"/>
    </row>
    <row r="13" spans="1:39" ht="6" customHeight="1" thickBot="1" x14ac:dyDescent="0.25">
      <c r="A13" s="155"/>
      <c r="B13" s="156"/>
      <c r="C13" s="157"/>
      <c r="D13" s="157"/>
      <c r="E13" s="157"/>
      <c r="F13" s="157"/>
      <c r="G13" s="157"/>
      <c r="H13" s="157"/>
      <c r="I13" s="157"/>
      <c r="J13" s="157"/>
      <c r="K13" s="157"/>
      <c r="L13" s="157"/>
      <c r="M13" s="157"/>
      <c r="N13" s="157"/>
      <c r="O13" s="157"/>
      <c r="P13" s="157"/>
      <c r="Q13" s="157"/>
      <c r="R13" s="157"/>
      <c r="S13" s="157"/>
      <c r="T13" s="157"/>
      <c r="U13" s="157"/>
      <c r="V13" s="157"/>
      <c r="W13" s="157"/>
      <c r="X13" s="157"/>
      <c r="Y13" s="157"/>
      <c r="Z13" s="157"/>
      <c r="AA13" s="157"/>
      <c r="AB13" s="157"/>
      <c r="AC13" s="157"/>
      <c r="AD13" s="157"/>
      <c r="AE13" s="157"/>
      <c r="AF13" s="157"/>
      <c r="AG13" s="158"/>
    </row>
    <row r="14" spans="1:39" x14ac:dyDescent="0.2">
      <c r="A14" s="159" t="s">
        <v>7</v>
      </c>
      <c r="B14" s="159"/>
      <c r="C14" s="106" t="e">
        <f ca="1">DATE(Calendrier!$A$1,_xlfn.SHEET()-1,COLUMN(C14:AG14)-2)</f>
        <v>#NAME?</v>
      </c>
      <c r="D14" s="83" t="e">
        <f ca="1">DATE(Calendrier!$A$1,_xlfn.SHEET()-1,COLUMN(D14:AH14)-2)</f>
        <v>#NAME?</v>
      </c>
      <c r="E14" s="83" t="e">
        <f ca="1">DATE(Calendrier!$A$1,_xlfn.SHEET()-1,COLUMN(E14:AI14)-2)</f>
        <v>#NAME?</v>
      </c>
      <c r="F14" s="83" t="e">
        <f ca="1">DATE(Calendrier!$A$1,_xlfn.SHEET()-1,COLUMN(F14:AJ14)-2)</f>
        <v>#NAME?</v>
      </c>
      <c r="G14" s="83" t="e">
        <f ca="1">DATE(Calendrier!$A$1,_xlfn.SHEET()-1,COLUMN(G14:AK14)-2)</f>
        <v>#NAME?</v>
      </c>
      <c r="H14" s="83" t="e">
        <f ca="1">DATE(Calendrier!$A$1,_xlfn.SHEET()-1,COLUMN(H14:AL14)-2)</f>
        <v>#NAME?</v>
      </c>
      <c r="I14" s="83" t="e">
        <f ca="1">DATE(Calendrier!$A$1,_xlfn.SHEET()-1,COLUMN(I14:AM14)-2)</f>
        <v>#NAME?</v>
      </c>
      <c r="J14" s="83" t="e">
        <f ca="1">DATE(Calendrier!$A$1,_xlfn.SHEET()-1,COLUMN(J14:AN14)-2)</f>
        <v>#NAME?</v>
      </c>
      <c r="K14" s="83" t="e">
        <f ca="1">DATE(Calendrier!$A$1,_xlfn.SHEET()-1,COLUMN(K14:AO14)-2)</f>
        <v>#NAME?</v>
      </c>
      <c r="L14" s="83" t="e">
        <f ca="1">DATE(Calendrier!$A$1,_xlfn.SHEET()-1,COLUMN(L14:AP14)-2)</f>
        <v>#NAME?</v>
      </c>
      <c r="M14" s="83" t="e">
        <f ca="1">DATE(Calendrier!$A$1,_xlfn.SHEET()-1,COLUMN(M14:AQ14)-2)</f>
        <v>#NAME?</v>
      </c>
      <c r="N14" s="83" t="e">
        <f ca="1">DATE(Calendrier!$A$1,_xlfn.SHEET()-1,COLUMN(N14:AR14)-2)</f>
        <v>#NAME?</v>
      </c>
      <c r="O14" s="83" t="e">
        <f ca="1">DATE(Calendrier!$A$1,_xlfn.SHEET()-1,COLUMN(O14:AS14)-2)</f>
        <v>#NAME?</v>
      </c>
      <c r="P14" s="83" t="e">
        <f ca="1">DATE(Calendrier!$A$1,_xlfn.SHEET()-1,COLUMN(P14:AT14)-2)</f>
        <v>#NAME?</v>
      </c>
      <c r="Q14" s="83" t="e">
        <f ca="1">DATE(Calendrier!$A$1,_xlfn.SHEET()-1,COLUMN(Q14:AU14)-2)</f>
        <v>#NAME?</v>
      </c>
      <c r="R14" s="83" t="e">
        <f ca="1">DATE(Calendrier!$A$1,_xlfn.SHEET()-1,COLUMN(R14:AV14)-2)</f>
        <v>#NAME?</v>
      </c>
      <c r="S14" s="83" t="e">
        <f ca="1">DATE(Calendrier!$A$1,_xlfn.SHEET()-1,COLUMN(S14:AW14)-2)</f>
        <v>#NAME?</v>
      </c>
      <c r="T14" s="83" t="e">
        <f ca="1">DATE(Calendrier!$A$1,_xlfn.SHEET()-1,COLUMN(T14:AX14)-2)</f>
        <v>#NAME?</v>
      </c>
      <c r="U14" s="83" t="e">
        <f ca="1">DATE(Calendrier!$A$1,_xlfn.SHEET()-1,COLUMN(U14:AY14)-2)</f>
        <v>#NAME?</v>
      </c>
      <c r="V14" s="83" t="e">
        <f ca="1">DATE(Calendrier!$A$1,_xlfn.SHEET()-1,COLUMN(V14:AZ14)-2)</f>
        <v>#NAME?</v>
      </c>
      <c r="W14" s="83" t="e">
        <f ca="1">DATE(Calendrier!$A$1,_xlfn.SHEET()-1,COLUMN(W14:BA14)-2)</f>
        <v>#NAME?</v>
      </c>
      <c r="X14" s="83" t="e">
        <f ca="1">DATE(Calendrier!$A$1,_xlfn.SHEET()-1,COLUMN(X14:BB14)-2)</f>
        <v>#NAME?</v>
      </c>
      <c r="Y14" s="83" t="e">
        <f ca="1">DATE(Calendrier!$A$1,_xlfn.SHEET()-1,COLUMN(Y14:BC14)-2)</f>
        <v>#NAME?</v>
      </c>
      <c r="Z14" s="83" t="e">
        <f ca="1">DATE(Calendrier!$A$1,_xlfn.SHEET()-1,COLUMN(Z14:BD14)-2)</f>
        <v>#NAME?</v>
      </c>
      <c r="AA14" s="83" t="e">
        <f ca="1">DATE(Calendrier!$A$1,_xlfn.SHEET()-1,COLUMN(AA14:BE14)-2)</f>
        <v>#NAME?</v>
      </c>
      <c r="AB14" s="83" t="e">
        <f ca="1">DATE(Calendrier!$A$1,_xlfn.SHEET()-1,COLUMN(AB14:BF14)-2)</f>
        <v>#NAME?</v>
      </c>
      <c r="AC14" s="83" t="e">
        <f ca="1">DATE(Calendrier!$A$1,_xlfn.SHEET()-1,COLUMN(AC14:BG14)-2)</f>
        <v>#NAME?</v>
      </c>
      <c r="AD14" s="83" t="e">
        <f ca="1">DATE(Calendrier!$A$1,_xlfn.SHEET()-1,COLUMN(AD14:BH14)-2)</f>
        <v>#NAME?</v>
      </c>
      <c r="AE14" s="83" t="e">
        <f ca="1">DATE(Calendrier!$A$1,_xlfn.SHEET()-1,COLUMN(AE14:BI14)-2)</f>
        <v>#NAME?</v>
      </c>
      <c r="AF14" s="83" t="e">
        <f ca="1">DATE(Calendrier!$A$1,_xlfn.SHEET()-1,COLUMN(AF14:BJ14)-2)</f>
        <v>#NAME?</v>
      </c>
      <c r="AG14" s="84" t="e">
        <f ca="1">DATE(Calendrier!$A$1,_xlfn.SHEET()-1,COLUMN(AG14:BK14)-2)</f>
        <v>#NAME?</v>
      </c>
      <c r="AH14" s="53"/>
    </row>
    <row r="15" spans="1:39" ht="13.5" thickBot="1" x14ac:dyDescent="0.25">
      <c r="A15" s="160"/>
      <c r="B15" s="160"/>
      <c r="C15" s="107" t="e">
        <f ca="1">DATE(Calendrier!$A$1,_xlfn.SHEET()-1,COLUMN(C15:AG15)-2)</f>
        <v>#NAME?</v>
      </c>
      <c r="D15" s="81" t="e">
        <f ca="1">DATE(Calendrier!$A$1,_xlfn.SHEET()-1,COLUMN(D15:AH15)-2)</f>
        <v>#NAME?</v>
      </c>
      <c r="E15" s="81" t="e">
        <f ca="1">DATE(Calendrier!$A$1,_xlfn.SHEET()-1,COLUMN(E15:AI15)-2)</f>
        <v>#NAME?</v>
      </c>
      <c r="F15" s="81" t="e">
        <f ca="1">DATE(Calendrier!$A$1,_xlfn.SHEET()-1,COLUMN(F15:AJ15)-2)</f>
        <v>#NAME?</v>
      </c>
      <c r="G15" s="81" t="e">
        <f ca="1">DATE(Calendrier!$A$1,_xlfn.SHEET()-1,COLUMN(G15:AK15)-2)</f>
        <v>#NAME?</v>
      </c>
      <c r="H15" s="81" t="e">
        <f ca="1">DATE(Calendrier!$A$1,_xlfn.SHEET()-1,COLUMN(H15:AL15)-2)</f>
        <v>#NAME?</v>
      </c>
      <c r="I15" s="81" t="e">
        <f ca="1">DATE(Calendrier!$A$1,_xlfn.SHEET()-1,COLUMN(I15:AM15)-2)</f>
        <v>#NAME?</v>
      </c>
      <c r="J15" s="81" t="e">
        <f ca="1">DATE(Calendrier!$A$1,_xlfn.SHEET()-1,COLUMN(J15:AN15)-2)</f>
        <v>#NAME?</v>
      </c>
      <c r="K15" s="81" t="e">
        <f ca="1">DATE(Calendrier!$A$1,_xlfn.SHEET()-1,COLUMN(K15:AO15)-2)</f>
        <v>#NAME?</v>
      </c>
      <c r="L15" s="81" t="e">
        <f ca="1">DATE(Calendrier!$A$1,_xlfn.SHEET()-1,COLUMN(L15:AP15)-2)</f>
        <v>#NAME?</v>
      </c>
      <c r="M15" s="81" t="e">
        <f ca="1">DATE(Calendrier!$A$1,_xlfn.SHEET()-1,COLUMN(M15:AQ15)-2)</f>
        <v>#NAME?</v>
      </c>
      <c r="N15" s="81" t="e">
        <f ca="1">DATE(Calendrier!$A$1,_xlfn.SHEET()-1,COLUMN(N15:AR15)-2)</f>
        <v>#NAME?</v>
      </c>
      <c r="O15" s="81" t="e">
        <f ca="1">DATE(Calendrier!$A$1,_xlfn.SHEET()-1,COLUMN(O15:AS15)-2)</f>
        <v>#NAME?</v>
      </c>
      <c r="P15" s="81" t="e">
        <f ca="1">DATE(Calendrier!$A$1,_xlfn.SHEET()-1,COLUMN(P15:AT15)-2)</f>
        <v>#NAME?</v>
      </c>
      <c r="Q15" s="81" t="e">
        <f ca="1">DATE(Calendrier!$A$1,_xlfn.SHEET()-1,COLUMN(Q15:AU15)-2)</f>
        <v>#NAME?</v>
      </c>
      <c r="R15" s="81" t="e">
        <f ca="1">DATE(Calendrier!$A$1,_xlfn.SHEET()-1,COLUMN(R15:AV15)-2)</f>
        <v>#NAME?</v>
      </c>
      <c r="S15" s="81" t="e">
        <f ca="1">DATE(Calendrier!$A$1,_xlfn.SHEET()-1,COLUMN(S15:AW15)-2)</f>
        <v>#NAME?</v>
      </c>
      <c r="T15" s="81" t="e">
        <f ca="1">DATE(Calendrier!$A$1,_xlfn.SHEET()-1,COLUMN(T15:AX15)-2)</f>
        <v>#NAME?</v>
      </c>
      <c r="U15" s="81" t="e">
        <f ca="1">DATE(Calendrier!$A$1,_xlfn.SHEET()-1,COLUMN(U15:AY15)-2)</f>
        <v>#NAME?</v>
      </c>
      <c r="V15" s="81" t="e">
        <f ca="1">DATE(Calendrier!$A$1,_xlfn.SHEET()-1,COLUMN(V15:AZ15)-2)</f>
        <v>#NAME?</v>
      </c>
      <c r="W15" s="81" t="e">
        <f ca="1">DATE(Calendrier!$A$1,_xlfn.SHEET()-1,COLUMN(W15:BA15)-2)</f>
        <v>#NAME?</v>
      </c>
      <c r="X15" s="81" t="e">
        <f ca="1">DATE(Calendrier!$A$1,_xlfn.SHEET()-1,COLUMN(X15:BB15)-2)</f>
        <v>#NAME?</v>
      </c>
      <c r="Y15" s="81" t="e">
        <f ca="1">DATE(Calendrier!$A$1,_xlfn.SHEET()-1,COLUMN(Y15:BC15)-2)</f>
        <v>#NAME?</v>
      </c>
      <c r="Z15" s="81" t="e">
        <f ca="1">DATE(Calendrier!$A$1,_xlfn.SHEET()-1,COLUMN(Z15:BD15)-2)</f>
        <v>#NAME?</v>
      </c>
      <c r="AA15" s="81" t="e">
        <f ca="1">DATE(Calendrier!$A$1,_xlfn.SHEET()-1,COLUMN(AA15:BE15)-2)</f>
        <v>#NAME?</v>
      </c>
      <c r="AB15" s="81" t="e">
        <f ca="1">DATE(Calendrier!$A$1,_xlfn.SHEET()-1,COLUMN(AB15:BF15)-2)</f>
        <v>#NAME?</v>
      </c>
      <c r="AC15" s="81" t="e">
        <f ca="1">DATE(Calendrier!$A$1,_xlfn.SHEET()-1,COLUMN(AC15:BG15)-2)</f>
        <v>#NAME?</v>
      </c>
      <c r="AD15" s="81" t="e">
        <f ca="1">DATE(Calendrier!$A$1,_xlfn.SHEET()-1,COLUMN(AD15:BH15)-2)</f>
        <v>#NAME?</v>
      </c>
      <c r="AE15" s="81" t="e">
        <f ca="1">DATE(Calendrier!$A$1,_xlfn.SHEET()-1,COLUMN(AE15:BI15)-2)</f>
        <v>#NAME?</v>
      </c>
      <c r="AF15" s="81" t="e">
        <f ca="1">DATE(Calendrier!$A$1,_xlfn.SHEET()-1,COLUMN(AF15:BJ15)-2)</f>
        <v>#NAME?</v>
      </c>
      <c r="AG15" s="82" t="e">
        <f ca="1">DATE(Calendrier!$A$1,_xlfn.SHEET()-1,COLUMN(AG15:BK15)-2)</f>
        <v>#NAME?</v>
      </c>
      <c r="AH15" s="53"/>
    </row>
    <row r="16" spans="1:39" ht="6" customHeight="1" thickBot="1" x14ac:dyDescent="0.25">
      <c r="A16" s="149"/>
      <c r="B16" s="150"/>
      <c r="C16" s="151"/>
      <c r="D16" s="151"/>
      <c r="E16" s="151"/>
      <c r="F16" s="151"/>
      <c r="G16" s="151"/>
      <c r="H16" s="151"/>
      <c r="I16" s="151"/>
      <c r="J16" s="151"/>
      <c r="K16" s="151"/>
      <c r="L16" s="151"/>
      <c r="M16" s="151"/>
      <c r="N16" s="151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51"/>
      <c r="AD16" s="151"/>
      <c r="AE16" s="151"/>
      <c r="AF16" s="151"/>
      <c r="AG16" s="152"/>
    </row>
    <row r="17" spans="1:40" ht="13.5" customHeight="1" x14ac:dyDescent="0.2">
      <c r="A17" s="139" t="s">
        <v>32</v>
      </c>
      <c r="B17" s="109" t="s">
        <v>4</v>
      </c>
      <c r="C17" s="104"/>
      <c r="D17" s="11"/>
      <c r="E17" s="11"/>
      <c r="F17" s="11"/>
      <c r="G17" s="58"/>
      <c r="H17" s="58"/>
      <c r="I17" s="57"/>
      <c r="J17" s="57"/>
      <c r="K17" s="57"/>
      <c r="L17" s="57"/>
      <c r="M17" s="57"/>
      <c r="N17" s="58"/>
      <c r="O17" s="58"/>
      <c r="P17" s="57"/>
      <c r="Q17" s="57"/>
      <c r="R17" s="57"/>
      <c r="S17" s="57"/>
      <c r="T17" s="57"/>
      <c r="U17" s="58"/>
      <c r="V17" s="58"/>
      <c r="W17" s="63"/>
      <c r="X17" s="57"/>
      <c r="Y17" s="57"/>
      <c r="Z17" s="57"/>
      <c r="AA17" s="57"/>
      <c r="AB17" s="58"/>
      <c r="AC17" s="58"/>
      <c r="AD17" s="57"/>
      <c r="AE17" s="57"/>
      <c r="AF17" s="57"/>
      <c r="AG17" s="59"/>
    </row>
    <row r="18" spans="1:40" ht="13.5" thickBot="1" x14ac:dyDescent="0.25">
      <c r="A18" s="140"/>
      <c r="B18" s="110" t="s">
        <v>5</v>
      </c>
      <c r="C18" s="105"/>
      <c r="D18" s="12"/>
      <c r="E18" s="12"/>
      <c r="F18" s="12"/>
      <c r="G18" s="65"/>
      <c r="H18" s="65"/>
      <c r="I18" s="64"/>
      <c r="J18" s="64"/>
      <c r="K18" s="64"/>
      <c r="L18" s="64"/>
      <c r="M18" s="64"/>
      <c r="N18" s="65"/>
      <c r="O18" s="65"/>
      <c r="P18" s="64"/>
      <c r="Q18" s="64"/>
      <c r="R18" s="64"/>
      <c r="S18" s="64"/>
      <c r="T18" s="64"/>
      <c r="U18" s="65"/>
      <c r="V18" s="65"/>
      <c r="W18" s="66"/>
      <c r="X18" s="64"/>
      <c r="Y18" s="64"/>
      <c r="Z18" s="64"/>
      <c r="AA18" s="64"/>
      <c r="AB18" s="65"/>
      <c r="AC18" s="65"/>
      <c r="AD18" s="64"/>
      <c r="AE18" s="64"/>
      <c r="AF18" s="64"/>
      <c r="AG18" s="67"/>
    </row>
    <row r="19" spans="1:40" ht="6" customHeight="1" thickBot="1" x14ac:dyDescent="0.25">
      <c r="A19" s="155"/>
      <c r="B19" s="156"/>
      <c r="C19" s="157"/>
      <c r="D19" s="157"/>
      <c r="E19" s="157"/>
      <c r="F19" s="157"/>
      <c r="G19" s="157"/>
      <c r="H19" s="157"/>
      <c r="I19" s="157"/>
      <c r="J19" s="157"/>
      <c r="K19" s="157"/>
      <c r="L19" s="157"/>
      <c r="M19" s="157"/>
      <c r="N19" s="157"/>
      <c r="O19" s="157"/>
      <c r="P19" s="157"/>
      <c r="Q19" s="157"/>
      <c r="R19" s="157"/>
      <c r="S19" s="157"/>
      <c r="T19" s="157"/>
      <c r="U19" s="157"/>
      <c r="V19" s="157"/>
      <c r="W19" s="157"/>
      <c r="X19" s="157"/>
      <c r="Y19" s="157"/>
      <c r="Z19" s="157"/>
      <c r="AA19" s="157"/>
      <c r="AB19" s="157"/>
      <c r="AC19" s="157"/>
      <c r="AD19" s="157"/>
      <c r="AE19" s="157"/>
      <c r="AF19" s="157"/>
      <c r="AG19" s="158"/>
    </row>
    <row r="20" spans="1:40" ht="13.5" customHeight="1" thickBot="1" x14ac:dyDescent="0.25">
      <c r="A20" s="123" t="s">
        <v>33</v>
      </c>
      <c r="B20" s="111" t="s">
        <v>4</v>
      </c>
      <c r="C20" s="9"/>
      <c r="D20" s="3"/>
      <c r="E20" s="3"/>
      <c r="F20" s="13"/>
      <c r="G20" s="13"/>
      <c r="H20" s="3"/>
      <c r="I20" s="3"/>
      <c r="J20" s="13"/>
      <c r="K20" s="13"/>
      <c r="L20" s="13"/>
      <c r="M20" s="3"/>
      <c r="N20" s="3"/>
      <c r="O20" s="13"/>
      <c r="P20" s="13"/>
      <c r="Q20" s="3"/>
      <c r="R20" s="3"/>
      <c r="S20" s="3"/>
      <c r="T20" s="13"/>
      <c r="U20" s="68"/>
      <c r="V20" s="3"/>
      <c r="W20" s="3"/>
      <c r="X20" s="68"/>
      <c r="Y20" s="57"/>
      <c r="Z20" s="57"/>
      <c r="AA20" s="3"/>
      <c r="AB20" s="3"/>
      <c r="AC20" s="58"/>
      <c r="AD20" s="57"/>
      <c r="AE20" s="3"/>
      <c r="AF20" s="3"/>
      <c r="AG20" s="5"/>
      <c r="AI20" s="38"/>
      <c r="AJ20" s="38"/>
      <c r="AK20" s="38"/>
      <c r="AL20" s="38"/>
      <c r="AM20" s="39"/>
      <c r="AN20" s="40"/>
    </row>
    <row r="21" spans="1:40" ht="13.5" thickBot="1" x14ac:dyDescent="0.25">
      <c r="A21" s="124"/>
      <c r="B21" s="112" t="s">
        <v>5</v>
      </c>
      <c r="C21" s="8"/>
      <c r="D21" s="4"/>
      <c r="E21" s="4"/>
      <c r="F21" s="14"/>
      <c r="G21" s="14"/>
      <c r="H21" s="4"/>
      <c r="I21" s="4"/>
      <c r="J21" s="14"/>
      <c r="K21" s="14"/>
      <c r="L21" s="14"/>
      <c r="M21" s="4"/>
      <c r="N21" s="4"/>
      <c r="O21" s="14"/>
      <c r="P21" s="14"/>
      <c r="Q21" s="4"/>
      <c r="R21" s="4"/>
      <c r="S21" s="4"/>
      <c r="T21" s="14"/>
      <c r="U21" s="61"/>
      <c r="V21" s="4"/>
      <c r="W21" s="4"/>
      <c r="X21" s="60"/>
      <c r="Y21" s="60"/>
      <c r="Z21" s="60"/>
      <c r="AA21" s="4"/>
      <c r="AB21" s="4"/>
      <c r="AC21" s="69"/>
      <c r="AD21" s="69"/>
      <c r="AE21" s="4"/>
      <c r="AF21" s="4"/>
      <c r="AG21" s="6"/>
      <c r="AI21" s="2"/>
      <c r="AJ21" s="2"/>
      <c r="AK21" s="2"/>
      <c r="AL21" s="2"/>
      <c r="AM21" s="2"/>
      <c r="AN21" s="2"/>
    </row>
    <row r="22" spans="1:40" ht="13.5" customHeight="1" thickBot="1" x14ac:dyDescent="0.25">
      <c r="A22" s="123" t="s">
        <v>34</v>
      </c>
      <c r="B22" s="111" t="s">
        <v>4</v>
      </c>
      <c r="C22" s="104"/>
      <c r="D22" s="57"/>
      <c r="E22" s="57"/>
      <c r="F22" s="3"/>
      <c r="G22" s="3"/>
      <c r="H22" s="11"/>
      <c r="I22" s="11"/>
      <c r="J22" s="3"/>
      <c r="K22" s="3"/>
      <c r="L22" s="3"/>
      <c r="M22" s="57"/>
      <c r="N22" s="11"/>
      <c r="O22" s="3"/>
      <c r="P22" s="3"/>
      <c r="Q22" s="57"/>
      <c r="R22" s="57"/>
      <c r="S22" s="57"/>
      <c r="T22" s="3"/>
      <c r="U22" s="3"/>
      <c r="V22" s="58"/>
      <c r="W22" s="57"/>
      <c r="X22" s="3"/>
      <c r="Y22" s="3"/>
      <c r="Z22" s="3"/>
      <c r="AA22" s="57"/>
      <c r="AB22" s="68"/>
      <c r="AC22" s="3"/>
      <c r="AD22" s="3"/>
      <c r="AE22" s="68"/>
      <c r="AF22" s="57"/>
      <c r="AG22" s="59"/>
      <c r="AI22" s="38"/>
      <c r="AJ22" s="38"/>
      <c r="AK22" s="38"/>
      <c r="AL22" s="38"/>
      <c r="AM22" s="39"/>
      <c r="AN22" s="40"/>
    </row>
    <row r="23" spans="1:40" ht="13.5" thickBot="1" x14ac:dyDescent="0.25">
      <c r="A23" s="124"/>
      <c r="B23" s="112" t="s">
        <v>5</v>
      </c>
      <c r="C23" s="105"/>
      <c r="D23" s="64"/>
      <c r="E23" s="64"/>
      <c r="F23" s="4"/>
      <c r="G23" s="4"/>
      <c r="H23" s="12"/>
      <c r="I23" s="12"/>
      <c r="J23" s="4"/>
      <c r="K23" s="4"/>
      <c r="L23" s="4"/>
      <c r="M23" s="64"/>
      <c r="N23" s="12"/>
      <c r="O23" s="4"/>
      <c r="P23" s="4"/>
      <c r="Q23" s="64"/>
      <c r="R23" s="4"/>
      <c r="S23" s="64"/>
      <c r="T23" s="4"/>
      <c r="U23" s="4"/>
      <c r="V23" s="70"/>
      <c r="W23" s="70"/>
      <c r="X23" s="4"/>
      <c r="Y23" s="4"/>
      <c r="Z23" s="4"/>
      <c r="AA23" s="64"/>
      <c r="AB23" s="65"/>
      <c r="AC23" s="4"/>
      <c r="AD23" s="4"/>
      <c r="AE23" s="64"/>
      <c r="AF23" s="64"/>
      <c r="AG23" s="67"/>
    </row>
    <row r="24" spans="1:40" ht="6" customHeight="1" thickBot="1" x14ac:dyDescent="0.25">
      <c r="A24" s="155"/>
      <c r="B24" s="156"/>
      <c r="C24" s="157"/>
      <c r="D24" s="157"/>
      <c r="E24" s="157"/>
      <c r="F24" s="157"/>
      <c r="G24" s="157"/>
      <c r="H24" s="157"/>
      <c r="I24" s="157"/>
      <c r="J24" s="157"/>
      <c r="K24" s="157"/>
      <c r="L24" s="157"/>
      <c r="M24" s="157"/>
      <c r="N24" s="157"/>
      <c r="O24" s="157"/>
      <c r="P24" s="157"/>
      <c r="Q24" s="157"/>
      <c r="R24" s="157"/>
      <c r="S24" s="157"/>
      <c r="T24" s="157"/>
      <c r="U24" s="157"/>
      <c r="V24" s="157"/>
      <c r="W24" s="157"/>
      <c r="X24" s="157"/>
      <c r="Y24" s="157"/>
      <c r="Z24" s="157"/>
      <c r="AA24" s="157"/>
      <c r="AB24" s="157"/>
      <c r="AC24" s="157"/>
      <c r="AD24" s="157"/>
      <c r="AE24" s="157"/>
      <c r="AF24" s="157"/>
      <c r="AG24" s="158"/>
    </row>
    <row r="25" spans="1:40" ht="13.5" customHeight="1" x14ac:dyDescent="0.2">
      <c r="A25" s="162" t="s">
        <v>35</v>
      </c>
      <c r="B25" s="113" t="s">
        <v>4</v>
      </c>
      <c r="C25" s="104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"/>
      <c r="P25" s="1"/>
      <c r="Q25" s="1"/>
      <c r="R25" s="1"/>
      <c r="S25" s="1"/>
      <c r="T25" s="1"/>
      <c r="U25" s="1"/>
      <c r="V25" s="1"/>
      <c r="W25" s="1"/>
      <c r="X25" s="16"/>
      <c r="Y25" s="16"/>
      <c r="Z25" s="16"/>
      <c r="AA25" s="63"/>
      <c r="AB25" s="16"/>
      <c r="AC25" s="16"/>
      <c r="AD25" s="16"/>
      <c r="AE25" s="16"/>
      <c r="AF25" s="16"/>
      <c r="AG25" s="71"/>
      <c r="AH25" s="15"/>
    </row>
    <row r="26" spans="1:40" ht="13.5" customHeight="1" thickBot="1" x14ac:dyDescent="0.25">
      <c r="A26" s="163"/>
      <c r="B26" s="114" t="s">
        <v>5</v>
      </c>
      <c r="C26" s="105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7"/>
      <c r="P26" s="7"/>
      <c r="Q26" s="7"/>
      <c r="R26" s="7"/>
      <c r="S26" s="7"/>
      <c r="T26" s="7"/>
      <c r="U26" s="7"/>
      <c r="V26" s="7"/>
      <c r="W26" s="7"/>
      <c r="X26" s="42"/>
      <c r="Y26" s="42"/>
      <c r="Z26" s="42"/>
      <c r="AA26" s="42"/>
      <c r="AB26" s="42"/>
      <c r="AC26" s="42"/>
      <c r="AD26" s="42"/>
      <c r="AE26" s="42"/>
      <c r="AF26" s="42"/>
      <c r="AG26" s="72"/>
      <c r="AH26" s="15"/>
    </row>
    <row r="27" spans="1:40" ht="13.5" customHeight="1" x14ac:dyDescent="0.2">
      <c r="A27" s="162" t="s">
        <v>36</v>
      </c>
      <c r="B27" s="113" t="s">
        <v>4</v>
      </c>
      <c r="C27" s="104"/>
      <c r="D27" s="16"/>
      <c r="E27" s="16"/>
      <c r="F27" s="16"/>
      <c r="G27" s="3"/>
      <c r="H27" s="16"/>
      <c r="I27" s="16"/>
      <c r="J27" s="16"/>
      <c r="K27" s="16"/>
      <c r="L27" s="16"/>
      <c r="M27" s="16"/>
      <c r="N27" s="16"/>
      <c r="O27" s="3"/>
      <c r="P27" s="3"/>
      <c r="Q27" s="3"/>
      <c r="R27" s="16"/>
      <c r="S27" s="3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71"/>
    </row>
    <row r="28" spans="1:40" ht="13.5" thickBot="1" x14ac:dyDescent="0.25">
      <c r="A28" s="163"/>
      <c r="B28" s="114" t="s">
        <v>5</v>
      </c>
      <c r="C28" s="10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42"/>
      <c r="Y28" s="42"/>
      <c r="Z28" s="42"/>
      <c r="AA28" s="42"/>
      <c r="AB28" s="42"/>
      <c r="AC28" s="17"/>
      <c r="AD28" s="17"/>
      <c r="AE28" s="17"/>
      <c r="AF28" s="17"/>
      <c r="AG28" s="73"/>
      <c r="AI28" s="18"/>
    </row>
    <row r="29" spans="1:40" ht="13.5" customHeight="1" x14ac:dyDescent="0.2">
      <c r="A29" s="162" t="s">
        <v>37</v>
      </c>
      <c r="B29" s="113" t="s">
        <v>4</v>
      </c>
      <c r="C29" s="104"/>
      <c r="D29" s="52"/>
      <c r="E29" s="52"/>
      <c r="F29" s="52"/>
      <c r="G29" s="41"/>
      <c r="H29" s="52"/>
      <c r="I29" s="52"/>
      <c r="J29" s="16"/>
      <c r="K29" s="16"/>
      <c r="L29" s="16"/>
      <c r="M29" s="16"/>
      <c r="N29" s="16"/>
      <c r="O29" s="52"/>
      <c r="P29" s="52"/>
      <c r="Q29" s="63"/>
      <c r="R29" s="41"/>
      <c r="S29" s="52"/>
      <c r="T29" s="41"/>
      <c r="U29" s="52"/>
      <c r="V29" s="52"/>
      <c r="W29" s="52"/>
      <c r="X29" s="3"/>
      <c r="Y29" s="16"/>
      <c r="Z29" s="16"/>
      <c r="AA29" s="63"/>
      <c r="AB29" s="63"/>
      <c r="AC29" s="16"/>
      <c r="AD29" s="16"/>
      <c r="AE29" s="52"/>
      <c r="AF29" s="52"/>
      <c r="AG29" s="74"/>
    </row>
    <row r="30" spans="1:40" ht="13.5" thickBot="1" x14ac:dyDescent="0.25">
      <c r="A30" s="163"/>
      <c r="B30" s="114" t="s">
        <v>5</v>
      </c>
      <c r="C30" s="10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75"/>
      <c r="R30" s="17"/>
      <c r="S30" s="17"/>
      <c r="T30" s="17"/>
      <c r="U30" s="17"/>
      <c r="V30" s="17"/>
      <c r="W30" s="17"/>
      <c r="X30" s="17"/>
      <c r="Y30" s="17"/>
      <c r="Z30" s="17"/>
      <c r="AA30" s="66"/>
      <c r="AB30" s="4"/>
      <c r="AC30" s="17"/>
      <c r="AD30" s="17"/>
      <c r="AE30" s="17"/>
      <c r="AF30" s="17"/>
      <c r="AG30" s="73"/>
    </row>
    <row r="31" spans="1:40" ht="13.5" thickBot="1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</row>
    <row r="32" spans="1:40" x14ac:dyDescent="0.2">
      <c r="A32" s="19"/>
      <c r="B32" s="21"/>
      <c r="C32" s="164" t="s">
        <v>15</v>
      </c>
      <c r="D32" s="164"/>
      <c r="E32" s="164"/>
      <c r="F32" s="164"/>
      <c r="G32" s="164"/>
      <c r="H32" s="164"/>
      <c r="I32" s="164"/>
      <c r="J32" s="164"/>
      <c r="K32" s="164"/>
      <c r="L32" s="164"/>
      <c r="M32" s="164"/>
      <c r="N32" s="164"/>
      <c r="O32" s="164"/>
      <c r="P32" s="23"/>
      <c r="Q32" s="164" t="s">
        <v>16</v>
      </c>
      <c r="R32" s="164"/>
      <c r="S32" s="164"/>
      <c r="T32" s="164"/>
      <c r="U32" s="164"/>
      <c r="V32" s="164"/>
      <c r="W32" s="164"/>
      <c r="X32" s="164"/>
      <c r="Y32" s="164"/>
      <c r="Z32" s="164"/>
      <c r="AA32" s="164"/>
      <c r="AB32" s="164"/>
      <c r="AC32" s="164"/>
      <c r="AD32" s="20"/>
      <c r="AE32" s="20"/>
      <c r="AF32" s="20"/>
      <c r="AG32" s="20"/>
    </row>
    <row r="33" spans="1:33" x14ac:dyDescent="0.2">
      <c r="A33" s="19"/>
      <c r="B33" s="24"/>
      <c r="C33" s="22" t="s">
        <v>2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5"/>
      <c r="Q33" s="22" t="s">
        <v>1</v>
      </c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0"/>
      <c r="AE33" s="20"/>
      <c r="AF33" s="20"/>
      <c r="AG33" s="20"/>
    </row>
    <row r="34" spans="1:33" x14ac:dyDescent="0.2">
      <c r="A34" s="19"/>
      <c r="B34" s="26"/>
      <c r="C34" s="22" t="s">
        <v>17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7"/>
      <c r="Q34" s="28" t="s">
        <v>3</v>
      </c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0"/>
      <c r="AE34" s="20"/>
      <c r="AF34" s="20"/>
      <c r="AG34" s="20"/>
    </row>
    <row r="35" spans="1:33" x14ac:dyDescent="0.2">
      <c r="A35" s="19"/>
      <c r="B35" s="29"/>
      <c r="C35" s="22" t="s">
        <v>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3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</row>
    <row r="36" spans="1:33" ht="13.5" thickBot="1" x14ac:dyDescent="0.25">
      <c r="A36" s="19"/>
      <c r="B36" s="31"/>
      <c r="C36" s="32" t="s">
        <v>11</v>
      </c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4"/>
      <c r="Q36" s="33" t="s">
        <v>12</v>
      </c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</row>
    <row r="39" spans="1:33" x14ac:dyDescent="0.2">
      <c r="AA39" s="36"/>
    </row>
    <row r="41" spans="1:33" x14ac:dyDescent="0.2">
      <c r="Z41" s="37"/>
    </row>
  </sheetData>
  <mergeCells count="24">
    <mergeCell ref="A2:B2"/>
    <mergeCell ref="A3:AG3"/>
    <mergeCell ref="A4:B4"/>
    <mergeCell ref="A5:B5"/>
    <mergeCell ref="A6:AG6"/>
    <mergeCell ref="A20:A21"/>
    <mergeCell ref="A22:A23"/>
    <mergeCell ref="A24:AG24"/>
    <mergeCell ref="A7:B7"/>
    <mergeCell ref="A8:AG8"/>
    <mergeCell ref="A9:B10"/>
    <mergeCell ref="A11:B12"/>
    <mergeCell ref="A13:AG13"/>
    <mergeCell ref="A14:B15"/>
    <mergeCell ref="A25:A26"/>
    <mergeCell ref="A27:A28"/>
    <mergeCell ref="A29:A30"/>
    <mergeCell ref="C32:O32"/>
    <mergeCell ref="Q32:AC32"/>
    <mergeCell ref="A1:Q1"/>
    <mergeCell ref="R1:AG1"/>
    <mergeCell ref="A16:AG16"/>
    <mergeCell ref="A17:A18"/>
    <mergeCell ref="A19:AG19"/>
  </mergeCells>
  <printOptions horizontalCentered="1" verticalCentered="1"/>
  <pageMargins left="0.51181102362204722" right="0.51181102362204722" top="0.15748031496062992" bottom="0.15748031496062992" header="0" footer="0"/>
  <pageSetup paperSize="9" orientation="landscape" horizontalDpi="4294967294" verticalDpi="4294967294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Calendrier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Armée de l'Air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cedric.angot</dc:creator>
  <cp:lastModifiedBy>Pierre LEVRARD</cp:lastModifiedBy>
  <cp:lastPrinted>2018-08-13T12:19:06Z</cp:lastPrinted>
  <dcterms:created xsi:type="dcterms:W3CDTF">2007-12-14T11:47:31Z</dcterms:created>
  <dcterms:modified xsi:type="dcterms:W3CDTF">2018-09-26T15:30:29Z</dcterms:modified>
</cp:coreProperties>
</file>