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55" windowWidth="20115" windowHeight="7815" activeTab="5"/>
  </bookViews>
  <sheets>
    <sheet name="Interface" sheetId="3" r:id="rId1"/>
    <sheet name="List" sheetId="2" r:id="rId2"/>
    <sheet name="Data" sheetId="1" r:id="rId3"/>
    <sheet name="DataScrap" sheetId="4" r:id="rId4"/>
    <sheet name="DataOtherScrap" sheetId="5" r:id="rId5"/>
    <sheet name="FiltreData" sheetId="7" r:id="rId6"/>
  </sheets>
  <definedNames>
    <definedName name="_xlnm._FilterDatabase" localSheetId="2" hidden="1">Data!$B$8:$K$12</definedName>
    <definedName name="_xlnm._FilterDatabase" localSheetId="3" hidden="1">DataScrap!$B$8:$I$13</definedName>
    <definedName name="ColHeaders">List!$K$2:$K$7</definedName>
    <definedName name="_xlnm.Criteria" localSheetId="2">Data!$N$8:$N$9</definedName>
    <definedName name="_xlnm.Criteria" localSheetId="3">DataScrap!$L$8:$L$9</definedName>
    <definedName name="_xlnm.Criteria" localSheetId="5">FiltreData!$N$4:$S$5</definedName>
    <definedName name="_xlnm.Criteria" localSheetId="0">Interface!$L$8:$L$9</definedName>
    <definedName name="_xlnm.Extract" localSheetId="2">Data!$P$8:$Y$8</definedName>
    <definedName name="_xlnm.Extract" localSheetId="3">DataScrap!$N$8:$S$8</definedName>
    <definedName name="_xlnm.Extract" localSheetId="5">FiltreData!$A$10:$J$60000</definedName>
    <definedName name="_xlnm.Extract" localSheetId="0">Interface!$A$10:$J$360000</definedName>
    <definedName name="FiltrDefect">OFFSET(FiltreData!$A$11,,,COUNTA(FiltreData!$A$11:$A$10000),10)</definedName>
    <definedName name="ID">Data!$A$1</definedName>
    <definedName name="ida">DataScrap!$A$1</definedName>
    <definedName name="idae">DataOtherScrap!$A$1</definedName>
    <definedName name="machine">OFFSET(List!$E$2,,,COUNTA(List!$E$2:$E$35))</definedName>
    <definedName name="outdata">OFFSET(Data!$P$8,1,0,COUNTA(Data!$P$9:$P$9937),10)</definedName>
    <definedName name="scrap">OFFSET(List!$I$2,,,COUNTA(List!$I$2:$I$4))</definedName>
    <definedName name="SEARCH">Interface!$Q$24</definedName>
    <definedName name="Search_Scrap">List!$M$2:$M$4</definedName>
    <definedName name="shift">OFFSET(List!$C$2,,,COUNTA(List!$C$2:$C$4))</definedName>
    <definedName name="Start">Interface!$A$1</definedName>
    <definedName name="Start1">Interface!$A$3</definedName>
    <definedName name="Start2">Interface!$A$4</definedName>
    <definedName name="typeDefaut">OFFSET(List!$G$2,,,COUNTA(List!$G$2:$G$30))</definedName>
  </definedNames>
  <calcPr calcId="144525"/>
</workbook>
</file>

<file path=xl/calcChain.xml><?xml version="1.0" encoding="utf-8"?>
<calcChain xmlns="http://schemas.openxmlformats.org/spreadsheetml/2006/main">
  <c r="I6" i="7" l="1"/>
  <c r="R5" i="7" l="1"/>
  <c r="P5" i="7"/>
  <c r="O5" i="7"/>
  <c r="N5" i="7"/>
  <c r="S5" i="7"/>
  <c r="Q5" i="7"/>
  <c r="C6" i="1" l="1"/>
</calcChain>
</file>

<file path=xl/sharedStrings.xml><?xml version="1.0" encoding="utf-8"?>
<sst xmlns="http://schemas.openxmlformats.org/spreadsheetml/2006/main" count="378" uniqueCount="138">
  <si>
    <t>shift</t>
  </si>
  <si>
    <t>Machine</t>
  </si>
  <si>
    <t>machine</t>
  </si>
  <si>
    <t>type_defaut</t>
  </si>
  <si>
    <t>Komax 13</t>
  </si>
  <si>
    <t>Komax 43</t>
  </si>
  <si>
    <t>Komax 44</t>
  </si>
  <si>
    <t>Komax 140</t>
  </si>
  <si>
    <t>Komax 26</t>
  </si>
  <si>
    <t>Komax 162</t>
  </si>
  <si>
    <t>komax 34</t>
  </si>
  <si>
    <t>Komax 400</t>
  </si>
  <si>
    <t>Komax 40</t>
  </si>
  <si>
    <t>Komax 82</t>
  </si>
  <si>
    <t>Schleuniger100</t>
  </si>
  <si>
    <t>Komax 85</t>
  </si>
  <si>
    <t>Komax 430</t>
  </si>
  <si>
    <t>Komax 90</t>
  </si>
  <si>
    <t>Komax 29</t>
  </si>
  <si>
    <t>Komax 480</t>
  </si>
  <si>
    <t>Komax 420</t>
  </si>
  <si>
    <t>Schleuniger102</t>
  </si>
  <si>
    <t>Komax 450</t>
  </si>
  <si>
    <t>komax 110</t>
  </si>
  <si>
    <t>Komax 410</t>
  </si>
  <si>
    <t>Komax 80</t>
  </si>
  <si>
    <t>Komax 570</t>
  </si>
  <si>
    <t>Komax 590</t>
  </si>
  <si>
    <t>Komax 150</t>
  </si>
  <si>
    <t>Komax 69</t>
  </si>
  <si>
    <t>Komax 520</t>
  </si>
  <si>
    <t>Komax 190</t>
  </si>
  <si>
    <t>ScrapPresse sertissage</t>
  </si>
  <si>
    <t>ID</t>
  </si>
  <si>
    <t>All_Columns</t>
  </si>
  <si>
    <t>324</t>
  </si>
  <si>
    <t>16/01/2017</t>
  </si>
  <si>
    <t>Date</t>
  </si>
  <si>
    <t>IPC</t>
  </si>
  <si>
    <t>Scrap</t>
  </si>
  <si>
    <t/>
  </si>
  <si>
    <t>23</t>
  </si>
  <si>
    <t>Poid_CFA</t>
  </si>
  <si>
    <t>Poid_Défaut</t>
  </si>
  <si>
    <t>Poid_Réglage</t>
  </si>
  <si>
    <t>Retouch</t>
  </si>
  <si>
    <t>Tri</t>
  </si>
  <si>
    <t>Produit NOK</t>
  </si>
  <si>
    <t>Scrap_setissage</t>
  </si>
  <si>
    <t>Oth_Scrap</t>
  </si>
  <si>
    <t>L10_L11</t>
  </si>
  <si>
    <t>Poid_Scrap</t>
  </si>
  <si>
    <t>Comment</t>
  </si>
  <si>
    <t xml:space="preserve">Search By </t>
  </si>
  <si>
    <t>12</t>
  </si>
  <si>
    <t>33</t>
  </si>
  <si>
    <t>75</t>
  </si>
  <si>
    <t>876</t>
  </si>
  <si>
    <t>32</t>
  </si>
  <si>
    <t>17/01/2017</t>
  </si>
  <si>
    <t>45</t>
  </si>
  <si>
    <t>432</t>
  </si>
  <si>
    <t>34</t>
  </si>
  <si>
    <t>apres vérification</t>
  </si>
  <si>
    <t>18/01/2017</t>
  </si>
  <si>
    <t>234</t>
  </si>
  <si>
    <t>19/01/2017</t>
  </si>
  <si>
    <t>20/01/2017</t>
  </si>
  <si>
    <t>21/01/2017</t>
  </si>
  <si>
    <t>4</t>
  </si>
  <si>
    <t>No comment</t>
  </si>
  <si>
    <t>22/01/2017</t>
  </si>
  <si>
    <t>56</t>
  </si>
  <si>
    <t>22</t>
  </si>
  <si>
    <r>
      <rPr>
        <b/>
        <sz val="11"/>
        <color rgb="FF363636"/>
        <rFont val="Times New Roman"/>
        <family val="1"/>
      </rPr>
      <t>CPE01</t>
    </r>
    <r>
      <rPr>
        <sz val="11"/>
        <color rgb="FF363636"/>
        <rFont val="Times New Roman"/>
        <family val="1"/>
      </rPr>
      <t xml:space="preserve">:Longueur fil non conforme </t>
    </r>
  </si>
  <si>
    <r>
      <rPr>
        <b/>
        <sz val="11"/>
        <color rgb="FF363636"/>
        <rFont val="Times New Roman"/>
        <family val="1"/>
      </rPr>
      <t>CPE02</t>
    </r>
    <r>
      <rPr>
        <sz val="11"/>
        <color rgb="FF363636"/>
        <rFont val="Times New Roman"/>
        <family val="1"/>
      </rPr>
      <t>:Fil écrasé</t>
    </r>
  </si>
  <si>
    <r>
      <rPr>
        <b/>
        <sz val="11"/>
        <color rgb="FF363636"/>
        <rFont val="Times New Roman"/>
        <family val="1"/>
      </rPr>
      <t>CPE03</t>
    </r>
    <r>
      <rPr>
        <sz val="11"/>
        <color rgb="FF363636"/>
        <rFont val="Times New Roman"/>
        <family val="1"/>
      </rPr>
      <t>:Fil pincé</t>
    </r>
  </si>
  <si>
    <r>
      <rPr>
        <b/>
        <sz val="11"/>
        <color rgb="FF363636"/>
        <rFont val="Times New Roman"/>
        <family val="1"/>
      </rPr>
      <t>DEN03</t>
    </r>
    <r>
      <rPr>
        <sz val="11"/>
        <color rgb="FF363636"/>
        <rFont val="Times New Roman"/>
        <family val="1"/>
      </rPr>
      <t>:Fil pincé</t>
    </r>
  </si>
  <si>
    <r>
      <rPr>
        <b/>
        <sz val="11"/>
        <color rgb="FF363636"/>
        <rFont val="Times New Roman"/>
        <family val="1"/>
      </rPr>
      <t>DEN04</t>
    </r>
    <r>
      <rPr>
        <sz val="11"/>
        <color rgb="FF363636"/>
        <rFont val="Times New Roman"/>
        <family val="1"/>
      </rPr>
      <t>:Brins détériorés lors de dénudage</t>
    </r>
  </si>
  <si>
    <r>
      <rPr>
        <b/>
        <sz val="11"/>
        <color rgb="FF363636"/>
        <rFont val="Times New Roman"/>
        <family val="1"/>
      </rPr>
      <t>DEN06</t>
    </r>
    <r>
      <rPr>
        <sz val="11"/>
        <color rgb="FF363636"/>
        <rFont val="Times New Roman"/>
        <family val="1"/>
      </rPr>
      <t>:Manque capuchon de dénudage</t>
    </r>
  </si>
  <si>
    <r>
      <rPr>
        <b/>
        <sz val="11"/>
        <color rgb="FF363636"/>
        <rFont val="Times New Roman"/>
        <family val="1"/>
      </rPr>
      <t>SER02</t>
    </r>
    <r>
      <rPr>
        <sz val="11"/>
        <color rgb="FF363636"/>
        <rFont val="Times New Roman"/>
        <family val="1"/>
      </rPr>
      <t>:Brins hors sertissage</t>
    </r>
  </si>
  <si>
    <r>
      <rPr>
        <b/>
        <sz val="11"/>
        <color rgb="FF363636"/>
        <rFont val="Times New Roman"/>
        <family val="1"/>
      </rPr>
      <t>SER03</t>
    </r>
    <r>
      <rPr>
        <sz val="11"/>
        <color rgb="FF363636"/>
        <rFont val="Times New Roman"/>
        <family val="1"/>
      </rPr>
      <t>:Cosse ouverte</t>
    </r>
  </si>
  <si>
    <r>
      <rPr>
        <b/>
        <sz val="11"/>
        <color rgb="FF363636"/>
        <rFont val="Times New Roman"/>
        <family val="1"/>
      </rPr>
      <t>SER04</t>
    </r>
    <r>
      <rPr>
        <sz val="11"/>
        <color rgb="FF363636"/>
        <rFont val="Times New Roman"/>
        <family val="1"/>
      </rPr>
      <t>:Dimension incorrecte: DCH, ICH, GL</t>
    </r>
  </si>
  <si>
    <r>
      <rPr>
        <b/>
        <sz val="11"/>
        <color rgb="FF363636"/>
        <rFont val="Times New Roman"/>
        <family val="1"/>
      </rPr>
      <t>SER06</t>
    </r>
    <r>
      <rPr>
        <sz val="11"/>
        <color rgb="FF363636"/>
        <rFont val="Times New Roman"/>
        <family val="1"/>
      </rPr>
      <t>:Ergot élevé</t>
    </r>
  </si>
  <si>
    <r>
      <rPr>
        <b/>
        <sz val="11"/>
        <color rgb="FF363636"/>
        <rFont val="Times New Roman"/>
        <family val="1"/>
      </rPr>
      <t>SER08</t>
    </r>
    <r>
      <rPr>
        <sz val="11"/>
        <color rgb="FF363636"/>
        <rFont val="Times New Roman"/>
        <family val="1"/>
      </rPr>
      <t>:Ergot cassé</t>
    </r>
  </si>
  <si>
    <r>
      <rPr>
        <b/>
        <sz val="11"/>
        <color rgb="FF363636"/>
        <rFont val="Times New Roman"/>
        <family val="1"/>
      </rPr>
      <t>SER09</t>
    </r>
    <r>
      <rPr>
        <sz val="11"/>
        <color rgb="FF363636"/>
        <rFont val="Times New Roman"/>
        <family val="1"/>
      </rPr>
      <t xml:space="preserve">:Isolant endommagé </t>
    </r>
  </si>
  <si>
    <r>
      <rPr>
        <b/>
        <sz val="11"/>
        <color rgb="FF363636"/>
        <rFont val="Times New Roman"/>
        <family val="1"/>
      </rPr>
      <t>SER11</t>
    </r>
    <r>
      <rPr>
        <sz val="11"/>
        <color rgb="FF363636"/>
        <rFont val="Times New Roman"/>
        <family val="1"/>
      </rPr>
      <t>:Dépassement de brosse</t>
    </r>
  </si>
  <si>
    <r>
      <rPr>
        <b/>
        <sz val="11"/>
        <color rgb="FF363636"/>
        <rFont val="Times New Roman"/>
        <family val="1"/>
      </rPr>
      <t>SER12</t>
    </r>
    <r>
      <rPr>
        <sz val="11"/>
        <color rgb="FF363636"/>
        <rFont val="Times New Roman"/>
        <family val="1"/>
      </rPr>
      <t>:Brosse invisible</t>
    </r>
  </si>
  <si>
    <r>
      <rPr>
        <b/>
        <sz val="11"/>
        <color rgb="FF363636"/>
        <rFont val="Times New Roman"/>
        <family val="1"/>
      </rPr>
      <t>SER14</t>
    </r>
    <r>
      <rPr>
        <sz val="11"/>
        <color rgb="FF363636"/>
        <rFont val="Times New Roman"/>
        <family val="1"/>
      </rPr>
      <t>:Manque trompette</t>
    </r>
  </si>
  <si>
    <r>
      <rPr>
        <b/>
        <sz val="11"/>
        <color rgb="FF363636"/>
        <rFont val="Times New Roman"/>
        <family val="1"/>
      </rPr>
      <t>SER15</t>
    </r>
    <r>
      <rPr>
        <sz val="11"/>
        <color rgb="FF363636"/>
        <rFont val="Times New Roman"/>
        <family val="1"/>
      </rPr>
      <t>:Sertissage sur isolant</t>
    </r>
  </si>
  <si>
    <r>
      <rPr>
        <b/>
        <sz val="11"/>
        <color rgb="FF363636"/>
        <rFont val="Times New Roman"/>
        <family val="1"/>
      </rPr>
      <t>SER16</t>
    </r>
    <r>
      <rPr>
        <sz val="11"/>
        <color rgb="FF363636"/>
        <rFont val="Times New Roman"/>
        <family val="1"/>
      </rPr>
      <t>:Terminal incliné</t>
    </r>
  </si>
  <si>
    <r>
      <rPr>
        <b/>
        <sz val="11"/>
        <color rgb="FF363636"/>
        <rFont val="Times New Roman"/>
        <family val="1"/>
      </rPr>
      <t>SER18</t>
    </r>
    <r>
      <rPr>
        <sz val="11"/>
        <color rgb="FF363636"/>
        <rFont val="Times New Roman"/>
        <family val="1"/>
      </rPr>
      <t>:Manque seal lors de sertissage</t>
    </r>
  </si>
  <si>
    <r>
      <rPr>
        <b/>
        <sz val="11"/>
        <color rgb="FF363636"/>
        <rFont val="Times New Roman"/>
        <family val="1"/>
      </rPr>
      <t>SER19</t>
    </r>
    <r>
      <rPr>
        <sz val="11"/>
        <color rgb="FF363636"/>
        <rFont val="Times New Roman"/>
        <family val="1"/>
      </rPr>
      <t>:Seal endommagé lors de sertissage</t>
    </r>
  </si>
  <si>
    <r>
      <rPr>
        <b/>
        <sz val="11"/>
        <color rgb="FF363636"/>
        <rFont val="Times New Roman"/>
        <family val="1"/>
      </rPr>
      <t>SER20</t>
    </r>
    <r>
      <rPr>
        <sz val="11"/>
        <color rgb="FF363636"/>
        <rFont val="Times New Roman"/>
        <family val="1"/>
      </rPr>
      <t>:Seal mal positionné lors sertissage</t>
    </r>
  </si>
  <si>
    <r>
      <rPr>
        <b/>
        <sz val="11"/>
        <rFont val="Times New Roman"/>
        <family val="1"/>
      </rPr>
      <t>ETA03</t>
    </r>
    <r>
      <rPr>
        <sz val="11"/>
        <rFont val="Times New Roman"/>
        <family val="1"/>
      </rPr>
      <t>:Etamage en excès</t>
    </r>
  </si>
  <si>
    <r>
      <rPr>
        <b/>
        <sz val="11"/>
        <rFont val="Times New Roman"/>
        <family val="1"/>
      </rPr>
      <t>ETA02</t>
    </r>
    <r>
      <rPr>
        <sz val="11"/>
        <rFont val="Times New Roman"/>
        <family val="1"/>
      </rPr>
      <t>:Diamètre non conforme de l'etamage</t>
    </r>
  </si>
  <si>
    <r>
      <rPr>
        <b/>
        <sz val="11"/>
        <rFont val="Times New Roman"/>
        <family val="1"/>
      </rPr>
      <t>ETA04</t>
    </r>
    <r>
      <rPr>
        <sz val="11"/>
        <rFont val="Times New Roman"/>
        <family val="1"/>
      </rPr>
      <t>:Etamage insuffisant / incomplet</t>
    </r>
  </si>
  <si>
    <r>
      <rPr>
        <b/>
        <sz val="11"/>
        <rFont val="Times New Roman"/>
        <family val="1"/>
      </rPr>
      <t>ETA05</t>
    </r>
    <r>
      <rPr>
        <sz val="11"/>
        <rFont val="Times New Roman"/>
        <family val="1"/>
      </rPr>
      <t>:Etamage pointu / Brins echapés</t>
    </r>
  </si>
  <si>
    <r>
      <rPr>
        <b/>
        <sz val="11"/>
        <rFont val="Times New Roman"/>
        <family val="1"/>
      </rPr>
      <t>ETA06</t>
    </r>
    <r>
      <rPr>
        <sz val="11"/>
        <rFont val="Times New Roman"/>
        <family val="1"/>
      </rPr>
      <t xml:space="preserve">:Isolation endommagé lors de l’étamage </t>
    </r>
  </si>
  <si>
    <r>
      <rPr>
        <b/>
        <sz val="11"/>
        <rFont val="Times New Roman"/>
        <family val="1"/>
      </rPr>
      <t>ETA07</t>
    </r>
    <r>
      <rPr>
        <sz val="11"/>
        <rFont val="Times New Roman"/>
        <family val="1"/>
      </rPr>
      <t>:Longueur étamage erronée</t>
    </r>
  </si>
  <si>
    <r>
      <rPr>
        <b/>
        <sz val="11"/>
        <color rgb="FF363636"/>
        <rFont val="Times New Roman"/>
        <family val="1"/>
      </rPr>
      <t>MRQ01</t>
    </r>
    <r>
      <rPr>
        <sz val="11"/>
        <color rgb="FF363636"/>
        <rFont val="Times New Roman"/>
        <family val="1"/>
      </rPr>
      <t>:Manque de traits de marquage</t>
    </r>
  </si>
  <si>
    <r>
      <rPr>
        <b/>
        <sz val="11"/>
        <color rgb="FF363636"/>
        <rFont val="Times New Roman"/>
        <family val="1"/>
      </rPr>
      <t>MRQ03</t>
    </r>
    <r>
      <rPr>
        <sz val="11"/>
        <color rgb="FF363636"/>
        <rFont val="Times New Roman"/>
        <family val="1"/>
      </rPr>
      <t>:Marquage flou</t>
    </r>
  </si>
  <si>
    <r>
      <rPr>
        <b/>
        <sz val="11"/>
        <color rgb="FF363636"/>
        <rFont val="Times New Roman"/>
        <family val="1"/>
      </rPr>
      <t>MRQ05</t>
    </r>
    <r>
      <rPr>
        <sz val="11"/>
        <color rgb="FF363636"/>
        <rFont val="Times New Roman"/>
        <family val="1"/>
      </rPr>
      <t>:Manque de marquage</t>
    </r>
  </si>
  <si>
    <t>Creation_date</t>
  </si>
  <si>
    <t>ID_Operator</t>
  </si>
  <si>
    <t>Type_defect</t>
  </si>
  <si>
    <t>Part_Number</t>
  </si>
  <si>
    <t>Sub_assembly</t>
  </si>
  <si>
    <t>Quantity_prod</t>
  </si>
  <si>
    <t>12/01/2017</t>
  </si>
  <si>
    <t>213</t>
  </si>
  <si>
    <t>123</t>
  </si>
  <si>
    <t>no comment</t>
  </si>
  <si>
    <t>NOK_Parts</t>
  </si>
  <si>
    <t>343</t>
  </si>
  <si>
    <t>3454</t>
  </si>
  <si>
    <t>435</t>
  </si>
  <si>
    <t>1</t>
  </si>
  <si>
    <t>21</t>
  </si>
  <si>
    <t>3</t>
  </si>
  <si>
    <t>345</t>
  </si>
  <si>
    <t>3254</t>
  </si>
  <si>
    <t>32432</t>
  </si>
  <si>
    <t>4324</t>
  </si>
  <si>
    <t>78</t>
  </si>
  <si>
    <t>89</t>
  </si>
  <si>
    <t>2</t>
  </si>
  <si>
    <t>112</t>
  </si>
  <si>
    <t>42</t>
  </si>
  <si>
    <t>24</t>
  </si>
  <si>
    <t>3424</t>
  </si>
  <si>
    <t>start date</t>
  </si>
  <si>
    <t>finish date</t>
  </si>
  <si>
    <t>Operator</t>
  </si>
  <si>
    <t>id</t>
  </si>
  <si>
    <t>43</t>
  </si>
  <si>
    <t>CPE03:Fil pincé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</si>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</sst>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rgb="FF363636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rgb="FF363636"/>
      <name val="Times New Roman"/>
      <family val="1"/>
    </font>
    <font>
      <b/>
      <sz val="11"/>
      <name val="Times New Roman"/>
      <family val="1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8" tint="0.59999389629810485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theme="8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/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indexed="64"/>
      </top>
      <bottom style="thin">
        <color theme="9" tint="-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/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3" fillId="4" borderId="2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0" xfId="0" applyFill="1"/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Border="1"/>
    <xf numFmtId="0" fontId="2" fillId="8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9" fillId="0" borderId="0" xfId="0" applyFont="1"/>
    <xf numFmtId="0" fontId="8" fillId="3" borderId="6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2" fillId="3" borderId="0" xfId="0" applyFont="1" applyFill="1" applyBorder="1"/>
    <xf numFmtId="0" fontId="2" fillId="3" borderId="0" xfId="0" applyFont="1" applyFill="1" applyBorder="1" applyAlignment="1">
      <alignment horizontal="center" vertical="center"/>
    </xf>
    <xf numFmtId="14" fontId="0" fillId="3" borderId="0" xfId="0" applyNumberFormat="1" applyFill="1"/>
    <xf numFmtId="0" fontId="6" fillId="3" borderId="0" xfId="0" applyFont="1" applyFill="1" applyBorder="1"/>
    <xf numFmtId="0" fontId="7" fillId="3" borderId="0" xfId="0" applyFont="1" applyFill="1" applyBorder="1" applyAlignment="1">
      <alignment horizontal="left"/>
    </xf>
    <xf numFmtId="0" fontId="7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0" fillId="3" borderId="0" xfId="0" applyFont="1" applyFill="1" applyBorder="1"/>
    <xf numFmtId="0" fontId="7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center"/>
    </xf>
    <xf numFmtId="0" fontId="8" fillId="3" borderId="0" xfId="0" applyFont="1" applyFill="1" applyBorder="1"/>
    <xf numFmtId="14" fontId="0" fillId="7" borderId="0" xfId="0" applyNumberFormat="1" applyFill="1"/>
    <xf numFmtId="0" fontId="0" fillId="0" borderId="0" xfId="0" applyAlignment="1">
      <alignment horizontal="left"/>
    </xf>
    <xf numFmtId="0" fontId="2" fillId="2" borderId="5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/>
    </xf>
    <xf numFmtId="0" fontId="2" fillId="2" borderId="0" xfId="0" applyFont="1" applyFill="1" applyAlignment="1">
      <alignment vertical="top"/>
    </xf>
    <xf numFmtId="0" fontId="0" fillId="0" borderId="0" xfId="0" applyAlignment="1">
      <alignment vertical="top"/>
    </xf>
    <xf numFmtId="0" fontId="2" fillId="2" borderId="2" xfId="0" applyFont="1" applyFill="1" applyBorder="1" applyAlignment="1">
      <alignment vertical="top"/>
    </xf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0" fillId="0" borderId="14" xfId="0" applyBorder="1"/>
    <xf numFmtId="0" fontId="0" fillId="3" borderId="0" xfId="0" applyFill="1" applyAlignment="1">
      <alignment horizontal="center"/>
    </xf>
    <xf numFmtId="14" fontId="0" fillId="6" borderId="0" xfId="0" applyNumberFormat="1" applyFill="1"/>
    <xf numFmtId="14" fontId="2" fillId="2" borderId="9" xfId="0" applyNumberFormat="1" applyFont="1" applyFill="1" applyBorder="1" applyAlignment="1">
      <alignment horizontal="center" vertical="center"/>
    </xf>
    <xf numFmtId="0" fontId="0" fillId="6" borderId="0" xfId="0" applyNumberFormat="1" applyFill="1"/>
    <xf numFmtId="0" fontId="2" fillId="2" borderId="8" xfId="0" applyNumberFormat="1" applyFont="1" applyFill="1" applyBorder="1" applyAlignment="1">
      <alignment horizontal="center" vertical="center"/>
    </xf>
    <xf numFmtId="0" fontId="12" fillId="2" borderId="0" xfId="0" applyFont="1" applyFill="1"/>
    <xf numFmtId="14" fontId="0" fillId="0" borderId="0" xfId="0" applyNumberFormat="1"/>
    <xf numFmtId="0" fontId="0" fillId="6" borderId="0" xfId="0" applyFill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14" fontId="2" fillId="2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14" fontId="0" fillId="7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9" borderId="0" xfId="0" applyFill="1"/>
    <xf numFmtId="0" fontId="9" fillId="10" borderId="0" xfId="0" applyFont="1" applyFill="1"/>
    <xf numFmtId="2" fontId="0" fillId="0" borderId="0" xfId="0" applyNumberFormat="1"/>
    <xf numFmtId="0" fontId="0" fillId="6" borderId="0" xfId="0" applyNumberFormat="1" applyFill="1" applyAlignment="1">
      <alignment horizont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5" fillId="6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ID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tart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tart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tart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10</xdr:row>
      <xdr:rowOff>72917</xdr:rowOff>
    </xdr:from>
    <xdr:to>
      <xdr:col>5</xdr:col>
      <xdr:colOff>180975</xdr:colOff>
      <xdr:row>12</xdr:row>
      <xdr:rowOff>19051</xdr:rowOff>
    </xdr:to>
    <xdr:sp macro="[0]!Show" textlink="">
      <xdr:nvSpPr>
        <xdr:cNvPr id="6" name="Rounded Rectangle 5"/>
        <xdr:cNvSpPr/>
      </xdr:nvSpPr>
      <xdr:spPr>
        <a:xfrm>
          <a:off x="1619250" y="1977917"/>
          <a:ext cx="1609725" cy="34618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latin typeface="Tahoma" pitchFamily="34" charset="0"/>
              <a:ea typeface="Tahoma" pitchFamily="34" charset="0"/>
              <a:cs typeface="Tahoma" pitchFamily="34" charset="0"/>
            </a:rPr>
            <a:t>Defect</a:t>
          </a:r>
        </a:p>
      </xdr:txBody>
    </xdr:sp>
    <xdr:clientData/>
  </xdr:twoCellAnchor>
  <xdr:twoCellAnchor>
    <xdr:from>
      <xdr:col>6</xdr:col>
      <xdr:colOff>361951</xdr:colOff>
      <xdr:row>10</xdr:row>
      <xdr:rowOff>69632</xdr:rowOff>
    </xdr:from>
    <xdr:to>
      <xdr:col>9</xdr:col>
      <xdr:colOff>142875</xdr:colOff>
      <xdr:row>12</xdr:row>
      <xdr:rowOff>0</xdr:rowOff>
    </xdr:to>
    <xdr:sp macro="" textlink="">
      <xdr:nvSpPr>
        <xdr:cNvPr id="7" name="Rounded Rectangle 6">
          <a:hlinkClick xmlns:r="http://schemas.openxmlformats.org/officeDocument/2006/relationships" r:id="rId1"/>
        </xdr:cNvPr>
        <xdr:cNvSpPr/>
      </xdr:nvSpPr>
      <xdr:spPr>
        <a:xfrm>
          <a:off x="4019551" y="1974632"/>
          <a:ext cx="1609724" cy="330418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Data_Defect</a:t>
          </a:r>
        </a:p>
      </xdr:txBody>
    </xdr:sp>
    <xdr:clientData/>
  </xdr:twoCellAnchor>
  <xdr:twoCellAnchor>
    <xdr:from>
      <xdr:col>14</xdr:col>
      <xdr:colOff>152400</xdr:colOff>
      <xdr:row>10</xdr:row>
      <xdr:rowOff>36458</xdr:rowOff>
    </xdr:from>
    <xdr:to>
      <xdr:col>16</xdr:col>
      <xdr:colOff>238125</xdr:colOff>
      <xdr:row>11</xdr:row>
      <xdr:rowOff>171450</xdr:rowOff>
    </xdr:to>
    <xdr:sp macro="[0]!ShowMe" textlink="">
      <xdr:nvSpPr>
        <xdr:cNvPr id="11" name="Rounded Rectangle 10"/>
        <xdr:cNvSpPr/>
      </xdr:nvSpPr>
      <xdr:spPr>
        <a:xfrm>
          <a:off x="8810625" y="1941458"/>
          <a:ext cx="1752600" cy="335017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Dashboard</a:t>
          </a:r>
        </a:p>
      </xdr:txBody>
    </xdr:sp>
    <xdr:clientData/>
  </xdr:twoCellAnchor>
  <xdr:twoCellAnchor>
    <xdr:from>
      <xdr:col>10</xdr:col>
      <xdr:colOff>304800</xdr:colOff>
      <xdr:row>10</xdr:row>
      <xdr:rowOff>58464</xdr:rowOff>
    </xdr:from>
    <xdr:to>
      <xdr:col>13</xdr:col>
      <xdr:colOff>85725</xdr:colOff>
      <xdr:row>12</xdr:row>
      <xdr:rowOff>0</xdr:rowOff>
    </xdr:to>
    <xdr:sp macro="[0]!ShowS" textlink="">
      <xdr:nvSpPr>
        <xdr:cNvPr id="13" name="Rounded Rectangle 12"/>
        <xdr:cNvSpPr/>
      </xdr:nvSpPr>
      <xdr:spPr>
        <a:xfrm>
          <a:off x="6400800" y="1963464"/>
          <a:ext cx="1609725" cy="341586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Tahoma" pitchFamily="34" charset="0"/>
              <a:ea typeface="Tahoma" pitchFamily="34" charset="0"/>
              <a:cs typeface="Tahoma" pitchFamily="34" charset="0"/>
            </a:rPr>
            <a:t>Scrap</a:t>
          </a:r>
        </a:p>
      </xdr:txBody>
    </xdr:sp>
    <xdr:clientData/>
  </xdr:twoCellAnchor>
  <xdr:twoCellAnchor editAs="oneCell">
    <xdr:from>
      <xdr:col>16</xdr:col>
      <xdr:colOff>695325</xdr:colOff>
      <xdr:row>1</xdr:row>
      <xdr:rowOff>0</xdr:rowOff>
    </xdr:from>
    <xdr:to>
      <xdr:col>16</xdr:col>
      <xdr:colOff>2076450</xdr:colOff>
      <xdr:row>7</xdr:row>
      <xdr:rowOff>163132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20425" y="190500"/>
          <a:ext cx="1381125" cy="13061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1019174</xdr:colOff>
      <xdr:row>4</xdr:row>
      <xdr:rowOff>28575</xdr:rowOff>
    </xdr:from>
    <xdr:to>
      <xdr:col>3</xdr:col>
      <xdr:colOff>57149</xdr:colOff>
      <xdr:row>6</xdr:row>
      <xdr:rowOff>9525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628774" y="790575"/>
          <a:ext cx="1438275" cy="3619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Times New Roman" pitchFamily="18" charset="0"/>
              <a:cs typeface="Times New Roman" pitchFamily="18" charset="0"/>
            </a:rPr>
            <a:t>Interface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0</xdr:rowOff>
    </xdr:from>
    <xdr:to>
      <xdr:col>3</xdr:col>
      <xdr:colOff>228600</xdr:colOff>
      <xdr:row>5</xdr:row>
      <xdr:rowOff>171450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819150" y="762000"/>
          <a:ext cx="1438275" cy="3619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Times New Roman" pitchFamily="18" charset="0"/>
              <a:cs typeface="Times New Roman" pitchFamily="18" charset="0"/>
            </a:rPr>
            <a:t>Interface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4</xdr:row>
      <xdr:rowOff>28575</xdr:rowOff>
    </xdr:from>
    <xdr:to>
      <xdr:col>3</xdr:col>
      <xdr:colOff>133350</xdr:colOff>
      <xdr:row>6</xdr:row>
      <xdr:rowOff>9525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71525" y="790575"/>
          <a:ext cx="1438275" cy="3619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latin typeface="Times New Roman" pitchFamily="18" charset="0"/>
              <a:cs typeface="Times New Roman" pitchFamily="18" charset="0"/>
            </a:rPr>
            <a:t>Interface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161925</xdr:rowOff>
    </xdr:from>
    <xdr:to>
      <xdr:col>9</xdr:col>
      <xdr:colOff>2181225</xdr:colOff>
      <xdr:row>5</xdr:row>
      <xdr:rowOff>38100</xdr:rowOff>
    </xdr:to>
    <xdr:sp macro="[0]!filtrDefectData" textlink="">
      <xdr:nvSpPr>
        <xdr:cNvPr id="3" name="Rectangle 2"/>
        <xdr:cNvSpPr/>
      </xdr:nvSpPr>
      <xdr:spPr>
        <a:xfrm>
          <a:off x="11677650" y="352425"/>
          <a:ext cx="2171700" cy="638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9"/>
  <sheetViews>
    <sheetView showGridLines="0" workbookViewId="0"/>
  </sheetViews>
  <sheetFormatPr defaultRowHeight="15" x14ac:dyDescent="0.25"/>
  <cols>
    <col min="1" max="1" width="10.7109375" style="13" customWidth="1"/>
    <col min="2" max="13" width="9.140625" style="13"/>
    <col min="14" max="14" width="11" style="13" customWidth="1"/>
    <col min="15" max="15" width="10" style="13" customWidth="1"/>
    <col min="16" max="16" width="15" style="13" customWidth="1"/>
    <col min="17" max="17" width="34.42578125" style="13" customWidth="1"/>
    <col min="18" max="16384" width="9.140625" style="13"/>
  </cols>
  <sheetData>
    <row r="1" spans="1:17" x14ac:dyDescent="0.25">
      <c r="A1" s="17">
        <v>42754</v>
      </c>
    </row>
    <row r="4" spans="1:17" x14ac:dyDescent="0.25">
      <c r="C4" s="23"/>
      <c r="D4" s="23"/>
    </row>
    <row r="5" spans="1:17" x14ac:dyDescent="0.25">
      <c r="C5" s="23"/>
      <c r="D5" s="23"/>
    </row>
    <row r="6" spans="1:17" x14ac:dyDescent="0.25">
      <c r="C6" s="23"/>
      <c r="D6" s="23"/>
    </row>
    <row r="7" spans="1:17" x14ac:dyDescent="0.25">
      <c r="C7" s="23"/>
      <c r="D7" s="23"/>
    </row>
    <row r="8" spans="1:17" x14ac:dyDescent="0.25">
      <c r="A8" s="23"/>
      <c r="C8" s="23"/>
      <c r="D8" s="23"/>
    </row>
    <row r="9" spans="1:17" x14ac:dyDescent="0.25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O9" s="14"/>
      <c r="P9" s="14"/>
      <c r="Q9" s="14"/>
    </row>
    <row r="10" spans="1:17" x14ac:dyDescent="0.25"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O10" s="14"/>
      <c r="P10" s="14"/>
      <c r="Q10" s="14"/>
    </row>
    <row r="11" spans="1:17" ht="15.75" x14ac:dyDescent="0.25"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O11" s="18"/>
      <c r="P11" s="19"/>
      <c r="Q11" s="14"/>
    </row>
    <row r="12" spans="1:17" ht="15.75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O12" s="18"/>
      <c r="P12" s="18"/>
      <c r="Q12" s="14"/>
    </row>
    <row r="13" spans="1:17" x14ac:dyDescent="0.25"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14"/>
      <c r="O13" s="20"/>
      <c r="P13" s="21"/>
      <c r="Q13" s="14"/>
    </row>
    <row r="14" spans="1:17" x14ac:dyDescent="0.2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O14" s="20"/>
      <c r="P14" s="21"/>
      <c r="Q14" s="14"/>
    </row>
    <row r="15" spans="1:17" x14ac:dyDescent="0.25"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O15" s="20"/>
      <c r="P15" s="21"/>
      <c r="Q15" s="14"/>
    </row>
    <row r="16" spans="1:17" x14ac:dyDescent="0.25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O16" s="20"/>
      <c r="P16" s="21"/>
      <c r="Q16" s="14"/>
    </row>
    <row r="17" spans="15:17" x14ac:dyDescent="0.25">
      <c r="O17" s="20"/>
      <c r="P17" s="21"/>
      <c r="Q17" s="14"/>
    </row>
    <row r="18" spans="15:17" x14ac:dyDescent="0.25">
      <c r="O18" s="20"/>
      <c r="P18" s="21"/>
      <c r="Q18" s="14"/>
    </row>
    <row r="19" spans="15:17" x14ac:dyDescent="0.25">
      <c r="O19" s="14"/>
      <c r="P19" s="14"/>
      <c r="Q19" s="14"/>
    </row>
    <row r="20" spans="15:17" x14ac:dyDescent="0.25">
      <c r="O20" s="22"/>
      <c r="P20" s="19"/>
      <c r="Q20" s="19"/>
    </row>
    <row r="21" spans="15:17" x14ac:dyDescent="0.25">
      <c r="O21" s="14"/>
      <c r="P21" s="14"/>
      <c r="Q21" s="14"/>
    </row>
    <row r="22" spans="15:17" x14ac:dyDescent="0.25">
      <c r="O22" s="20"/>
      <c r="P22" s="21"/>
      <c r="Q22" s="23"/>
    </row>
    <row r="23" spans="15:17" x14ac:dyDescent="0.25">
      <c r="O23" s="20"/>
      <c r="P23" s="21"/>
      <c r="Q23" s="23"/>
    </row>
    <row r="24" spans="15:17" x14ac:dyDescent="0.25">
      <c r="O24" s="20"/>
      <c r="P24" s="21"/>
      <c r="Q24" s="23"/>
    </row>
    <row r="25" spans="15:17" x14ac:dyDescent="0.25">
      <c r="O25" s="20"/>
      <c r="P25" s="21"/>
      <c r="Q25" s="23"/>
    </row>
    <row r="26" spans="15:17" x14ac:dyDescent="0.25">
      <c r="O26" s="14"/>
      <c r="P26" s="14"/>
      <c r="Q26" s="14"/>
    </row>
    <row r="27" spans="15:17" x14ac:dyDescent="0.25">
      <c r="O27" s="24"/>
      <c r="P27" s="19"/>
      <c r="Q27" s="14"/>
    </row>
    <row r="28" spans="15:17" x14ac:dyDescent="0.25">
      <c r="O28" s="25"/>
      <c r="P28" s="25"/>
      <c r="Q28" s="25"/>
    </row>
    <row r="29" spans="15:17" x14ac:dyDescent="0.25">
      <c r="O29" s="14"/>
      <c r="P29" s="14"/>
      <c r="Q29" s="14"/>
    </row>
  </sheetData>
  <sheetProtection formatCells="0" sort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K30"/>
  <sheetViews>
    <sheetView showGridLines="0" workbookViewId="0">
      <selection activeCell="M2" sqref="M2:M4"/>
    </sheetView>
  </sheetViews>
  <sheetFormatPr defaultRowHeight="15" x14ac:dyDescent="0.25"/>
  <cols>
    <col min="5" max="5" width="24.140625" style="33" customWidth="1"/>
    <col min="7" max="7" width="42.28515625" style="27" customWidth="1"/>
    <col min="9" max="9" width="13.140625" customWidth="1"/>
    <col min="11" max="11" width="14.7109375" customWidth="1"/>
    <col min="13" max="13" width="13.85546875" customWidth="1"/>
  </cols>
  <sheetData>
    <row r="1" spans="2:11" x14ac:dyDescent="0.25">
      <c r="B1" s="1"/>
      <c r="C1" s="28" t="s">
        <v>0</v>
      </c>
      <c r="E1" s="32" t="s">
        <v>2</v>
      </c>
      <c r="G1" s="34" t="s">
        <v>3</v>
      </c>
      <c r="I1" s="8" t="s">
        <v>39</v>
      </c>
      <c r="J1" s="9"/>
      <c r="K1" s="8" t="s">
        <v>53</v>
      </c>
    </row>
    <row r="2" spans="2:11" x14ac:dyDescent="0.25">
      <c r="B2" s="1"/>
      <c r="C2" s="29">
        <v>1</v>
      </c>
      <c r="E2" s="29" t="s">
        <v>4</v>
      </c>
      <c r="G2" s="35" t="s">
        <v>74</v>
      </c>
      <c r="I2" s="2" t="s">
        <v>45</v>
      </c>
      <c r="J2" s="7"/>
      <c r="K2" s="11" t="s">
        <v>34</v>
      </c>
    </row>
    <row r="3" spans="2:11" x14ac:dyDescent="0.25">
      <c r="B3" s="1"/>
      <c r="C3" s="30">
        <v>2</v>
      </c>
      <c r="D3" s="38"/>
      <c r="E3" s="30" t="s">
        <v>5</v>
      </c>
      <c r="G3" s="36" t="s">
        <v>75</v>
      </c>
      <c r="I3" s="2" t="s">
        <v>46</v>
      </c>
      <c r="K3" s="12" t="s">
        <v>103</v>
      </c>
    </row>
    <row r="4" spans="2:11" x14ac:dyDescent="0.25">
      <c r="B4" s="1"/>
      <c r="C4" s="31">
        <v>3</v>
      </c>
      <c r="E4" s="31" t="s">
        <v>6</v>
      </c>
      <c r="G4" s="35" t="s">
        <v>76</v>
      </c>
      <c r="I4" s="2" t="s">
        <v>47</v>
      </c>
      <c r="K4" s="12" t="s">
        <v>0</v>
      </c>
    </row>
    <row r="5" spans="2:11" x14ac:dyDescent="0.25">
      <c r="E5" s="31" t="s">
        <v>7</v>
      </c>
      <c r="G5" s="36" t="s">
        <v>77</v>
      </c>
      <c r="H5" s="7"/>
      <c r="J5" s="10"/>
      <c r="K5" s="12" t="s">
        <v>106</v>
      </c>
    </row>
    <row r="6" spans="2:11" x14ac:dyDescent="0.25">
      <c r="D6" s="1"/>
      <c r="E6" s="30" t="s">
        <v>8</v>
      </c>
      <c r="G6" s="35" t="s">
        <v>78</v>
      </c>
      <c r="K6" s="12" t="s">
        <v>1</v>
      </c>
    </row>
    <row r="7" spans="2:11" x14ac:dyDescent="0.25">
      <c r="E7" s="31" t="s">
        <v>9</v>
      </c>
      <c r="G7" s="36" t="s">
        <v>79</v>
      </c>
      <c r="K7" s="12" t="s">
        <v>105</v>
      </c>
    </row>
    <row r="8" spans="2:11" x14ac:dyDescent="0.25">
      <c r="E8" s="29" t="s">
        <v>10</v>
      </c>
      <c r="G8" s="35" t="s">
        <v>80</v>
      </c>
    </row>
    <row r="9" spans="2:11" x14ac:dyDescent="0.25">
      <c r="D9" s="1"/>
      <c r="E9" s="30" t="s">
        <v>11</v>
      </c>
      <c r="G9" s="36" t="s">
        <v>81</v>
      </c>
    </row>
    <row r="10" spans="2:11" x14ac:dyDescent="0.25">
      <c r="E10" s="31" t="s">
        <v>12</v>
      </c>
      <c r="G10" s="35" t="s">
        <v>82</v>
      </c>
    </row>
    <row r="11" spans="2:11" x14ac:dyDescent="0.25">
      <c r="E11" s="29" t="s">
        <v>13</v>
      </c>
      <c r="G11" s="36" t="s">
        <v>83</v>
      </c>
    </row>
    <row r="12" spans="2:11" x14ac:dyDescent="0.25">
      <c r="D12" s="1"/>
      <c r="E12" s="30" t="s">
        <v>14</v>
      </c>
      <c r="G12" s="35" t="s">
        <v>84</v>
      </c>
    </row>
    <row r="13" spans="2:11" x14ac:dyDescent="0.25">
      <c r="E13" s="31" t="s">
        <v>15</v>
      </c>
      <c r="G13" s="36" t="s">
        <v>85</v>
      </c>
    </row>
    <row r="14" spans="2:11" x14ac:dyDescent="0.25">
      <c r="E14" s="29" t="s">
        <v>16</v>
      </c>
      <c r="G14" s="35" t="s">
        <v>86</v>
      </c>
    </row>
    <row r="15" spans="2:11" x14ac:dyDescent="0.25">
      <c r="D15" s="1"/>
      <c r="E15" s="30" t="s">
        <v>17</v>
      </c>
      <c r="G15" s="36" t="s">
        <v>87</v>
      </c>
    </row>
    <row r="16" spans="2:11" x14ac:dyDescent="0.25">
      <c r="E16" s="31" t="s">
        <v>18</v>
      </c>
      <c r="G16" s="35" t="s">
        <v>88</v>
      </c>
    </row>
    <row r="17" spans="3:7" x14ac:dyDescent="0.25">
      <c r="C17" s="10"/>
      <c r="E17" s="29" t="s">
        <v>19</v>
      </c>
      <c r="G17" s="36" t="s">
        <v>89</v>
      </c>
    </row>
    <row r="18" spans="3:7" x14ac:dyDescent="0.25">
      <c r="D18" s="1"/>
      <c r="E18" s="30" t="s">
        <v>20</v>
      </c>
      <c r="G18" s="35" t="s">
        <v>90</v>
      </c>
    </row>
    <row r="19" spans="3:7" x14ac:dyDescent="0.25">
      <c r="E19" s="31" t="s">
        <v>21</v>
      </c>
      <c r="G19" s="36" t="s">
        <v>91</v>
      </c>
    </row>
    <row r="20" spans="3:7" x14ac:dyDescent="0.25">
      <c r="E20" s="29" t="s">
        <v>22</v>
      </c>
      <c r="G20" s="35" t="s">
        <v>92</v>
      </c>
    </row>
    <row r="21" spans="3:7" x14ac:dyDescent="0.25">
      <c r="D21" s="1"/>
      <c r="E21" s="30" t="s">
        <v>23</v>
      </c>
      <c r="G21" s="36" t="s">
        <v>93</v>
      </c>
    </row>
    <row r="22" spans="3:7" x14ac:dyDescent="0.25">
      <c r="E22" s="31" t="s">
        <v>24</v>
      </c>
      <c r="G22" s="37" t="s">
        <v>95</v>
      </c>
    </row>
    <row r="23" spans="3:7" x14ac:dyDescent="0.25">
      <c r="E23" s="31" t="s">
        <v>25</v>
      </c>
      <c r="G23" s="37" t="s">
        <v>94</v>
      </c>
    </row>
    <row r="24" spans="3:7" x14ac:dyDescent="0.25">
      <c r="D24" s="1"/>
      <c r="E24" s="30" t="s">
        <v>26</v>
      </c>
      <c r="G24" s="37" t="s">
        <v>96</v>
      </c>
    </row>
    <row r="25" spans="3:7" x14ac:dyDescent="0.25">
      <c r="E25" s="31" t="s">
        <v>27</v>
      </c>
      <c r="G25" s="37" t="s">
        <v>97</v>
      </c>
    </row>
    <row r="26" spans="3:7" x14ac:dyDescent="0.25">
      <c r="E26" s="29" t="s">
        <v>28</v>
      </c>
      <c r="G26" s="37" t="s">
        <v>98</v>
      </c>
    </row>
    <row r="27" spans="3:7" x14ac:dyDescent="0.25">
      <c r="D27" s="1"/>
      <c r="E27" s="30" t="s">
        <v>29</v>
      </c>
      <c r="G27" s="37" t="s">
        <v>99</v>
      </c>
    </row>
    <row r="28" spans="3:7" x14ac:dyDescent="0.25">
      <c r="E28" s="31" t="s">
        <v>30</v>
      </c>
      <c r="G28" s="35" t="s">
        <v>100</v>
      </c>
    </row>
    <row r="29" spans="3:7" x14ac:dyDescent="0.25">
      <c r="E29" s="29" t="s">
        <v>31</v>
      </c>
      <c r="G29" s="36" t="s">
        <v>101</v>
      </c>
    </row>
    <row r="30" spans="3:7" x14ac:dyDescent="0.25">
      <c r="D30" s="1"/>
      <c r="E30" s="30" t="s">
        <v>32</v>
      </c>
      <c r="G30" s="35" t="s">
        <v>102</v>
      </c>
    </row>
  </sheetData>
  <sheetProtection formatCells="0" selectLockedCells="1" sort="0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42"/>
  <sheetViews>
    <sheetView showGridLines="0" topLeftCell="A5" workbookViewId="0">
      <selection activeCell="D20" sqref="D20"/>
    </sheetView>
  </sheetViews>
  <sheetFormatPr defaultRowHeight="15" x14ac:dyDescent="0.25"/>
  <cols>
    <col min="1" max="1" width="9.140625" style="42"/>
    <col min="2" max="2" width="20.140625" style="42" customWidth="1"/>
    <col min="3" max="3" width="15.85546875" style="40" customWidth="1"/>
    <col min="4" max="4" width="14" style="59" customWidth="1"/>
    <col min="5" max="5" width="18.140625" style="42" customWidth="1"/>
    <col min="6" max="6" width="15" style="42" customWidth="1"/>
    <col min="7" max="7" width="16" style="42" customWidth="1"/>
    <col min="8" max="8" width="15" style="42" customWidth="1"/>
    <col min="9" max="9" width="21.7109375" style="42" customWidth="1"/>
    <col min="10" max="10" width="21.5703125" style="42" customWidth="1"/>
    <col min="11" max="11" width="49.28515625" style="42" customWidth="1"/>
    <col min="12" max="12" width="28.140625" style="42" customWidth="1"/>
    <col min="13" max="13" width="12.7109375" style="42" customWidth="1"/>
    <col min="14" max="14" width="12.85546875" style="42" customWidth="1"/>
    <col min="15" max="15" width="15.140625" style="42" customWidth="1"/>
    <col min="16" max="17" width="15.28515625" style="42" customWidth="1"/>
    <col min="18" max="18" width="11" style="42" customWidth="1"/>
    <col min="19" max="19" width="19.7109375" style="42" customWidth="1"/>
    <col min="20" max="20" width="24" style="42" customWidth="1"/>
    <col min="21" max="21" width="16" style="42" customWidth="1"/>
    <col min="22" max="22" width="20" style="42" customWidth="1"/>
    <col min="23" max="23" width="21.5703125" style="42" customWidth="1"/>
    <col min="24" max="24" width="23.42578125" style="42" customWidth="1"/>
    <col min="25" max="25" width="35.85546875" style="42" customWidth="1"/>
    <col min="26" max="16384" width="9.140625" style="42"/>
  </cols>
  <sheetData>
    <row r="1" spans="1:25" x14ac:dyDescent="0.25">
      <c r="A1" s="42">
        <v>8</v>
      </c>
    </row>
    <row r="6" spans="1:25" x14ac:dyDescent="0.25">
      <c r="C6" s="40">
        <f>MAX(B9:B99953)</f>
        <v>4</v>
      </c>
    </row>
    <row r="8" spans="1:25" x14ac:dyDescent="0.25">
      <c r="B8" s="43" t="s">
        <v>134</v>
      </c>
      <c r="C8" s="41" t="s">
        <v>103</v>
      </c>
      <c r="D8" s="60" t="s">
        <v>0</v>
      </c>
      <c r="E8" s="60" t="s">
        <v>106</v>
      </c>
      <c r="F8" s="60" t="s">
        <v>107</v>
      </c>
      <c r="G8" s="60" t="s">
        <v>1</v>
      </c>
      <c r="H8" s="60" t="s">
        <v>108</v>
      </c>
      <c r="I8" s="60" t="s">
        <v>113</v>
      </c>
      <c r="J8" s="60" t="s">
        <v>104</v>
      </c>
      <c r="K8" s="61" t="s">
        <v>105</v>
      </c>
      <c r="N8" s="62"/>
      <c r="P8" s="43" t="s">
        <v>33</v>
      </c>
      <c r="Q8" s="60" t="s">
        <v>103</v>
      </c>
      <c r="R8" s="60" t="s">
        <v>0</v>
      </c>
      <c r="S8" s="60" t="s">
        <v>106</v>
      </c>
      <c r="T8" s="60" t="s">
        <v>107</v>
      </c>
      <c r="U8" s="60" t="s">
        <v>1</v>
      </c>
      <c r="V8" s="60" t="s">
        <v>108</v>
      </c>
      <c r="W8" s="60" t="s">
        <v>113</v>
      </c>
      <c r="X8" s="60" t="s">
        <v>104</v>
      </c>
      <c r="Y8" s="61" t="s">
        <v>105</v>
      </c>
    </row>
    <row r="9" spans="1:25" x14ac:dyDescent="0.25">
      <c r="B9" s="42">
        <v>1</v>
      </c>
      <c r="C9" s="40">
        <v>42753</v>
      </c>
      <c r="D9" s="42">
        <v>1</v>
      </c>
      <c r="E9" s="42">
        <v>43</v>
      </c>
      <c r="F9" s="42">
        <v>34</v>
      </c>
      <c r="G9" s="42" t="s">
        <v>5</v>
      </c>
      <c r="H9" s="42">
        <v>43</v>
      </c>
      <c r="J9" s="42">
        <v>234</v>
      </c>
      <c r="K9" s="42" t="s">
        <v>136</v>
      </c>
      <c r="P9" s="42">
        <v>1</v>
      </c>
      <c r="Q9" s="40">
        <v>42753</v>
      </c>
      <c r="R9" s="42">
        <v>1</v>
      </c>
      <c r="S9" s="42">
        <v>43</v>
      </c>
      <c r="T9" s="42">
        <v>34</v>
      </c>
      <c r="U9" s="42" t="s">
        <v>5</v>
      </c>
      <c r="V9" s="42">
        <v>43</v>
      </c>
      <c r="X9" s="42">
        <v>234</v>
      </c>
      <c r="Y9" s="42" t="s">
        <v>136</v>
      </c>
    </row>
    <row r="10" spans="1:25" x14ac:dyDescent="0.25">
      <c r="B10" s="42">
        <v>2</v>
      </c>
      <c r="C10" s="40">
        <v>42753</v>
      </c>
      <c r="D10" s="42">
        <v>3</v>
      </c>
      <c r="E10" s="42">
        <v>43</v>
      </c>
      <c r="F10" s="42">
        <v>34</v>
      </c>
      <c r="G10" s="42" t="s">
        <v>5</v>
      </c>
      <c r="H10" s="42">
        <v>43</v>
      </c>
      <c r="I10" s="42">
        <v>3</v>
      </c>
      <c r="J10" s="42">
        <v>234</v>
      </c>
      <c r="K10" s="42" t="s">
        <v>136</v>
      </c>
      <c r="P10" s="42">
        <v>2</v>
      </c>
      <c r="Q10" s="40">
        <v>42753</v>
      </c>
      <c r="R10" s="42">
        <v>3</v>
      </c>
      <c r="S10" s="42">
        <v>43</v>
      </c>
      <c r="T10" s="42">
        <v>34</v>
      </c>
      <c r="U10" s="42" t="s">
        <v>5</v>
      </c>
      <c r="V10" s="42">
        <v>43</v>
      </c>
      <c r="W10" s="42">
        <v>3</v>
      </c>
      <c r="X10" s="42">
        <v>234</v>
      </c>
      <c r="Y10" s="42" t="s">
        <v>136</v>
      </c>
    </row>
    <row r="11" spans="1:25" x14ac:dyDescent="0.25">
      <c r="B11" s="42">
        <v>3</v>
      </c>
      <c r="C11" s="40">
        <v>42753</v>
      </c>
      <c r="D11" s="42" t="s">
        <v>117</v>
      </c>
      <c r="E11" s="42" t="s">
        <v>135</v>
      </c>
      <c r="F11" s="42" t="s">
        <v>62</v>
      </c>
      <c r="G11" s="42" t="s">
        <v>5</v>
      </c>
      <c r="H11" s="42" t="s">
        <v>135</v>
      </c>
      <c r="I11" s="42" t="s">
        <v>119</v>
      </c>
      <c r="J11" s="42" t="s">
        <v>65</v>
      </c>
      <c r="K11" s="42" t="s">
        <v>136</v>
      </c>
      <c r="P11" s="42">
        <v>3</v>
      </c>
      <c r="Q11" s="40">
        <v>42753</v>
      </c>
      <c r="R11" s="42" t="s">
        <v>117</v>
      </c>
      <c r="S11" s="42" t="s">
        <v>135</v>
      </c>
      <c r="T11" s="42" t="s">
        <v>62</v>
      </c>
      <c r="U11" s="42" t="s">
        <v>5</v>
      </c>
      <c r="V11" s="42" t="s">
        <v>135</v>
      </c>
      <c r="W11" s="42" t="s">
        <v>119</v>
      </c>
      <c r="X11" s="42" t="s">
        <v>65</v>
      </c>
      <c r="Y11" s="42" t="s">
        <v>136</v>
      </c>
    </row>
    <row r="12" spans="1:25" x14ac:dyDescent="0.25">
      <c r="B12" s="42">
        <v>4</v>
      </c>
      <c r="C12" s="40">
        <v>42753</v>
      </c>
      <c r="D12" s="42">
        <v>2</v>
      </c>
      <c r="E12" s="42">
        <v>43</v>
      </c>
      <c r="F12" s="42">
        <v>34</v>
      </c>
      <c r="G12" s="42" t="s">
        <v>5</v>
      </c>
      <c r="H12" s="42">
        <v>43</v>
      </c>
      <c r="I12" s="42">
        <v>3</v>
      </c>
      <c r="J12" s="42">
        <v>234</v>
      </c>
      <c r="K12" s="42" t="s">
        <v>136</v>
      </c>
      <c r="P12" s="42">
        <v>4</v>
      </c>
      <c r="Q12" s="40">
        <v>42753</v>
      </c>
      <c r="R12" s="42">
        <v>2</v>
      </c>
      <c r="S12" s="42">
        <v>43</v>
      </c>
      <c r="T12" s="42">
        <v>34</v>
      </c>
      <c r="U12" s="42" t="s">
        <v>5</v>
      </c>
      <c r="V12" s="42">
        <v>43</v>
      </c>
      <c r="W12" s="42">
        <v>3</v>
      </c>
      <c r="X12" s="42">
        <v>234</v>
      </c>
      <c r="Y12" s="42" t="s">
        <v>136</v>
      </c>
    </row>
    <row r="13" spans="1:25" x14ac:dyDescent="0.25">
      <c r="D13" s="42"/>
      <c r="R13" s="59"/>
    </row>
    <row r="14" spans="1:25" x14ac:dyDescent="0.25">
      <c r="D14" s="42"/>
      <c r="R14" s="59"/>
    </row>
    <row r="15" spans="1:25" x14ac:dyDescent="0.25">
      <c r="D15" s="42"/>
      <c r="R15" s="59"/>
    </row>
    <row r="16" spans="1:25" x14ac:dyDescent="0.25">
      <c r="D16" s="42"/>
      <c r="R16" s="59"/>
    </row>
    <row r="17" spans="18:18" x14ac:dyDescent="0.25">
      <c r="R17" s="59"/>
    </row>
    <row r="18" spans="18:18" x14ac:dyDescent="0.25">
      <c r="R18" s="59"/>
    </row>
    <row r="19" spans="18:18" x14ac:dyDescent="0.25">
      <c r="R19" s="59"/>
    </row>
    <row r="20" spans="18:18" x14ac:dyDescent="0.25">
      <c r="R20" s="59"/>
    </row>
    <row r="21" spans="18:18" x14ac:dyDescent="0.25">
      <c r="R21" s="59"/>
    </row>
    <row r="22" spans="18:18" x14ac:dyDescent="0.25">
      <c r="R22" s="59"/>
    </row>
    <row r="23" spans="18:18" x14ac:dyDescent="0.25">
      <c r="R23" s="59"/>
    </row>
    <row r="24" spans="18:18" x14ac:dyDescent="0.25">
      <c r="R24" s="59"/>
    </row>
    <row r="25" spans="18:18" x14ac:dyDescent="0.25">
      <c r="R25" s="59"/>
    </row>
    <row r="26" spans="18:18" x14ac:dyDescent="0.25">
      <c r="R26" s="59"/>
    </row>
    <row r="27" spans="18:18" x14ac:dyDescent="0.25">
      <c r="R27" s="59"/>
    </row>
    <row r="28" spans="18:18" x14ac:dyDescent="0.25">
      <c r="R28" s="59"/>
    </row>
    <row r="29" spans="18:18" x14ac:dyDescent="0.25">
      <c r="R29" s="59"/>
    </row>
    <row r="30" spans="18:18" x14ac:dyDescent="0.25">
      <c r="R30" s="59"/>
    </row>
    <row r="31" spans="18:18" x14ac:dyDescent="0.25">
      <c r="R31" s="59"/>
    </row>
    <row r="32" spans="18:18" x14ac:dyDescent="0.25">
      <c r="R32" s="59"/>
    </row>
    <row r="33" spans="18:18" x14ac:dyDescent="0.25">
      <c r="R33" s="59"/>
    </row>
    <row r="34" spans="18:18" x14ac:dyDescent="0.25">
      <c r="R34" s="59"/>
    </row>
    <row r="35" spans="18:18" x14ac:dyDescent="0.25">
      <c r="R35" s="59"/>
    </row>
    <row r="36" spans="18:18" x14ac:dyDescent="0.25">
      <c r="R36" s="59"/>
    </row>
    <row r="37" spans="18:18" x14ac:dyDescent="0.25">
      <c r="R37" s="59"/>
    </row>
    <row r="38" spans="18:18" x14ac:dyDescent="0.25">
      <c r="R38" s="59"/>
    </row>
    <row r="39" spans="18:18" x14ac:dyDescent="0.25">
      <c r="R39" s="59"/>
    </row>
    <row r="40" spans="18:18" x14ac:dyDescent="0.25">
      <c r="R40" s="59"/>
    </row>
    <row r="41" spans="18:18" x14ac:dyDescent="0.25">
      <c r="R41" s="59"/>
    </row>
    <row r="42" spans="18:18" x14ac:dyDescent="0.25">
      <c r="R42" s="59"/>
    </row>
  </sheetData>
  <sheetProtection formatCells="0" selectLockedCells="1" sort="0" selectUnlockedCells="1"/>
  <sortState ref="B9:H42">
    <sortCondition ref="C9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6:S75"/>
  <sheetViews>
    <sheetView showGridLines="0" workbookViewId="0"/>
  </sheetViews>
  <sheetFormatPr defaultRowHeight="15" x14ac:dyDescent="0.25"/>
  <cols>
    <col min="1" max="2" width="9.140625" style="13"/>
    <col min="3" max="3" width="12.140625" style="17" customWidth="1"/>
    <col min="4" max="4" width="14.28515625" style="13" customWidth="1"/>
    <col min="5" max="5" width="14.5703125" style="13" customWidth="1"/>
    <col min="6" max="6" width="18.7109375" style="13" customWidth="1"/>
    <col min="7" max="7" width="16.7109375" style="13" customWidth="1"/>
    <col min="8" max="8" width="12.42578125" style="13" customWidth="1"/>
    <col min="9" max="9" width="16.7109375" style="13" customWidth="1"/>
    <col min="10" max="10" width="13.5703125" style="13" customWidth="1"/>
    <col min="11" max="11" width="9.140625" style="13"/>
    <col min="12" max="12" width="13.28515625" style="13" customWidth="1"/>
    <col min="13" max="13" width="9.140625" style="13"/>
    <col min="14" max="14" width="9.7109375" style="13" customWidth="1"/>
    <col min="15" max="15" width="18.85546875" style="13" customWidth="1"/>
    <col min="16" max="16" width="20" style="13" customWidth="1"/>
    <col min="17" max="17" width="12.7109375" style="13" customWidth="1"/>
    <col min="18" max="18" width="15.5703125" style="13" customWidth="1"/>
    <col min="19" max="19" width="16.42578125" style="13" customWidth="1"/>
    <col min="20" max="16384" width="9.140625" style="13"/>
  </cols>
  <sheetData>
    <row r="6" spans="2:19" x14ac:dyDescent="0.25">
      <c r="L6" s="14"/>
    </row>
    <row r="7" spans="2:19" x14ac:dyDescent="0.25">
      <c r="D7" s="14"/>
      <c r="E7" s="14"/>
      <c r="F7" s="14"/>
      <c r="G7" s="14"/>
      <c r="H7" s="14"/>
      <c r="I7" s="14"/>
      <c r="J7" s="14"/>
      <c r="K7" s="14"/>
      <c r="L7" s="14"/>
    </row>
    <row r="8" spans="2:19" x14ac:dyDescent="0.25">
      <c r="B8" s="47" t="s">
        <v>33</v>
      </c>
      <c r="C8" s="48" t="s">
        <v>37</v>
      </c>
      <c r="D8" s="47" t="s">
        <v>1</v>
      </c>
      <c r="E8" s="47" t="s">
        <v>42</v>
      </c>
      <c r="F8" s="47" t="s">
        <v>43</v>
      </c>
      <c r="G8" s="50" t="s">
        <v>44</v>
      </c>
      <c r="H8" s="15"/>
      <c r="I8" s="15"/>
      <c r="J8" s="14"/>
      <c r="K8" s="14"/>
      <c r="L8" s="14"/>
      <c r="N8" s="16"/>
      <c r="O8" s="16"/>
      <c r="P8" s="16"/>
      <c r="Q8" s="16"/>
      <c r="R8" s="16"/>
      <c r="S8" s="16"/>
    </row>
    <row r="9" spans="2:19" x14ac:dyDescent="0.25">
      <c r="B9" s="39">
        <v>1</v>
      </c>
      <c r="C9" s="54" t="s">
        <v>36</v>
      </c>
      <c r="D9" s="24" t="s">
        <v>5</v>
      </c>
      <c r="E9" s="55">
        <v>65</v>
      </c>
      <c r="F9" s="24" t="s">
        <v>56</v>
      </c>
      <c r="G9" s="24" t="s">
        <v>57</v>
      </c>
      <c r="H9" s="14"/>
      <c r="I9" s="14"/>
      <c r="J9" s="14"/>
      <c r="K9" s="14"/>
      <c r="L9" s="14"/>
      <c r="P9" s="14"/>
      <c r="Q9" s="14"/>
      <c r="R9" s="14"/>
      <c r="S9" s="14"/>
    </row>
    <row r="10" spans="2:19" x14ac:dyDescent="0.25">
      <c r="B10" s="39">
        <v>1</v>
      </c>
      <c r="C10" s="54" t="s">
        <v>36</v>
      </c>
      <c r="D10" s="24" t="s">
        <v>8</v>
      </c>
      <c r="E10" s="24" t="s">
        <v>55</v>
      </c>
      <c r="F10" s="24" t="s">
        <v>41</v>
      </c>
      <c r="G10" s="24" t="s">
        <v>58</v>
      </c>
      <c r="H10" s="14"/>
      <c r="I10" s="14"/>
      <c r="J10" s="14"/>
      <c r="K10" s="14"/>
      <c r="L10" s="14"/>
      <c r="P10" s="14"/>
      <c r="Q10" s="14"/>
      <c r="R10" s="14"/>
      <c r="S10" s="14"/>
    </row>
    <row r="11" spans="2:19" x14ac:dyDescent="0.25">
      <c r="B11" s="39">
        <v>1</v>
      </c>
      <c r="C11" s="54" t="s">
        <v>36</v>
      </c>
      <c r="D11" s="24" t="s">
        <v>7</v>
      </c>
      <c r="E11" s="24" t="s">
        <v>54</v>
      </c>
      <c r="F11" s="24" t="s">
        <v>58</v>
      </c>
      <c r="G11" s="24" t="s">
        <v>41</v>
      </c>
      <c r="H11" s="14"/>
      <c r="I11" s="14"/>
      <c r="J11" s="14"/>
      <c r="K11" s="14"/>
      <c r="L11" s="14"/>
      <c r="P11" s="14"/>
      <c r="Q11" s="14"/>
      <c r="R11" s="14"/>
      <c r="S11" s="14"/>
    </row>
    <row r="12" spans="2:19" x14ac:dyDescent="0.25">
      <c r="B12" s="39">
        <v>1</v>
      </c>
      <c r="C12" s="54" t="s">
        <v>59</v>
      </c>
      <c r="D12" s="24" t="s">
        <v>6</v>
      </c>
      <c r="E12" s="24" t="s">
        <v>41</v>
      </c>
      <c r="F12" s="24" t="s">
        <v>60</v>
      </c>
      <c r="G12" s="24" t="s">
        <v>60</v>
      </c>
      <c r="H12" s="14" t="s">
        <v>40</v>
      </c>
      <c r="I12" s="14" t="s">
        <v>40</v>
      </c>
      <c r="J12" s="14"/>
      <c r="K12" s="14"/>
      <c r="L12" s="14"/>
      <c r="P12" s="14"/>
      <c r="Q12" s="14"/>
      <c r="R12" s="14"/>
      <c r="S12" s="14"/>
    </row>
    <row r="13" spans="2:19" x14ac:dyDescent="0.25">
      <c r="B13" s="39">
        <v>1</v>
      </c>
      <c r="C13" s="54" t="s">
        <v>36</v>
      </c>
      <c r="D13" s="24" t="s">
        <v>4</v>
      </c>
      <c r="E13" s="24" t="s">
        <v>72</v>
      </c>
      <c r="F13" s="24" t="s">
        <v>73</v>
      </c>
      <c r="G13" s="24" t="s">
        <v>41</v>
      </c>
      <c r="H13" s="14"/>
      <c r="I13" s="14"/>
      <c r="J13" s="14"/>
      <c r="K13" s="14"/>
      <c r="P13" s="14"/>
      <c r="Q13" s="14"/>
      <c r="R13" s="14"/>
      <c r="S13" s="14"/>
    </row>
    <row r="14" spans="2:19" x14ac:dyDescent="0.25">
      <c r="B14" s="39">
        <v>1</v>
      </c>
      <c r="C14" s="54" t="s">
        <v>59</v>
      </c>
      <c r="D14" s="24" t="s">
        <v>4</v>
      </c>
      <c r="E14" s="24" t="s">
        <v>72</v>
      </c>
      <c r="F14" s="24" t="s">
        <v>73</v>
      </c>
      <c r="G14" s="24" t="s">
        <v>41</v>
      </c>
      <c r="H14" s="14"/>
      <c r="I14" s="14"/>
      <c r="J14" s="14"/>
      <c r="K14" s="14"/>
    </row>
    <row r="15" spans="2:19" x14ac:dyDescent="0.25">
      <c r="B15" s="39">
        <v>1</v>
      </c>
      <c r="C15" s="54" t="s">
        <v>64</v>
      </c>
      <c r="D15" s="24" t="s">
        <v>4</v>
      </c>
      <c r="E15" s="24" t="s">
        <v>72</v>
      </c>
      <c r="F15" s="24" t="s">
        <v>73</v>
      </c>
      <c r="G15" s="24" t="s">
        <v>41</v>
      </c>
      <c r="H15" s="14"/>
      <c r="I15" s="14"/>
      <c r="J15" s="14"/>
      <c r="K15" s="14"/>
    </row>
    <row r="16" spans="2:19" x14ac:dyDescent="0.25">
      <c r="B16" s="39">
        <v>1</v>
      </c>
      <c r="C16" s="54" t="s">
        <v>66</v>
      </c>
      <c r="D16" s="24" t="s">
        <v>4</v>
      </c>
      <c r="E16" s="24" t="s">
        <v>72</v>
      </c>
      <c r="F16" s="24" t="s">
        <v>73</v>
      </c>
      <c r="G16" s="24" t="s">
        <v>41</v>
      </c>
      <c r="H16" s="14"/>
      <c r="I16" s="14"/>
      <c r="J16" s="14"/>
      <c r="K16" s="14"/>
    </row>
    <row r="17" spans="2:11" x14ac:dyDescent="0.25">
      <c r="B17" s="39">
        <v>1</v>
      </c>
      <c r="C17" s="54" t="s">
        <v>67</v>
      </c>
      <c r="D17" s="24" t="s">
        <v>4</v>
      </c>
      <c r="E17" s="24" t="s">
        <v>72</v>
      </c>
      <c r="F17" s="24" t="s">
        <v>73</v>
      </c>
      <c r="G17" s="24" t="s">
        <v>41</v>
      </c>
      <c r="H17" s="14"/>
      <c r="I17" s="14"/>
      <c r="J17" s="14"/>
      <c r="K17" s="14"/>
    </row>
    <row r="18" spans="2:11" x14ac:dyDescent="0.25">
      <c r="B18" s="39">
        <v>1</v>
      </c>
      <c r="C18" s="54" t="s">
        <v>68</v>
      </c>
      <c r="D18" s="24" t="s">
        <v>4</v>
      </c>
      <c r="E18" s="24" t="s">
        <v>72</v>
      </c>
      <c r="F18" s="24" t="s">
        <v>73</v>
      </c>
      <c r="G18" s="24" t="s">
        <v>41</v>
      </c>
      <c r="H18" s="14"/>
      <c r="I18" s="14"/>
      <c r="J18" s="14"/>
      <c r="K18" s="14"/>
    </row>
    <row r="19" spans="2:11" x14ac:dyDescent="0.25">
      <c r="B19" s="39">
        <v>1</v>
      </c>
      <c r="C19" s="54" t="s">
        <v>71</v>
      </c>
      <c r="D19" s="24" t="s">
        <v>4</v>
      </c>
      <c r="E19" s="24" t="s">
        <v>72</v>
      </c>
      <c r="F19" s="24" t="s">
        <v>73</v>
      </c>
      <c r="G19" s="24" t="s">
        <v>41</v>
      </c>
      <c r="H19" s="14"/>
      <c r="I19" s="14"/>
      <c r="J19" s="14"/>
      <c r="K19" s="14"/>
    </row>
    <row r="20" spans="2:11" x14ac:dyDescent="0.25">
      <c r="B20" s="39">
        <v>1</v>
      </c>
      <c r="C20" s="54" t="s">
        <v>109</v>
      </c>
      <c r="D20" s="24" t="s">
        <v>7</v>
      </c>
      <c r="E20" s="24" t="s">
        <v>54</v>
      </c>
      <c r="F20" s="24" t="s">
        <v>41</v>
      </c>
      <c r="G20" s="24" t="s">
        <v>58</v>
      </c>
      <c r="H20" s="14"/>
      <c r="I20" s="14"/>
      <c r="J20" s="14"/>
      <c r="K20" s="14"/>
    </row>
    <row r="21" spans="2:11" x14ac:dyDescent="0.25">
      <c r="B21" s="39">
        <v>1</v>
      </c>
      <c r="C21" s="54">
        <v>42753</v>
      </c>
      <c r="D21" s="24" t="s">
        <v>6</v>
      </c>
      <c r="E21" s="24" t="s">
        <v>62</v>
      </c>
      <c r="F21" s="24" t="s">
        <v>62</v>
      </c>
      <c r="G21" s="24" t="s">
        <v>62</v>
      </c>
      <c r="H21" s="14"/>
      <c r="I21" s="14"/>
      <c r="J21" s="14"/>
      <c r="K21" s="14"/>
    </row>
    <row r="22" spans="2:11" x14ac:dyDescent="0.25">
      <c r="B22" s="39">
        <v>1</v>
      </c>
      <c r="C22" s="54">
        <v>42753</v>
      </c>
      <c r="D22" s="24" t="s">
        <v>6</v>
      </c>
      <c r="E22" s="24" t="s">
        <v>41</v>
      </c>
      <c r="F22" s="24" t="s">
        <v>62</v>
      </c>
      <c r="G22" s="24" t="s">
        <v>62</v>
      </c>
      <c r="H22" s="14"/>
      <c r="I22" s="14"/>
      <c r="J22" s="14"/>
      <c r="K22" s="14"/>
    </row>
    <row r="23" spans="2:11" x14ac:dyDescent="0.25">
      <c r="B23" s="39">
        <v>1</v>
      </c>
      <c r="C23" s="54">
        <v>42753</v>
      </c>
      <c r="D23" s="39" t="s">
        <v>5</v>
      </c>
      <c r="E23" s="39" t="s">
        <v>114</v>
      </c>
      <c r="F23" s="39" t="s">
        <v>115</v>
      </c>
      <c r="G23" s="39" t="s">
        <v>116</v>
      </c>
    </row>
    <row r="24" spans="2:11" x14ac:dyDescent="0.25">
      <c r="B24" s="39">
        <v>1</v>
      </c>
      <c r="C24" s="54">
        <v>42753</v>
      </c>
      <c r="D24" s="39" t="s">
        <v>6</v>
      </c>
      <c r="E24" s="39" t="s">
        <v>41</v>
      </c>
      <c r="F24" s="39" t="s">
        <v>41</v>
      </c>
      <c r="G24" s="39" t="s">
        <v>41</v>
      </c>
    </row>
    <row r="25" spans="2:11" x14ac:dyDescent="0.25">
      <c r="B25" s="39">
        <v>1</v>
      </c>
      <c r="C25" s="54">
        <v>42753</v>
      </c>
      <c r="D25" s="39" t="s">
        <v>6</v>
      </c>
      <c r="E25" s="39" t="s">
        <v>117</v>
      </c>
      <c r="F25" s="39" t="s">
        <v>118</v>
      </c>
      <c r="G25" s="39" t="s">
        <v>54</v>
      </c>
    </row>
    <row r="26" spans="2:11" x14ac:dyDescent="0.25">
      <c r="B26" s="39">
        <v>1</v>
      </c>
      <c r="C26" s="54">
        <v>42753</v>
      </c>
      <c r="D26" s="39" t="s">
        <v>7</v>
      </c>
      <c r="E26" s="39" t="s">
        <v>35</v>
      </c>
      <c r="F26" s="39" t="s">
        <v>120</v>
      </c>
      <c r="G26" s="39" t="s">
        <v>40</v>
      </c>
    </row>
    <row r="27" spans="2:11" x14ac:dyDescent="0.25">
      <c r="B27" s="39">
        <v>1</v>
      </c>
      <c r="C27" s="54">
        <v>42753</v>
      </c>
      <c r="D27" s="39" t="s">
        <v>6</v>
      </c>
      <c r="E27" s="39" t="s">
        <v>65</v>
      </c>
      <c r="F27" s="39" t="s">
        <v>115</v>
      </c>
      <c r="G27" s="39" t="s">
        <v>121</v>
      </c>
    </row>
    <row r="28" spans="2:11" x14ac:dyDescent="0.25">
      <c r="B28" s="39">
        <v>1</v>
      </c>
      <c r="C28" s="54">
        <v>42753</v>
      </c>
      <c r="D28" s="39" t="s">
        <v>5</v>
      </c>
      <c r="E28" s="39" t="s">
        <v>62</v>
      </c>
      <c r="F28" s="39" t="s">
        <v>124</v>
      </c>
      <c r="G28" s="39" t="s">
        <v>124</v>
      </c>
    </row>
    <row r="29" spans="2:11" x14ac:dyDescent="0.25">
      <c r="B29" s="39">
        <v>1</v>
      </c>
      <c r="C29" s="54">
        <v>42753</v>
      </c>
      <c r="D29" s="39" t="s">
        <v>6</v>
      </c>
      <c r="E29" s="39" t="s">
        <v>125</v>
      </c>
      <c r="F29" s="39" t="s">
        <v>40</v>
      </c>
      <c r="G29" s="39" t="s">
        <v>40</v>
      </c>
    </row>
    <row r="30" spans="2:11" x14ac:dyDescent="0.25">
      <c r="B30" s="39">
        <v>1</v>
      </c>
      <c r="C30" s="54">
        <v>42753</v>
      </c>
      <c r="D30" s="39" t="s">
        <v>5</v>
      </c>
      <c r="E30" s="39" t="s">
        <v>60</v>
      </c>
      <c r="F30" s="39" t="s">
        <v>125</v>
      </c>
      <c r="G30" s="39" t="s">
        <v>60</v>
      </c>
    </row>
    <row r="31" spans="2:11" x14ac:dyDescent="0.25">
      <c r="B31" s="39">
        <v>1</v>
      </c>
      <c r="C31" s="54">
        <v>42754</v>
      </c>
      <c r="D31" s="39" t="s">
        <v>5</v>
      </c>
      <c r="E31" s="39" t="s">
        <v>72</v>
      </c>
      <c r="F31" s="39" t="s">
        <v>54</v>
      </c>
      <c r="G31" s="39" t="s">
        <v>41</v>
      </c>
    </row>
    <row r="32" spans="2:11" x14ac:dyDescent="0.25">
      <c r="B32" s="39">
        <v>1</v>
      </c>
      <c r="C32" s="54">
        <v>42754</v>
      </c>
      <c r="D32" s="39" t="s">
        <v>7</v>
      </c>
      <c r="E32" s="39" t="s">
        <v>41</v>
      </c>
      <c r="F32" s="39" t="s">
        <v>126</v>
      </c>
      <c r="G32" s="39" t="s">
        <v>41</v>
      </c>
    </row>
    <row r="33" spans="2:7" x14ac:dyDescent="0.25">
      <c r="B33" s="39"/>
      <c r="C33" s="54"/>
      <c r="D33" s="39"/>
      <c r="E33" s="39"/>
      <c r="F33" s="39"/>
      <c r="G33" s="39"/>
    </row>
    <row r="34" spans="2:7" x14ac:dyDescent="0.25">
      <c r="B34" s="39"/>
      <c r="C34" s="54"/>
      <c r="D34" s="39"/>
      <c r="E34" s="39"/>
      <c r="F34" s="39"/>
      <c r="G34" s="39"/>
    </row>
    <row r="35" spans="2:7" x14ac:dyDescent="0.25">
      <c r="B35" s="39"/>
      <c r="C35" s="54"/>
      <c r="D35" s="39"/>
      <c r="E35" s="39"/>
      <c r="F35" s="39"/>
      <c r="G35" s="39"/>
    </row>
    <row r="36" spans="2:7" x14ac:dyDescent="0.25">
      <c r="B36" s="39"/>
      <c r="C36" s="54"/>
      <c r="D36" s="39"/>
      <c r="E36" s="39"/>
      <c r="F36" s="39"/>
      <c r="G36" s="39"/>
    </row>
    <row r="37" spans="2:7" x14ac:dyDescent="0.25">
      <c r="B37" s="39"/>
      <c r="C37" s="54"/>
      <c r="D37" s="39"/>
      <c r="E37" s="39"/>
      <c r="F37" s="39"/>
      <c r="G37" s="39"/>
    </row>
    <row r="38" spans="2:7" x14ac:dyDescent="0.25">
      <c r="B38" s="39"/>
      <c r="C38" s="54"/>
      <c r="D38" s="39"/>
      <c r="E38" s="39"/>
      <c r="F38" s="39"/>
      <c r="G38" s="39"/>
    </row>
    <row r="39" spans="2:7" x14ac:dyDescent="0.25">
      <c r="B39" s="39"/>
      <c r="C39" s="54"/>
      <c r="D39" s="39"/>
      <c r="E39" s="39"/>
      <c r="F39" s="39"/>
      <c r="G39" s="39"/>
    </row>
    <row r="40" spans="2:7" x14ac:dyDescent="0.25">
      <c r="B40" s="39"/>
      <c r="C40" s="54"/>
      <c r="D40" s="39"/>
      <c r="E40" s="39"/>
      <c r="F40" s="39"/>
      <c r="G40" s="39"/>
    </row>
    <row r="41" spans="2:7" x14ac:dyDescent="0.25">
      <c r="B41" s="39"/>
      <c r="C41" s="54"/>
      <c r="D41" s="39"/>
      <c r="E41" s="39"/>
      <c r="F41" s="39"/>
      <c r="G41" s="39"/>
    </row>
    <row r="42" spans="2:7" x14ac:dyDescent="0.25">
      <c r="B42" s="39"/>
      <c r="C42" s="54"/>
      <c r="D42" s="39"/>
      <c r="E42" s="39"/>
      <c r="F42" s="39"/>
      <c r="G42" s="39"/>
    </row>
    <row r="43" spans="2:7" x14ac:dyDescent="0.25">
      <c r="B43" s="39"/>
      <c r="C43" s="54"/>
      <c r="D43" s="39"/>
      <c r="E43" s="39"/>
      <c r="F43" s="39"/>
      <c r="G43" s="39"/>
    </row>
    <row r="44" spans="2:7" x14ac:dyDescent="0.25">
      <c r="B44" s="39"/>
      <c r="C44" s="54"/>
      <c r="D44" s="39"/>
      <c r="E44" s="39"/>
      <c r="F44" s="39"/>
      <c r="G44" s="39"/>
    </row>
    <row r="45" spans="2:7" x14ac:dyDescent="0.25">
      <c r="B45" s="39"/>
      <c r="C45" s="54"/>
      <c r="D45" s="39"/>
      <c r="E45" s="39"/>
      <c r="F45" s="39"/>
      <c r="G45" s="39"/>
    </row>
    <row r="46" spans="2:7" x14ac:dyDescent="0.25">
      <c r="B46" s="39"/>
      <c r="C46" s="54"/>
      <c r="D46" s="39"/>
      <c r="E46" s="39"/>
      <c r="F46" s="39"/>
      <c r="G46" s="39"/>
    </row>
    <row r="47" spans="2:7" x14ac:dyDescent="0.25">
      <c r="B47" s="39"/>
      <c r="C47" s="54"/>
      <c r="D47" s="39"/>
      <c r="E47" s="39"/>
      <c r="F47" s="39"/>
      <c r="G47" s="39"/>
    </row>
    <row r="48" spans="2:7" x14ac:dyDescent="0.25">
      <c r="B48" s="39"/>
      <c r="C48" s="54"/>
      <c r="D48" s="39"/>
      <c r="E48" s="39"/>
      <c r="F48" s="39"/>
      <c r="G48" s="39"/>
    </row>
    <row r="49" spans="2:7" x14ac:dyDescent="0.25">
      <c r="B49" s="39"/>
      <c r="C49" s="54"/>
      <c r="D49" s="39"/>
      <c r="E49" s="39"/>
      <c r="F49" s="39"/>
      <c r="G49" s="39"/>
    </row>
    <row r="50" spans="2:7" x14ac:dyDescent="0.25">
      <c r="B50" s="39"/>
      <c r="C50" s="54"/>
      <c r="D50" s="39"/>
      <c r="E50" s="39"/>
      <c r="F50" s="39"/>
      <c r="G50" s="39"/>
    </row>
    <row r="51" spans="2:7" x14ac:dyDescent="0.25">
      <c r="B51" s="39"/>
      <c r="C51" s="54"/>
      <c r="D51" s="39"/>
      <c r="E51" s="39"/>
      <c r="F51" s="39"/>
      <c r="G51" s="39"/>
    </row>
    <row r="52" spans="2:7" x14ac:dyDescent="0.25">
      <c r="B52" s="39"/>
      <c r="C52" s="54"/>
      <c r="D52" s="39"/>
      <c r="E52" s="39"/>
      <c r="F52" s="39"/>
      <c r="G52" s="39"/>
    </row>
    <row r="53" spans="2:7" x14ac:dyDescent="0.25">
      <c r="B53" s="39"/>
      <c r="C53" s="54"/>
      <c r="D53" s="39"/>
      <c r="E53" s="39"/>
      <c r="F53" s="39"/>
      <c r="G53" s="39"/>
    </row>
    <row r="54" spans="2:7" x14ac:dyDescent="0.25">
      <c r="B54" s="39"/>
      <c r="C54" s="54"/>
      <c r="D54" s="39"/>
      <c r="E54" s="39"/>
      <c r="F54" s="39"/>
      <c r="G54" s="39"/>
    </row>
    <row r="55" spans="2:7" x14ac:dyDescent="0.25">
      <c r="B55" s="39"/>
      <c r="C55" s="54"/>
      <c r="D55" s="39"/>
      <c r="E55" s="39"/>
      <c r="F55" s="39"/>
      <c r="G55" s="39"/>
    </row>
    <row r="56" spans="2:7" x14ac:dyDescent="0.25">
      <c r="B56" s="39"/>
      <c r="C56" s="54"/>
      <c r="D56" s="39"/>
      <c r="E56" s="39"/>
      <c r="F56" s="39"/>
      <c r="G56" s="39"/>
    </row>
    <row r="57" spans="2:7" x14ac:dyDescent="0.25">
      <c r="B57" s="39"/>
      <c r="C57" s="54"/>
      <c r="D57" s="39"/>
      <c r="E57" s="39"/>
      <c r="F57" s="39"/>
      <c r="G57" s="39"/>
    </row>
    <row r="58" spans="2:7" x14ac:dyDescent="0.25">
      <c r="B58" s="39"/>
      <c r="C58" s="54"/>
      <c r="D58" s="39"/>
      <c r="E58" s="39"/>
      <c r="F58" s="39"/>
      <c r="G58" s="39"/>
    </row>
    <row r="59" spans="2:7" x14ac:dyDescent="0.25">
      <c r="B59" s="39"/>
      <c r="C59" s="54"/>
      <c r="D59" s="39"/>
      <c r="E59" s="39"/>
      <c r="F59" s="39"/>
      <c r="G59" s="39"/>
    </row>
    <row r="60" spans="2:7" x14ac:dyDescent="0.25">
      <c r="B60" s="39"/>
      <c r="C60" s="54"/>
      <c r="D60" s="39"/>
      <c r="E60" s="39"/>
      <c r="F60" s="39"/>
      <c r="G60" s="39"/>
    </row>
    <row r="61" spans="2:7" x14ac:dyDescent="0.25">
      <c r="B61" s="39"/>
      <c r="C61" s="54"/>
      <c r="D61" s="39"/>
      <c r="E61" s="39"/>
      <c r="F61" s="39"/>
      <c r="G61" s="39"/>
    </row>
    <row r="62" spans="2:7" x14ac:dyDescent="0.25">
      <c r="B62" s="39"/>
      <c r="C62" s="54"/>
      <c r="D62" s="39"/>
      <c r="E62" s="39"/>
      <c r="F62" s="39"/>
      <c r="G62" s="39"/>
    </row>
    <row r="63" spans="2:7" x14ac:dyDescent="0.25">
      <c r="B63" s="39"/>
      <c r="C63" s="54"/>
      <c r="D63" s="39"/>
      <c r="E63" s="39"/>
      <c r="F63" s="39"/>
      <c r="G63" s="39"/>
    </row>
    <row r="64" spans="2:7" x14ac:dyDescent="0.25">
      <c r="B64" s="39"/>
      <c r="C64" s="54"/>
      <c r="D64" s="39"/>
      <c r="E64" s="39"/>
      <c r="F64" s="39"/>
      <c r="G64" s="39"/>
    </row>
    <row r="65" spans="2:7" x14ac:dyDescent="0.25">
      <c r="B65" s="39"/>
      <c r="C65" s="54"/>
      <c r="D65" s="39"/>
      <c r="E65" s="39"/>
      <c r="F65" s="39"/>
      <c r="G65" s="39"/>
    </row>
    <row r="66" spans="2:7" x14ac:dyDescent="0.25">
      <c r="B66" s="39"/>
      <c r="C66" s="54"/>
      <c r="D66" s="39"/>
      <c r="E66" s="39"/>
      <c r="F66" s="39"/>
      <c r="G66" s="39"/>
    </row>
    <row r="67" spans="2:7" x14ac:dyDescent="0.25">
      <c r="B67" s="39"/>
      <c r="C67" s="54"/>
      <c r="D67" s="39"/>
      <c r="E67" s="39"/>
      <c r="F67" s="39"/>
      <c r="G67" s="39"/>
    </row>
    <row r="68" spans="2:7" x14ac:dyDescent="0.25">
      <c r="B68" s="39"/>
      <c r="C68" s="54"/>
      <c r="D68" s="39"/>
      <c r="E68" s="39"/>
      <c r="F68" s="39"/>
      <c r="G68" s="39"/>
    </row>
    <row r="69" spans="2:7" x14ac:dyDescent="0.25">
      <c r="B69" s="39"/>
      <c r="C69" s="54"/>
      <c r="D69" s="39"/>
      <c r="E69" s="39"/>
      <c r="F69" s="39"/>
      <c r="G69" s="39"/>
    </row>
    <row r="70" spans="2:7" x14ac:dyDescent="0.25">
      <c r="B70" s="39"/>
      <c r="C70" s="54"/>
      <c r="D70" s="39"/>
      <c r="E70" s="39"/>
      <c r="F70" s="39"/>
      <c r="G70" s="39"/>
    </row>
    <row r="71" spans="2:7" x14ac:dyDescent="0.25">
      <c r="B71" s="39"/>
      <c r="C71" s="54"/>
      <c r="D71" s="39"/>
      <c r="E71" s="39"/>
      <c r="F71" s="39"/>
      <c r="G71" s="39"/>
    </row>
    <row r="72" spans="2:7" x14ac:dyDescent="0.25">
      <c r="B72" s="39"/>
      <c r="C72" s="54"/>
      <c r="D72" s="39"/>
      <c r="E72" s="39"/>
      <c r="F72" s="39"/>
      <c r="G72" s="39"/>
    </row>
    <row r="73" spans="2:7" x14ac:dyDescent="0.25">
      <c r="B73" s="39"/>
      <c r="C73" s="54"/>
      <c r="D73" s="39"/>
      <c r="E73" s="39"/>
      <c r="F73" s="39"/>
      <c r="G73" s="39"/>
    </row>
    <row r="74" spans="2:7" x14ac:dyDescent="0.25">
      <c r="B74" s="39"/>
      <c r="C74" s="54"/>
      <c r="D74" s="39"/>
      <c r="E74" s="39"/>
      <c r="F74" s="39"/>
      <c r="G74" s="39"/>
    </row>
    <row r="75" spans="2:7" x14ac:dyDescent="0.25">
      <c r="B75" s="39"/>
      <c r="C75" s="54"/>
      <c r="D75" s="39"/>
      <c r="E75" s="39"/>
      <c r="F75" s="39"/>
      <c r="G75" s="39"/>
    </row>
  </sheetData>
  <sheetProtection formatCells="0" sort="0"/>
  <sortState ref="B10:H75">
    <sortCondition ref="B9"/>
  </sortState>
  <dataConsolidate/>
  <pageMargins left="0.7" right="0.7" top="0.75" bottom="0.75" header="0.3" footer="0.3"/>
  <pageSetup paperSize="9" orientation="portrait" r:id="rId1"/>
  <ignoredErrors>
    <ignoredError sqref="F9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8:I26"/>
  <sheetViews>
    <sheetView showGridLines="0" workbookViewId="0"/>
  </sheetViews>
  <sheetFormatPr defaultRowHeight="15" x14ac:dyDescent="0.25"/>
  <cols>
    <col min="1" max="2" width="9.140625" style="4"/>
    <col min="3" max="3" width="12.85546875" style="26" customWidth="1"/>
    <col min="4" max="4" width="16.28515625" style="4" customWidth="1"/>
    <col min="5" max="5" width="14.28515625" style="4" customWidth="1"/>
    <col min="6" max="6" width="12.7109375" style="4" customWidth="1"/>
    <col min="7" max="7" width="17.42578125" style="4" customWidth="1"/>
    <col min="8" max="8" width="16.5703125" style="4" customWidth="1"/>
    <col min="9" max="9" width="19.85546875" style="4" customWidth="1"/>
    <col min="10" max="16384" width="9.140625" style="4"/>
  </cols>
  <sheetData>
    <row r="8" spans="2:9" x14ac:dyDescent="0.25">
      <c r="B8" s="47" t="s">
        <v>33</v>
      </c>
      <c r="C8" s="48" t="s">
        <v>37</v>
      </c>
      <c r="D8" s="47" t="s">
        <v>48</v>
      </c>
      <c r="E8" s="47" t="s">
        <v>50</v>
      </c>
      <c r="F8" s="49" t="s">
        <v>38</v>
      </c>
      <c r="G8" s="47" t="s">
        <v>49</v>
      </c>
      <c r="H8" s="50" t="s">
        <v>51</v>
      </c>
      <c r="I8" s="51" t="s">
        <v>52</v>
      </c>
    </row>
    <row r="9" spans="2:9" x14ac:dyDescent="0.25">
      <c r="B9" s="52">
        <v>1</v>
      </c>
      <c r="C9" s="53" t="s">
        <v>59</v>
      </c>
      <c r="D9" s="52" t="s">
        <v>61</v>
      </c>
      <c r="E9" s="52" t="s">
        <v>62</v>
      </c>
      <c r="F9" s="52" t="s">
        <v>62</v>
      </c>
      <c r="G9" s="52" t="s">
        <v>60</v>
      </c>
      <c r="H9" s="52" t="s">
        <v>62</v>
      </c>
      <c r="I9" s="52" t="s">
        <v>63</v>
      </c>
    </row>
    <row r="10" spans="2:9" x14ac:dyDescent="0.25">
      <c r="B10" s="52">
        <v>1</v>
      </c>
      <c r="C10" s="53" t="s">
        <v>36</v>
      </c>
      <c r="D10" s="52" t="s">
        <v>65</v>
      </c>
      <c r="E10" s="52" t="s">
        <v>69</v>
      </c>
      <c r="F10" s="52" t="s">
        <v>35</v>
      </c>
      <c r="G10" s="52" t="s">
        <v>40</v>
      </c>
      <c r="H10" s="52" t="s">
        <v>65</v>
      </c>
      <c r="I10" s="52" t="s">
        <v>70</v>
      </c>
    </row>
    <row r="11" spans="2:9" x14ac:dyDescent="0.25">
      <c r="B11" s="52">
        <v>1</v>
      </c>
      <c r="C11" s="53" t="s">
        <v>59</v>
      </c>
      <c r="D11" s="52" t="s">
        <v>65</v>
      </c>
      <c r="E11" s="52" t="s">
        <v>69</v>
      </c>
      <c r="F11" s="52" t="s">
        <v>35</v>
      </c>
      <c r="G11" s="52" t="s">
        <v>40</v>
      </c>
      <c r="H11" s="52" t="s">
        <v>65</v>
      </c>
      <c r="I11" s="52" t="s">
        <v>70</v>
      </c>
    </row>
    <row r="12" spans="2:9" x14ac:dyDescent="0.25">
      <c r="B12" s="52">
        <v>1</v>
      </c>
      <c r="C12" s="53" t="s">
        <v>64</v>
      </c>
      <c r="D12" s="52" t="s">
        <v>65</v>
      </c>
      <c r="E12" s="52" t="s">
        <v>69</v>
      </c>
      <c r="F12" s="52" t="s">
        <v>35</v>
      </c>
      <c r="G12" s="52" t="s">
        <v>40</v>
      </c>
      <c r="H12" s="52" t="s">
        <v>65</v>
      </c>
      <c r="I12" s="52" t="s">
        <v>70</v>
      </c>
    </row>
    <row r="13" spans="2:9" x14ac:dyDescent="0.25">
      <c r="B13" s="52">
        <v>1</v>
      </c>
      <c r="C13" s="53" t="s">
        <v>66</v>
      </c>
      <c r="D13" s="52" t="s">
        <v>65</v>
      </c>
      <c r="E13" s="52" t="s">
        <v>69</v>
      </c>
      <c r="F13" s="52" t="s">
        <v>35</v>
      </c>
      <c r="G13" s="52" t="s">
        <v>40</v>
      </c>
      <c r="H13" s="52" t="s">
        <v>65</v>
      </c>
      <c r="I13" s="52" t="s">
        <v>70</v>
      </c>
    </row>
    <row r="14" spans="2:9" x14ac:dyDescent="0.25">
      <c r="B14" s="52">
        <v>1</v>
      </c>
      <c r="C14" s="53">
        <v>42747</v>
      </c>
      <c r="D14" s="52" t="s">
        <v>65</v>
      </c>
      <c r="E14" s="52" t="s">
        <v>69</v>
      </c>
      <c r="F14" s="52" t="s">
        <v>35</v>
      </c>
      <c r="G14" s="52" t="s">
        <v>40</v>
      </c>
      <c r="H14" s="52" t="s">
        <v>65</v>
      </c>
      <c r="I14" s="52" t="s">
        <v>70</v>
      </c>
    </row>
    <row r="15" spans="2:9" x14ac:dyDescent="0.25">
      <c r="B15" s="52">
        <v>1</v>
      </c>
      <c r="C15" s="53" t="s">
        <v>68</v>
      </c>
      <c r="D15" s="52" t="s">
        <v>65</v>
      </c>
      <c r="E15" s="52" t="s">
        <v>69</v>
      </c>
      <c r="F15" s="52" t="s">
        <v>35</v>
      </c>
      <c r="G15" s="52" t="s">
        <v>40</v>
      </c>
      <c r="H15" s="52" t="s">
        <v>65</v>
      </c>
      <c r="I15" s="52" t="s">
        <v>70</v>
      </c>
    </row>
    <row r="16" spans="2:9" x14ac:dyDescent="0.25">
      <c r="B16" s="52">
        <v>1</v>
      </c>
      <c r="C16" s="53" t="s">
        <v>71</v>
      </c>
      <c r="D16" s="52" t="s">
        <v>65</v>
      </c>
      <c r="E16" s="52" t="s">
        <v>69</v>
      </c>
      <c r="F16" s="52" t="s">
        <v>35</v>
      </c>
      <c r="G16" s="52" t="s">
        <v>40</v>
      </c>
      <c r="H16" s="52" t="s">
        <v>65</v>
      </c>
      <c r="I16" s="52" t="s">
        <v>70</v>
      </c>
    </row>
    <row r="17" spans="2:9" x14ac:dyDescent="0.25">
      <c r="B17" s="52">
        <v>1</v>
      </c>
      <c r="C17" s="53" t="s">
        <v>109</v>
      </c>
      <c r="D17" s="52" t="s">
        <v>110</v>
      </c>
      <c r="E17" s="52" t="s">
        <v>58</v>
      </c>
      <c r="F17" s="52" t="s">
        <v>111</v>
      </c>
      <c r="G17" s="52" t="s">
        <v>58</v>
      </c>
      <c r="H17" s="52" t="s">
        <v>41</v>
      </c>
      <c r="I17" s="52" t="s">
        <v>112</v>
      </c>
    </row>
    <row r="18" spans="2:9" x14ac:dyDescent="0.25">
      <c r="B18" s="52">
        <v>1</v>
      </c>
      <c r="C18" s="53">
        <v>42753</v>
      </c>
      <c r="D18" s="52" t="s">
        <v>41</v>
      </c>
      <c r="E18" s="52" t="s">
        <v>41</v>
      </c>
      <c r="F18" s="52" t="s">
        <v>41</v>
      </c>
      <c r="G18" s="52" t="s">
        <v>40</v>
      </c>
      <c r="H18" s="52" t="s">
        <v>41</v>
      </c>
      <c r="I18" s="52" t="s">
        <v>112</v>
      </c>
    </row>
    <row r="19" spans="2:9" x14ac:dyDescent="0.25">
      <c r="B19" s="52">
        <v>1</v>
      </c>
      <c r="C19" s="53">
        <v>42753</v>
      </c>
      <c r="D19" s="52" t="s">
        <v>62</v>
      </c>
      <c r="E19" s="52" t="s">
        <v>69</v>
      </c>
      <c r="F19" s="52" t="s">
        <v>119</v>
      </c>
      <c r="G19" s="52" t="s">
        <v>40</v>
      </c>
      <c r="H19" s="52" t="s">
        <v>40</v>
      </c>
      <c r="I19" s="52" t="s">
        <v>40</v>
      </c>
    </row>
    <row r="20" spans="2:9" x14ac:dyDescent="0.25">
      <c r="B20" s="52">
        <v>1</v>
      </c>
      <c r="C20" s="53">
        <v>42753</v>
      </c>
      <c r="D20" s="52" t="s">
        <v>122</v>
      </c>
      <c r="E20" s="52" t="s">
        <v>35</v>
      </c>
      <c r="F20" s="52" t="s">
        <v>123</v>
      </c>
      <c r="G20" s="52" t="s">
        <v>121</v>
      </c>
      <c r="H20" s="52" t="s">
        <v>35</v>
      </c>
      <c r="I20" s="52" t="s">
        <v>112</v>
      </c>
    </row>
    <row r="21" spans="2:9" x14ac:dyDescent="0.25">
      <c r="B21" s="52">
        <v>1</v>
      </c>
      <c r="C21" s="53">
        <v>42755</v>
      </c>
      <c r="D21" s="52" t="s">
        <v>60</v>
      </c>
      <c r="E21" s="52" t="s">
        <v>41</v>
      </c>
      <c r="F21" s="52" t="s">
        <v>62</v>
      </c>
      <c r="G21" s="52" t="s">
        <v>60</v>
      </c>
      <c r="H21" s="52" t="s">
        <v>41</v>
      </c>
      <c r="I21" s="52" t="s">
        <v>40</v>
      </c>
    </row>
    <row r="22" spans="2:9" x14ac:dyDescent="0.25">
      <c r="B22" s="52">
        <v>1</v>
      </c>
      <c r="C22" s="53">
        <v>42754</v>
      </c>
      <c r="D22" s="52" t="s">
        <v>127</v>
      </c>
      <c r="E22" s="52" t="s">
        <v>126</v>
      </c>
      <c r="F22" s="52" t="s">
        <v>41</v>
      </c>
      <c r="G22" s="52" t="s">
        <v>41</v>
      </c>
      <c r="H22" s="52" t="s">
        <v>126</v>
      </c>
      <c r="I22" s="52" t="s">
        <v>40</v>
      </c>
    </row>
    <row r="23" spans="2:9" x14ac:dyDescent="0.25">
      <c r="B23" s="52">
        <v>1</v>
      </c>
      <c r="C23" s="53">
        <v>42753</v>
      </c>
      <c r="D23" s="52" t="s">
        <v>119</v>
      </c>
      <c r="E23" s="52" t="s">
        <v>65</v>
      </c>
      <c r="F23" s="52" t="s">
        <v>128</v>
      </c>
      <c r="G23" s="52" t="s">
        <v>40</v>
      </c>
      <c r="H23" s="52" t="s">
        <v>128</v>
      </c>
      <c r="I23" s="52" t="s">
        <v>40</v>
      </c>
    </row>
    <row r="24" spans="2:9" x14ac:dyDescent="0.25">
      <c r="B24" s="52">
        <v>1</v>
      </c>
      <c r="C24" s="53">
        <v>42754</v>
      </c>
      <c r="D24" s="52" t="s">
        <v>41</v>
      </c>
      <c r="E24" s="52" t="s">
        <v>129</v>
      </c>
      <c r="F24" s="52" t="s">
        <v>130</v>
      </c>
      <c r="G24" s="52" t="s">
        <v>41</v>
      </c>
      <c r="H24" s="52" t="s">
        <v>58</v>
      </c>
      <c r="I24" s="52" t="s">
        <v>70</v>
      </c>
    </row>
    <row r="25" spans="2:9" x14ac:dyDescent="0.25">
      <c r="B25" s="52"/>
      <c r="C25" s="53"/>
      <c r="D25" s="52"/>
      <c r="E25" s="52"/>
      <c r="F25" s="52"/>
      <c r="G25" s="52"/>
      <c r="H25" s="52"/>
      <c r="I25" s="52"/>
    </row>
    <row r="26" spans="2:9" x14ac:dyDescent="0.25">
      <c r="B26" s="52"/>
      <c r="C26" s="53"/>
      <c r="D26" s="52"/>
      <c r="E26" s="52"/>
      <c r="F26" s="52"/>
      <c r="G26" s="52"/>
      <c r="H26" s="52"/>
      <c r="I26" s="52"/>
    </row>
  </sheetData>
  <sheetProtection formatCells="0" sort="0"/>
  <sortState ref="B9:H26">
    <sortCondition ref="B9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3:S37"/>
  <sheetViews>
    <sheetView tabSelected="1" workbookViewId="0">
      <selection activeCell="I6" sqref="I6"/>
    </sheetView>
  </sheetViews>
  <sheetFormatPr defaultRowHeight="15" x14ac:dyDescent="0.25"/>
  <cols>
    <col min="2" max="2" width="15.42578125" customWidth="1"/>
    <col min="3" max="3" width="12.42578125" customWidth="1"/>
    <col min="4" max="4" width="16.5703125" customWidth="1"/>
    <col min="5" max="5" width="16.42578125" customWidth="1"/>
    <col min="6" max="6" width="13" customWidth="1"/>
    <col min="7" max="7" width="17.28515625" customWidth="1"/>
    <col min="8" max="8" width="38.28515625" customWidth="1"/>
    <col min="9" max="9" width="18.7109375" customWidth="1"/>
    <col min="10" max="10" width="37.5703125" customWidth="1"/>
    <col min="11" max="11" width="13" customWidth="1"/>
    <col min="13" max="13" width="17.85546875" customWidth="1"/>
    <col min="14" max="14" width="15.85546875" customWidth="1"/>
    <col min="15" max="15" width="18" customWidth="1"/>
    <col min="16" max="16" width="16.85546875" customWidth="1"/>
    <col min="17" max="17" width="13.85546875" customWidth="1"/>
    <col min="18" max="18" width="36.85546875" customWidth="1"/>
    <col min="19" max="19" width="23" customWidth="1"/>
  </cols>
  <sheetData>
    <row r="3" spans="1:19" x14ac:dyDescent="0.25">
      <c r="C3" s="44" t="s">
        <v>131</v>
      </c>
      <c r="D3" s="44" t="s">
        <v>132</v>
      </c>
      <c r="E3" s="44" t="s">
        <v>0</v>
      </c>
      <c r="F3" s="44" t="s">
        <v>1</v>
      </c>
      <c r="G3" s="44" t="s">
        <v>133</v>
      </c>
      <c r="H3" s="44" t="s">
        <v>105</v>
      </c>
    </row>
    <row r="4" spans="1:19" x14ac:dyDescent="0.25">
      <c r="C4" s="45">
        <v>42753</v>
      </c>
      <c r="D4" s="45">
        <v>42754</v>
      </c>
      <c r="N4" s="57" t="s">
        <v>103</v>
      </c>
      <c r="O4" s="57" t="s">
        <v>103</v>
      </c>
      <c r="P4" s="57" t="s">
        <v>0</v>
      </c>
      <c r="Q4" s="57" t="s">
        <v>1</v>
      </c>
      <c r="R4" s="57" t="s">
        <v>105</v>
      </c>
      <c r="S4" s="57" t="s">
        <v>104</v>
      </c>
    </row>
    <row r="5" spans="1:19" x14ac:dyDescent="0.25">
      <c r="I5" t="s">
        <v>137</v>
      </c>
      <c r="N5" s="56" t="str">
        <f>IF(C4="","&gt;=1","&gt;=" &amp;C4)</f>
        <v>&gt;=42753</v>
      </c>
      <c r="O5" s="56" t="str">
        <f>IF(D4="","&lt;=60000","&lt;=" &amp;D4)</f>
        <v>&lt;=42754</v>
      </c>
      <c r="P5" s="56" t="str">
        <f>IF(E4="","*",E4)</f>
        <v>*</v>
      </c>
      <c r="Q5" s="56" t="str">
        <f>IF(F4="","*",F4)</f>
        <v>*</v>
      </c>
      <c r="R5" s="56" t="str">
        <f>IF(G4="","*",G4)</f>
        <v>*</v>
      </c>
      <c r="S5" s="56" t="str">
        <f>IF(H4="","*",H4)</f>
        <v>*</v>
      </c>
    </row>
    <row r="6" spans="1:19" x14ac:dyDescent="0.25">
      <c r="I6">
        <f>SUM(G11:G12345)</f>
        <v>0</v>
      </c>
    </row>
    <row r="7" spans="1:19" x14ac:dyDescent="0.25">
      <c r="G7" s="58"/>
    </row>
    <row r="10" spans="1:19" x14ac:dyDescent="0.25">
      <c r="A10" s="43" t="s">
        <v>134</v>
      </c>
      <c r="B10" s="41" t="s">
        <v>103</v>
      </c>
      <c r="C10" s="5" t="s">
        <v>0</v>
      </c>
      <c r="D10" s="5" t="s">
        <v>106</v>
      </c>
      <c r="E10" s="5" t="s">
        <v>107</v>
      </c>
      <c r="F10" s="5" t="s">
        <v>1</v>
      </c>
      <c r="G10" s="5" t="s">
        <v>108</v>
      </c>
      <c r="H10" s="5" t="s">
        <v>113</v>
      </c>
      <c r="I10" s="5" t="s">
        <v>104</v>
      </c>
      <c r="J10" s="6" t="s">
        <v>105</v>
      </c>
    </row>
    <row r="11" spans="1:19" x14ac:dyDescent="0.25">
      <c r="A11" s="42">
        <v>3</v>
      </c>
      <c r="B11" s="40">
        <v>42753</v>
      </c>
      <c r="C11" s="42" t="s">
        <v>117</v>
      </c>
      <c r="D11" s="42" t="s">
        <v>135</v>
      </c>
      <c r="E11" s="42" t="s">
        <v>62</v>
      </c>
      <c r="F11" s="42" t="s">
        <v>5</v>
      </c>
      <c r="G11" s="42" t="s">
        <v>135</v>
      </c>
      <c r="H11" s="42" t="s">
        <v>119</v>
      </c>
      <c r="I11" s="42" t="s">
        <v>65</v>
      </c>
      <c r="J11" s="42" t="s">
        <v>136</v>
      </c>
    </row>
    <row r="12" spans="1:19" x14ac:dyDescent="0.25">
      <c r="A12" s="40"/>
      <c r="B12" s="42"/>
      <c r="C12" s="40"/>
      <c r="D12" s="42"/>
      <c r="E12" s="40"/>
      <c r="F12" s="42"/>
      <c r="G12" s="40"/>
      <c r="H12" s="42"/>
      <c r="I12" s="40"/>
      <c r="J12" s="42"/>
    </row>
    <row r="13" spans="1:19" x14ac:dyDescent="0.25">
      <c r="A13" s="40"/>
      <c r="B13" s="42"/>
      <c r="C13" s="40"/>
      <c r="D13" s="42"/>
      <c r="E13" s="40"/>
      <c r="F13" s="42"/>
      <c r="G13" s="40"/>
      <c r="H13" s="42"/>
      <c r="I13" s="40"/>
      <c r="J13" s="42"/>
    </row>
    <row r="14" spans="1:19" x14ac:dyDescent="0.25">
      <c r="A14" s="40"/>
      <c r="B14" s="42"/>
      <c r="C14" s="40"/>
      <c r="D14" s="42"/>
      <c r="E14" s="40"/>
      <c r="F14" s="42"/>
      <c r="G14" s="40"/>
      <c r="H14" s="42"/>
      <c r="I14" s="40"/>
      <c r="J14" s="42"/>
    </row>
    <row r="15" spans="1:19" x14ac:dyDescent="0.25">
      <c r="A15" s="42"/>
      <c r="B15" s="40"/>
      <c r="C15" s="46"/>
      <c r="D15" s="3"/>
      <c r="E15" s="3"/>
      <c r="F15" s="3"/>
      <c r="G15" s="3"/>
      <c r="H15" s="3"/>
      <c r="I15" s="3"/>
      <c r="J15" s="3"/>
    </row>
    <row r="16" spans="1:19" x14ac:dyDescent="0.25">
      <c r="A16" s="42"/>
      <c r="B16" s="40"/>
      <c r="C16" s="46"/>
      <c r="D16" s="3"/>
      <c r="E16" s="3"/>
      <c r="F16" s="3"/>
      <c r="G16" s="3"/>
      <c r="H16" s="3"/>
      <c r="I16" s="3"/>
      <c r="J16" s="3"/>
    </row>
    <row r="17" spans="1:10" x14ac:dyDescent="0.25">
      <c r="A17" s="42"/>
      <c r="B17" s="40"/>
      <c r="C17" s="46"/>
      <c r="D17" s="3"/>
      <c r="E17" s="3"/>
      <c r="F17" s="3"/>
      <c r="G17" s="3"/>
      <c r="H17" s="3"/>
      <c r="I17" s="3"/>
      <c r="J17" s="3"/>
    </row>
    <row r="18" spans="1:10" x14ac:dyDescent="0.25">
      <c r="A18" s="42"/>
      <c r="B18" s="40"/>
      <c r="C18" s="46"/>
      <c r="D18" s="3"/>
      <c r="E18" s="3"/>
      <c r="F18" s="3"/>
      <c r="G18" s="3"/>
      <c r="H18" s="3"/>
      <c r="I18" s="3"/>
      <c r="J18" s="3"/>
    </row>
    <row r="19" spans="1:10" x14ac:dyDescent="0.25">
      <c r="A19" s="42"/>
      <c r="B19" s="40"/>
      <c r="C19" s="46"/>
      <c r="D19" s="3"/>
      <c r="E19" s="3"/>
      <c r="F19" s="3"/>
      <c r="G19" s="3"/>
      <c r="H19" s="3"/>
      <c r="I19" s="3"/>
      <c r="J19" s="3"/>
    </row>
    <row r="20" spans="1:10" x14ac:dyDescent="0.25">
      <c r="A20" s="42"/>
      <c r="B20" s="40"/>
      <c r="C20" s="46"/>
      <c r="D20" s="3"/>
      <c r="E20" s="3"/>
      <c r="F20" s="3"/>
      <c r="G20" s="3"/>
      <c r="H20" s="3"/>
      <c r="I20" s="3"/>
      <c r="J20" s="3"/>
    </row>
    <row r="21" spans="1:10" x14ac:dyDescent="0.25">
      <c r="A21" s="42"/>
      <c r="B21" s="40"/>
      <c r="C21" s="46"/>
      <c r="D21" s="3"/>
      <c r="E21" s="3"/>
      <c r="F21" s="3"/>
      <c r="G21" s="3"/>
      <c r="H21" s="3"/>
      <c r="I21" s="3"/>
      <c r="J21" s="3"/>
    </row>
    <row r="22" spans="1:10" x14ac:dyDescent="0.25">
      <c r="A22" s="42"/>
      <c r="B22" s="40"/>
      <c r="C22" s="46"/>
      <c r="D22" s="3"/>
      <c r="E22" s="3"/>
      <c r="F22" s="3"/>
      <c r="G22" s="3"/>
      <c r="H22" s="3"/>
      <c r="I22" s="3"/>
      <c r="J22" s="3"/>
    </row>
    <row r="23" spans="1:10" x14ac:dyDescent="0.25">
      <c r="A23" s="42"/>
      <c r="B23" s="40"/>
      <c r="C23" s="46"/>
      <c r="D23" s="3"/>
      <c r="E23" s="3"/>
      <c r="F23" s="3"/>
      <c r="G23" s="3"/>
      <c r="H23" s="3"/>
      <c r="I23" s="3"/>
      <c r="J23" s="3"/>
    </row>
    <row r="24" spans="1:10" x14ac:dyDescent="0.25">
      <c r="A24" s="42"/>
      <c r="B24" s="40"/>
      <c r="C24" s="46"/>
      <c r="D24" s="3"/>
      <c r="E24" s="3"/>
      <c r="F24" s="3"/>
      <c r="G24" s="3"/>
      <c r="H24" s="3"/>
      <c r="I24" s="3"/>
      <c r="J24" s="3"/>
    </row>
    <row r="25" spans="1:10" x14ac:dyDescent="0.25">
      <c r="A25" s="42"/>
      <c r="B25" s="40"/>
      <c r="C25" s="46"/>
      <c r="D25" s="3"/>
      <c r="E25" s="3"/>
      <c r="F25" s="3"/>
      <c r="G25" s="3"/>
      <c r="H25" s="3"/>
      <c r="I25" s="3"/>
      <c r="J25" s="3"/>
    </row>
    <row r="26" spans="1:10" x14ac:dyDescent="0.25">
      <c r="A26" s="42"/>
      <c r="B26" s="40"/>
      <c r="C26" s="46"/>
      <c r="D26" s="3"/>
      <c r="E26" s="3"/>
      <c r="F26" s="3"/>
      <c r="G26" s="3"/>
      <c r="H26" s="3"/>
      <c r="I26" s="3"/>
      <c r="J26" s="3"/>
    </row>
    <row r="27" spans="1:10" x14ac:dyDescent="0.25">
      <c r="A27" s="42"/>
      <c r="B27" s="40"/>
      <c r="C27" s="46"/>
      <c r="D27" s="3"/>
      <c r="E27" s="3"/>
      <c r="F27" s="3"/>
      <c r="G27" s="3"/>
      <c r="H27" s="3"/>
      <c r="I27" s="3"/>
      <c r="J27" s="3"/>
    </row>
    <row r="28" spans="1:10" x14ac:dyDescent="0.25">
      <c r="A28" s="42"/>
      <c r="B28" s="40"/>
      <c r="C28" s="46"/>
      <c r="D28" s="3"/>
      <c r="E28" s="3"/>
      <c r="F28" s="3"/>
      <c r="G28" s="3"/>
      <c r="H28" s="3"/>
      <c r="I28" s="3"/>
      <c r="J28" s="3"/>
    </row>
    <row r="29" spans="1:10" x14ac:dyDescent="0.25">
      <c r="A29" s="42"/>
      <c r="B29" s="40"/>
      <c r="C29" s="46"/>
      <c r="D29" s="3"/>
      <c r="E29" s="3"/>
      <c r="F29" s="3"/>
      <c r="G29" s="3"/>
      <c r="H29" s="3"/>
      <c r="I29" s="3"/>
      <c r="J29" s="3"/>
    </row>
    <row r="30" spans="1:10" x14ac:dyDescent="0.25">
      <c r="A30" s="42"/>
      <c r="B30" s="40"/>
      <c r="C30" s="46"/>
      <c r="D30" s="3"/>
      <c r="E30" s="3"/>
      <c r="F30" s="3"/>
      <c r="G30" s="3"/>
      <c r="H30" s="3"/>
      <c r="I30" s="3"/>
      <c r="J30" s="3"/>
    </row>
    <row r="31" spans="1:10" x14ac:dyDescent="0.25">
      <c r="A31" s="42"/>
      <c r="B31" s="40"/>
      <c r="C31" s="46"/>
      <c r="D31" s="3"/>
      <c r="E31" s="3"/>
      <c r="F31" s="3"/>
      <c r="G31" s="3"/>
      <c r="H31" s="3"/>
      <c r="I31" s="3"/>
      <c r="J31" s="3"/>
    </row>
    <row r="32" spans="1:10" x14ac:dyDescent="0.25">
      <c r="A32" s="42"/>
      <c r="B32" s="40"/>
      <c r="C32" s="46"/>
      <c r="D32" s="3"/>
      <c r="E32" s="3"/>
      <c r="F32" s="3"/>
      <c r="G32" s="3"/>
      <c r="H32" s="3"/>
      <c r="I32" s="3"/>
      <c r="J32" s="3"/>
    </row>
    <row r="33" spans="1:10" x14ac:dyDescent="0.25">
      <c r="A33" s="42"/>
      <c r="B33" s="40"/>
      <c r="C33" s="46"/>
      <c r="D33" s="3"/>
      <c r="E33" s="3"/>
      <c r="F33" s="3"/>
      <c r="G33" s="3"/>
      <c r="H33" s="3"/>
      <c r="I33" s="3"/>
      <c r="J33" s="3"/>
    </row>
    <row r="34" spans="1:10" x14ac:dyDescent="0.25">
      <c r="A34" s="42"/>
      <c r="B34" s="40"/>
      <c r="C34" s="46"/>
      <c r="D34" s="3"/>
      <c r="E34" s="3"/>
      <c r="F34" s="3"/>
      <c r="G34" s="3"/>
      <c r="H34" s="3"/>
      <c r="I34" s="3"/>
      <c r="J34" s="3"/>
    </row>
    <row r="35" spans="1:10" x14ac:dyDescent="0.25">
      <c r="A35" s="42"/>
      <c r="B35" s="40"/>
      <c r="C35" s="46"/>
      <c r="D35" s="3"/>
      <c r="E35" s="3"/>
      <c r="F35" s="3"/>
      <c r="G35" s="3"/>
      <c r="H35" s="3"/>
      <c r="I35" s="3"/>
      <c r="J35" s="3"/>
    </row>
    <row r="36" spans="1:10" x14ac:dyDescent="0.25">
      <c r="A36" s="42"/>
      <c r="B36" s="40"/>
      <c r="C36" s="46"/>
      <c r="D36" s="3"/>
      <c r="E36" s="3"/>
      <c r="F36" s="3"/>
      <c r="G36" s="3"/>
      <c r="H36" s="3"/>
      <c r="I36" s="3"/>
      <c r="J36" s="3"/>
    </row>
    <row r="37" spans="1:10" x14ac:dyDescent="0.25">
      <c r="A37" s="42"/>
      <c r="B37" s="40"/>
      <c r="C37" s="46"/>
      <c r="D37" s="3"/>
      <c r="E37" s="3"/>
      <c r="F37" s="3"/>
      <c r="G37" s="3"/>
      <c r="H37" s="3"/>
      <c r="I37" s="3"/>
      <c r="J37" s="3"/>
    </row>
  </sheetData>
  <dataConsolidate/>
  <dataValidations count="3">
    <dataValidation type="list" allowBlank="1" showInputMessage="1" showErrorMessage="1" sqref="E4">
      <formula1>shift</formula1>
    </dataValidation>
    <dataValidation type="list" allowBlank="1" showInputMessage="1" showErrorMessage="1" sqref="F4">
      <formula1>machine</formula1>
    </dataValidation>
    <dataValidation type="list" allowBlank="1" showInputMessage="1" showErrorMessage="1" sqref="H4">
      <formula1>typeDefaut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17</vt:i4>
      </vt:variant>
    </vt:vector>
  </HeadingPairs>
  <TitlesOfParts>
    <vt:vector size="23" baseType="lpstr">
      <vt:lpstr>Interface</vt:lpstr>
      <vt:lpstr>List</vt:lpstr>
      <vt:lpstr>Data</vt:lpstr>
      <vt:lpstr>DataScrap</vt:lpstr>
      <vt:lpstr>DataOtherScrap</vt:lpstr>
      <vt:lpstr>FiltreData</vt:lpstr>
      <vt:lpstr>ColHeaders</vt:lpstr>
      <vt:lpstr>Data!Criteria</vt:lpstr>
      <vt:lpstr>DataScrap!Criteria</vt:lpstr>
      <vt:lpstr>FiltreData!Criteria</vt:lpstr>
      <vt:lpstr>Interface!Criteria</vt:lpstr>
      <vt:lpstr>Data!Extract</vt:lpstr>
      <vt:lpstr>DataScrap!Extract</vt:lpstr>
      <vt:lpstr>FiltreData!Extract</vt:lpstr>
      <vt:lpstr>Interface!Extract</vt:lpstr>
      <vt:lpstr>ID</vt:lpstr>
      <vt:lpstr>ida</vt:lpstr>
      <vt:lpstr>idae</vt:lpstr>
      <vt:lpstr>SEARCH</vt:lpstr>
      <vt:lpstr>Search_Scrap</vt:lpstr>
      <vt:lpstr>Start</vt:lpstr>
      <vt:lpstr>Start1</vt:lpstr>
      <vt:lpstr>Start2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Houyam</dc:creator>
  <cp:lastModifiedBy>Houyam</cp:lastModifiedBy>
  <dcterms:created xsi:type="dcterms:W3CDTF">2017-01-13T03:16:54Z</dcterms:created>
  <dcterms:modified xsi:type="dcterms:W3CDTF">2017-01-24T10:25:39Z</dcterms:modified>
</cp:coreProperties>
</file>