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730" windowHeight="10035" activeTab="1"/>
  </bookViews>
  <sheets>
    <sheet name="Feuil1" sheetId="1" r:id="rId1"/>
    <sheet name="Feuil2" sheetId="2" r:id="rId2"/>
  </sheets>
  <calcPr calcId="145621" refMode="R1C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2" i="2"/>
  <c r="G3" i="2"/>
  <c r="G8" i="2"/>
  <c r="D8" i="2"/>
  <c r="G7" i="2"/>
  <c r="D7" i="2"/>
  <c r="G6" i="2"/>
  <c r="D6" i="2"/>
  <c r="G5" i="2"/>
  <c r="D5" i="2"/>
  <c r="G4" i="2"/>
  <c r="H4" i="2" s="1"/>
  <c r="I4" i="2" s="1"/>
  <c r="D4" i="2"/>
  <c r="D3" i="2"/>
  <c r="G2" i="2"/>
  <c r="H2" i="2" s="1"/>
  <c r="I2" i="2" s="1"/>
  <c r="D2" i="2"/>
  <c r="D14" i="1"/>
  <c r="H6" i="2" l="1"/>
  <c r="I6" i="2" s="1"/>
  <c r="H7" i="2"/>
  <c r="I7" i="2" s="1"/>
  <c r="H8" i="2"/>
  <c r="I8" i="2" s="1"/>
  <c r="H3" i="2"/>
  <c r="I3" i="2" s="1"/>
  <c r="H5" i="2"/>
  <c r="I5" i="2" s="1"/>
  <c r="E20" i="1"/>
  <c r="F20" i="1" s="1"/>
  <c r="C20" i="1"/>
  <c r="D20" i="1" s="1"/>
  <c r="E19" i="1"/>
  <c r="F19" i="1" s="1"/>
  <c r="D19" i="1"/>
  <c r="C19" i="1"/>
  <c r="E18" i="1"/>
  <c r="F18" i="1" s="1"/>
  <c r="D18" i="1"/>
  <c r="C18" i="1"/>
  <c r="E17" i="1"/>
  <c r="F17" i="1" s="1"/>
  <c r="D17" i="1"/>
  <c r="C17" i="1"/>
  <c r="E16" i="1"/>
  <c r="F16" i="1" s="1"/>
  <c r="D16" i="1"/>
  <c r="C16" i="1"/>
  <c r="E15" i="1"/>
  <c r="F15" i="1" s="1"/>
  <c r="D15" i="1"/>
  <c r="C15" i="1"/>
  <c r="E14" i="1"/>
  <c r="F14" i="1" s="1"/>
  <c r="C14" i="1"/>
  <c r="E9" i="1" l="1"/>
  <c r="E4" i="1"/>
  <c r="E5" i="1"/>
  <c r="E6" i="1"/>
  <c r="E7" i="1"/>
  <c r="E8" i="1"/>
  <c r="E3" i="1"/>
  <c r="C4" i="1"/>
  <c r="C5" i="1"/>
  <c r="C6" i="1"/>
  <c r="C7" i="1"/>
  <c r="C8" i="1"/>
  <c r="C9" i="1"/>
  <c r="C3" i="1"/>
  <c r="D4" i="1"/>
  <c r="D5" i="1"/>
  <c r="D6" i="1"/>
  <c r="D7" i="1"/>
  <c r="D8" i="1"/>
  <c r="D9" i="1"/>
  <c r="D3" i="1"/>
  <c r="F4" i="1" l="1"/>
  <c r="F9" i="1"/>
  <c r="F3" i="1"/>
  <c r="F5" i="1"/>
  <c r="F6" i="1"/>
  <c r="F7" i="1"/>
  <c r="F8" i="1"/>
</calcChain>
</file>

<file path=xl/sharedStrings.xml><?xml version="1.0" encoding="utf-8"?>
<sst xmlns="http://schemas.openxmlformats.org/spreadsheetml/2006/main" count="69" uniqueCount="38">
  <si>
    <t>Personne suivie</t>
  </si>
  <si>
    <t>Bénéficiaire</t>
  </si>
  <si>
    <t>Année naiss. PP</t>
  </si>
  <si>
    <t>Né &lt;1930</t>
  </si>
  <si>
    <t>Boss Lidia 27.04.1917</t>
  </si>
  <si>
    <t>Boss Lidia 27.04.1918</t>
  </si>
  <si>
    <t>Boss Lidia 27.04.1920</t>
  </si>
  <si>
    <t>Boss Lidia 27.04.1923</t>
  </si>
  <si>
    <t>Boss Lidia 27-AVR-17</t>
  </si>
  <si>
    <t>Boss Lidia 27-AVR-18</t>
  </si>
  <si>
    <t>Boss Lidia 27-AVR-20</t>
  </si>
  <si>
    <t>Boss Lidia 27-AVR-23</t>
  </si>
  <si>
    <t>PS=Bénéficiaire</t>
  </si>
  <si>
    <t>Boss Lidia 27.04.1925</t>
  </si>
  <si>
    <t>Boss Lidia 27-AVR-25</t>
  </si>
  <si>
    <t>Boss Lidia 27.04.1931</t>
  </si>
  <si>
    <t>Boss Lidia 27-AVR-31</t>
  </si>
  <si>
    <t>Boss Lidia 27.04.1930</t>
  </si>
  <si>
    <t>Boss Lidia 27-AVR-30</t>
  </si>
  <si>
    <t>Boss Lidia 27.02.1917</t>
  </si>
  <si>
    <t>Boss Lidia 27.12.1918</t>
  </si>
  <si>
    <t>Boss Lidia 27.08.1923</t>
  </si>
  <si>
    <t>PP=Bénéficiaire</t>
  </si>
  <si>
    <t>Boss Lidia 27-DEC-18</t>
  </si>
  <si>
    <t>PP</t>
  </si>
  <si>
    <t>Année naiss. Bénéficiaire</t>
  </si>
  <si>
    <t>Boss Maria 27-AOU-28</t>
  </si>
  <si>
    <t>Boss Maria 27-FEV-23</t>
  </si>
  <si>
    <t>1</t>
  </si>
  <si>
    <t>2</t>
  </si>
  <si>
    <t>3</t>
  </si>
  <si>
    <t>4</t>
  </si>
  <si>
    <t>5</t>
  </si>
  <si>
    <t>6</t>
  </si>
  <si>
    <t>7</t>
  </si>
  <si>
    <t>Boss Lidia 27.05.1931</t>
  </si>
  <si>
    <t>Boss Lidia 27-MAI-31</t>
  </si>
  <si>
    <t>Date de naiss. Bénéficiaire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</si>
</sst>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left" wrapText="1"/>
    </xf>
    <xf numFmtId="0" fontId="1" fillId="0" borderId="2" xfId="0" applyNumberFormat="1" applyFont="1" applyFill="1" applyBorder="1" applyAlignment="1">
      <alignment horizontal="left" wrapText="1"/>
    </xf>
    <xf numFmtId="49" fontId="0" fillId="0" borderId="1" xfId="0" applyNumberFormat="1" applyBorder="1" applyAlignment="1">
      <alignment horizontal="left" wrapText="1"/>
    </xf>
    <xf numFmtId="0" fontId="0" fillId="0" borderId="0" xfId="0" applyNumberFormat="1" applyBorder="1"/>
    <xf numFmtId="0" fontId="0" fillId="0" borderId="0" xfId="0" applyNumberFormat="1"/>
    <xf numFmtId="49" fontId="0" fillId="0" borderId="0" xfId="0" applyNumberFormat="1"/>
    <xf numFmtId="49" fontId="1" fillId="2" borderId="4" xfId="0" applyNumberFormat="1" applyFont="1" applyFill="1" applyBorder="1" applyAlignment="1">
      <alignment horizontal="left" wrapText="1"/>
    </xf>
    <xf numFmtId="49" fontId="0" fillId="0" borderId="4" xfId="0" applyNumberFormat="1" applyBorder="1" applyAlignment="1">
      <alignment horizontal="left" wrapText="1"/>
    </xf>
    <xf numFmtId="0" fontId="1" fillId="0" borderId="3" xfId="0" applyNumberFormat="1" applyFont="1" applyFill="1" applyBorder="1" applyAlignment="1">
      <alignment horizontal="left" wrapText="1"/>
    </xf>
    <xf numFmtId="0" fontId="0" fillId="0" borderId="3" xfId="0" applyNumberFormat="1" applyBorder="1"/>
    <xf numFmtId="0" fontId="0" fillId="0" borderId="3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20"/>
  <sheetViews>
    <sheetView workbookViewId="0">
      <selection activeCell="C23" sqref="C23"/>
    </sheetView>
  </sheetViews>
  <sheetFormatPr baseColWidth="10" defaultRowHeight="12.75" x14ac:dyDescent="0.2"/>
  <cols>
    <col min="1" max="2" width="36.85546875" customWidth="1"/>
    <col min="3" max="3" width="9.28515625" bestFit="1" customWidth="1"/>
    <col min="4" max="4" width="10.85546875" customWidth="1"/>
    <col min="5" max="5" width="21.7109375" customWidth="1"/>
    <col min="6" max="6" width="16.42578125" customWidth="1"/>
  </cols>
  <sheetData>
    <row r="2" spans="1:6" ht="25.5" x14ac:dyDescent="0.2">
      <c r="A2" s="1" t="s">
        <v>0</v>
      </c>
      <c r="B2" s="1" t="s">
        <v>1</v>
      </c>
      <c r="C2" s="2" t="s">
        <v>2</v>
      </c>
      <c r="D2" s="2" t="s">
        <v>3</v>
      </c>
      <c r="E2" s="2" t="s">
        <v>1</v>
      </c>
      <c r="F2" s="2" t="s">
        <v>12</v>
      </c>
    </row>
    <row r="3" spans="1:6" x14ac:dyDescent="0.2">
      <c r="A3" s="3" t="s">
        <v>4</v>
      </c>
      <c r="B3" s="3" t="s">
        <v>8</v>
      </c>
      <c r="C3" s="4" t="str">
        <f>RIGHT(A3,4)</f>
        <v>1917</v>
      </c>
      <c r="D3" s="4" t="str">
        <f>TEXT(DATEVALUE(SUBSTITUTE(SUBSTITUTE(SUBSTITUTE(RIGHT(B3,9),"DEC","DÉC"),"FEV","FÉV"),"AOU","AOÛ")),"jj.mm.aaaa")</f>
        <v>27.04.2017</v>
      </c>
      <c r="E3" s="5" t="str">
        <f>LEFT(B3,LEN(B3)-9)&amp;REPLACE(D3,7,4,C3)</f>
        <v>Boss Lidia 27.04.1917</v>
      </c>
      <c r="F3" t="b">
        <f>EXACT(A3,E3)</f>
        <v>1</v>
      </c>
    </row>
    <row r="4" spans="1:6" x14ac:dyDescent="0.2">
      <c r="A4" s="3" t="s">
        <v>5</v>
      </c>
      <c r="B4" s="3" t="s">
        <v>9</v>
      </c>
      <c r="C4" s="4" t="str">
        <f t="shared" ref="C4:C9" si="0">RIGHT(A4,4)</f>
        <v>1918</v>
      </c>
      <c r="D4" s="4" t="str">
        <f t="shared" ref="D4:D9" si="1">TEXT(DATEVALUE(SUBSTITUTE(SUBSTITUTE(SUBSTITUTE(RIGHT(B4,9),"DEC","DÉC"),"FEV","FÉV"),"AOU","AOÛ")),"jj.mm.aaaa")</f>
        <v>27.04.2018</v>
      </c>
      <c r="E4" s="5" t="str">
        <f t="shared" ref="E4:E8" si="2">LEFT(B4,LEN(B4)-9)&amp;REPLACE(D4,7,4,C4)</f>
        <v>Boss Lidia 27.04.1918</v>
      </c>
      <c r="F4" t="b">
        <f t="shared" ref="F4:F9" si="3">EXACT(A4,E4)</f>
        <v>1</v>
      </c>
    </row>
    <row r="5" spans="1:6" x14ac:dyDescent="0.2">
      <c r="A5" s="3" t="s">
        <v>13</v>
      </c>
      <c r="B5" s="3" t="s">
        <v>14</v>
      </c>
      <c r="C5" s="4" t="str">
        <f t="shared" si="0"/>
        <v>1925</v>
      </c>
      <c r="D5" s="4" t="str">
        <f t="shared" si="1"/>
        <v>27.04.2025</v>
      </c>
      <c r="E5" s="5" t="str">
        <f t="shared" si="2"/>
        <v>Boss Lidia 27.04.1925</v>
      </c>
      <c r="F5" t="b">
        <f t="shared" si="3"/>
        <v>1</v>
      </c>
    </row>
    <row r="6" spans="1:6" x14ac:dyDescent="0.2">
      <c r="A6" s="3" t="s">
        <v>6</v>
      </c>
      <c r="B6" s="3" t="s">
        <v>10</v>
      </c>
      <c r="C6" s="4" t="str">
        <f t="shared" si="0"/>
        <v>1920</v>
      </c>
      <c r="D6" s="4" t="str">
        <f t="shared" si="1"/>
        <v>27.04.2020</v>
      </c>
      <c r="E6" s="5" t="str">
        <f t="shared" si="2"/>
        <v>Boss Lidia 27.04.1920</v>
      </c>
      <c r="F6" t="b">
        <f t="shared" si="3"/>
        <v>1</v>
      </c>
    </row>
    <row r="7" spans="1:6" x14ac:dyDescent="0.2">
      <c r="A7" s="3" t="s">
        <v>15</v>
      </c>
      <c r="B7" s="3" t="s">
        <v>16</v>
      </c>
      <c r="C7" s="4" t="str">
        <f t="shared" si="0"/>
        <v>1931</v>
      </c>
      <c r="D7" s="4" t="str">
        <f t="shared" si="1"/>
        <v>27.04.1931</v>
      </c>
      <c r="E7" s="5" t="str">
        <f t="shared" si="2"/>
        <v>Boss Lidia 27.04.1931</v>
      </c>
      <c r="F7" t="b">
        <f t="shared" si="3"/>
        <v>1</v>
      </c>
    </row>
    <row r="8" spans="1:6" x14ac:dyDescent="0.2">
      <c r="A8" s="3" t="s">
        <v>17</v>
      </c>
      <c r="B8" s="3" t="s">
        <v>18</v>
      </c>
      <c r="C8" s="4" t="str">
        <f t="shared" si="0"/>
        <v>1930</v>
      </c>
      <c r="D8" s="4" t="str">
        <f t="shared" si="1"/>
        <v>27.04.1930</v>
      </c>
      <c r="E8" s="5" t="str">
        <f t="shared" si="2"/>
        <v>Boss Lidia 27.04.1930</v>
      </c>
      <c r="F8" t="b">
        <f t="shared" si="3"/>
        <v>1</v>
      </c>
    </row>
    <row r="9" spans="1:6" x14ac:dyDescent="0.2">
      <c r="A9" s="3" t="s">
        <v>7</v>
      </c>
      <c r="B9" s="3" t="s">
        <v>11</v>
      </c>
      <c r="C9" s="4" t="str">
        <f t="shared" si="0"/>
        <v>1923</v>
      </c>
      <c r="D9" s="4" t="str">
        <f t="shared" si="1"/>
        <v>27.04.2023</v>
      </c>
      <c r="E9" s="5" t="str">
        <f>LEFT(B9,LEN(B9)-9)&amp;REPLACE(D9,7,4,C9)</f>
        <v>Boss Lidia 27.04.1923</v>
      </c>
      <c r="F9" t="b">
        <f t="shared" si="3"/>
        <v>1</v>
      </c>
    </row>
    <row r="13" spans="1:6" ht="25.5" x14ac:dyDescent="0.2">
      <c r="A13" s="1" t="s">
        <v>0</v>
      </c>
      <c r="B13" s="1" t="s">
        <v>1</v>
      </c>
      <c r="C13" s="2" t="s">
        <v>2</v>
      </c>
      <c r="D13" s="2" t="s">
        <v>3</v>
      </c>
      <c r="E13" s="2" t="s">
        <v>1</v>
      </c>
      <c r="F13" s="2" t="s">
        <v>12</v>
      </c>
    </row>
    <row r="14" spans="1:6" x14ac:dyDescent="0.2">
      <c r="A14" s="3" t="s">
        <v>4</v>
      </c>
      <c r="B14" s="3" t="s">
        <v>8</v>
      </c>
      <c r="C14" s="4" t="str">
        <f>RIGHT(A14,4)</f>
        <v>1917</v>
      </c>
      <c r="D14" s="4" t="b">
        <f t="shared" ref="D14:D20" si="4">IF(C14&lt;1930,C14+100)</f>
        <v>0</v>
      </c>
      <c r="E14" s="6" t="str">
        <f>LEFT(B14,LEN(B14)-9)&amp;TEXT(SUBSTITUTE(SUBSTITUTE(SUBSTITUTE(RIGHT(B14,9),"DEC","DÉC"),"FEV","FÉV"),"AOU","AOÛ"),"jj.mm.aaaa")</f>
        <v>Boss Lidia 27.04.2017</v>
      </c>
      <c r="F14" t="b">
        <f>EXACT(A14,E14)</f>
        <v>0</v>
      </c>
    </row>
    <row r="15" spans="1:6" x14ac:dyDescent="0.2">
      <c r="A15" s="3" t="s">
        <v>5</v>
      </c>
      <c r="B15" s="3" t="s">
        <v>9</v>
      </c>
      <c r="C15" s="4" t="str">
        <f t="shared" ref="C15:C20" si="5">RIGHT(A15,4)</f>
        <v>1918</v>
      </c>
      <c r="D15" s="4" t="b">
        <f t="shared" si="4"/>
        <v>0</v>
      </c>
      <c r="E15" s="6" t="str">
        <f t="shared" ref="E15:E20" si="6">LEFT(B15,LEN(B15)-9)&amp;TEXT(SUBSTITUTE(SUBSTITUTE(SUBSTITUTE(RIGHT(B15,9),"DEC","DÉC"),"FEV","FÉV"),"AOU","AOÛ"),"jj.mm.aaaa")</f>
        <v>Boss Lidia 27.04.2018</v>
      </c>
      <c r="F15" t="b">
        <f t="shared" ref="F15:F20" si="7">EXACT(A15,E15)</f>
        <v>0</v>
      </c>
    </row>
    <row r="16" spans="1:6" x14ac:dyDescent="0.2">
      <c r="A16" s="3" t="s">
        <v>13</v>
      </c>
      <c r="B16" s="3" t="s">
        <v>14</v>
      </c>
      <c r="C16" s="4" t="str">
        <f t="shared" si="5"/>
        <v>1925</v>
      </c>
      <c r="D16" s="4" t="b">
        <f t="shared" si="4"/>
        <v>0</v>
      </c>
      <c r="E16" s="6" t="str">
        <f t="shared" si="6"/>
        <v>Boss Lidia 27.04.2025</v>
      </c>
      <c r="F16" t="b">
        <f t="shared" si="7"/>
        <v>0</v>
      </c>
    </row>
    <row r="17" spans="1:6" x14ac:dyDescent="0.2">
      <c r="A17" s="3" t="s">
        <v>6</v>
      </c>
      <c r="B17" s="3" t="s">
        <v>10</v>
      </c>
      <c r="C17" s="4" t="str">
        <f t="shared" si="5"/>
        <v>1920</v>
      </c>
      <c r="D17" s="4" t="b">
        <f t="shared" si="4"/>
        <v>0</v>
      </c>
      <c r="E17" s="6" t="str">
        <f t="shared" si="6"/>
        <v>Boss Lidia 27.04.2020</v>
      </c>
      <c r="F17" t="b">
        <f t="shared" si="7"/>
        <v>0</v>
      </c>
    </row>
    <row r="18" spans="1:6" x14ac:dyDescent="0.2">
      <c r="A18" s="3" t="s">
        <v>15</v>
      </c>
      <c r="B18" s="3" t="s">
        <v>16</v>
      </c>
      <c r="C18" s="4" t="str">
        <f t="shared" si="5"/>
        <v>1931</v>
      </c>
      <c r="D18" s="4" t="b">
        <f t="shared" si="4"/>
        <v>0</v>
      </c>
      <c r="E18" s="6" t="str">
        <f t="shared" si="6"/>
        <v>Boss Lidia 27.04.1931</v>
      </c>
      <c r="F18" t="b">
        <f t="shared" si="7"/>
        <v>1</v>
      </c>
    </row>
    <row r="19" spans="1:6" x14ac:dyDescent="0.2">
      <c r="A19" s="3" t="s">
        <v>17</v>
      </c>
      <c r="B19" s="3" t="s">
        <v>18</v>
      </c>
      <c r="C19" s="4" t="str">
        <f t="shared" si="5"/>
        <v>1930</v>
      </c>
      <c r="D19" s="4" t="b">
        <f t="shared" si="4"/>
        <v>0</v>
      </c>
      <c r="E19" s="6" t="str">
        <f t="shared" si="6"/>
        <v>Boss Lidia 27.04.1930</v>
      </c>
      <c r="F19" t="b">
        <f t="shared" si="7"/>
        <v>1</v>
      </c>
    </row>
    <row r="20" spans="1:6" x14ac:dyDescent="0.2">
      <c r="A20" s="3" t="s">
        <v>7</v>
      </c>
      <c r="B20" s="3" t="s">
        <v>11</v>
      </c>
      <c r="C20" s="4" t="str">
        <f t="shared" si="5"/>
        <v>1923</v>
      </c>
      <c r="D20" s="4" t="b">
        <f t="shared" si="4"/>
        <v>0</v>
      </c>
      <c r="E20" s="6" t="str">
        <f t="shared" si="6"/>
        <v>Boss Lidia 27.04.2023</v>
      </c>
      <c r="F20" t="b">
        <f t="shared" si="7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C15" sqref="C15"/>
    </sheetView>
  </sheetViews>
  <sheetFormatPr baseColWidth="10" defaultRowHeight="12.75" x14ac:dyDescent="0.2"/>
  <cols>
    <col min="1" max="1" width="4.42578125" customWidth="1"/>
    <col min="2" max="3" width="21.5703125" customWidth="1"/>
    <col min="4" max="4" width="9.28515625" bestFit="1" customWidth="1"/>
    <col min="5" max="6" width="13.42578125" customWidth="1"/>
    <col min="7" max="7" width="15.5703125" customWidth="1"/>
    <col min="8" max="8" width="21.7109375" customWidth="1"/>
    <col min="9" max="9" width="16.42578125" customWidth="1"/>
  </cols>
  <sheetData>
    <row r="1" spans="1:9" ht="38.25" customHeight="1" x14ac:dyDescent="0.2">
      <c r="A1" s="1"/>
      <c r="B1" s="1" t="s">
        <v>24</v>
      </c>
      <c r="C1" s="7" t="s">
        <v>1</v>
      </c>
      <c r="D1" s="9" t="s">
        <v>2</v>
      </c>
      <c r="E1" s="9" t="s">
        <v>25</v>
      </c>
      <c r="F1" s="9" t="s">
        <v>3</v>
      </c>
      <c r="G1" s="9" t="s">
        <v>37</v>
      </c>
      <c r="H1" s="9" t="s">
        <v>1</v>
      </c>
      <c r="I1" s="9" t="s">
        <v>22</v>
      </c>
    </row>
    <row r="2" spans="1:9" x14ac:dyDescent="0.2">
      <c r="A2" s="3" t="s">
        <v>28</v>
      </c>
      <c r="B2" s="3" t="s">
        <v>19</v>
      </c>
      <c r="C2" s="8" t="s">
        <v>27</v>
      </c>
      <c r="D2" s="10" t="str">
        <f>RIGHT(B2,4)</f>
        <v>1917</v>
      </c>
      <c r="E2" s="10" t="str">
        <f>TEXT(DATEVALUE(SUBSTITUTE(SUBSTITUTE(SUBSTITUTE(RIGHT(C2,9),"DEC","DÉC"),"FEV","FÉV"),"AOU","AOÛ")),"aaaa")</f>
        <v>2023</v>
      </c>
      <c r="F2" s="10"/>
      <c r="G2" s="10" t="str">
        <f>TEXT(DATEVALUE(SUBSTITUTE(SUBSTITUTE(SUBSTITUTE(RIGHT(C2,9),"DEC","DÉC"),"FEV","FÉV"),"AOU","AOÛ")),"jj.mm.aaaa")</f>
        <v>27.02.2023</v>
      </c>
      <c r="H2" s="10" t="str">
        <f>LEFT(C2,LEN(C2)-9)&amp;REPLACE(G2,7,4,D2)</f>
        <v>Boss Maria 27.02.1917</v>
      </c>
      <c r="I2" s="11" t="b">
        <f>EXACT(B2,H2)</f>
        <v>0</v>
      </c>
    </row>
    <row r="3" spans="1:9" x14ac:dyDescent="0.2">
      <c r="A3" s="3" t="s">
        <v>29</v>
      </c>
      <c r="B3" s="3" t="s">
        <v>20</v>
      </c>
      <c r="C3" s="8" t="s">
        <v>23</v>
      </c>
      <c r="D3" s="10" t="str">
        <f t="shared" ref="D3:D8" si="0">RIGHT(B3,4)</f>
        <v>1918</v>
      </c>
      <c r="E3" s="10" t="str">
        <f t="shared" ref="E3:E8" si="1">TEXT(DATEVALUE(SUBSTITUTE(SUBSTITUTE(SUBSTITUTE(RIGHT(C3,9),"DEC","DÉC"),"FEV","FÉV"),"AOU","AOÛ")),"aaaa")</f>
        <v>2018</v>
      </c>
      <c r="F3" s="10"/>
      <c r="G3" s="10" t="str">
        <f>TEXT(DATEVALUE(SUBSTITUTE(SUBSTITUTE(SUBSTITUTE(RIGHT(C3,9),"DEC","DÉC"),"FEV","FÉV"),"AOU","AOÛ")),"jj.mm.aaaa")</f>
        <v>27.12.2018</v>
      </c>
      <c r="H3" s="10" t="str">
        <f t="shared" ref="H3:H7" si="2">LEFT(C3,LEN(C3)-9)&amp;REPLACE(G3,7,4,D3)</f>
        <v>Boss Lidia 27.12.1918</v>
      </c>
      <c r="I3" s="11" t="b">
        <f>EXACT(B3,H3)</f>
        <v>1</v>
      </c>
    </row>
    <row r="4" spans="1:9" x14ac:dyDescent="0.2">
      <c r="A4" s="3" t="s">
        <v>30</v>
      </c>
      <c r="B4" s="3" t="s">
        <v>13</v>
      </c>
      <c r="C4" s="8" t="s">
        <v>14</v>
      </c>
      <c r="D4" s="10" t="str">
        <f t="shared" si="0"/>
        <v>1925</v>
      </c>
      <c r="E4" s="10" t="str">
        <f t="shared" si="1"/>
        <v>2025</v>
      </c>
      <c r="F4" s="10"/>
      <c r="G4" s="10" t="str">
        <f>TEXT(DATEVALUE(SUBSTITUTE(SUBSTITUTE(SUBSTITUTE(RIGHT(C4,9),"DEC","DÉC"),"FEV","FÉV"),"AOU","AOÛ")),"jj.mm.aaaa")</f>
        <v>27.04.2025</v>
      </c>
      <c r="H4" s="10" t="str">
        <f t="shared" si="2"/>
        <v>Boss Lidia 27.04.1925</v>
      </c>
      <c r="I4" s="11" t="b">
        <f>EXACT(B4,H4)</f>
        <v>1</v>
      </c>
    </row>
    <row r="5" spans="1:9" x14ac:dyDescent="0.2">
      <c r="A5" s="3" t="s">
        <v>31</v>
      </c>
      <c r="B5" s="3" t="s">
        <v>6</v>
      </c>
      <c r="C5" s="8" t="s">
        <v>10</v>
      </c>
      <c r="D5" s="10" t="str">
        <f t="shared" si="0"/>
        <v>1920</v>
      </c>
      <c r="E5" s="10" t="str">
        <f t="shared" si="1"/>
        <v>2020</v>
      </c>
      <c r="F5" s="10"/>
      <c r="G5" s="10" t="str">
        <f>TEXT(DATEVALUE(SUBSTITUTE(SUBSTITUTE(SUBSTITUTE(RIGHT(C5,9),"DEC","DÉC"),"FEV","FÉV"),"AOU","AOÛ")),"jj.mm.aaaa")</f>
        <v>27.04.2020</v>
      </c>
      <c r="H5" s="10" t="str">
        <f t="shared" si="2"/>
        <v>Boss Lidia 27.04.1920</v>
      </c>
      <c r="I5" s="11" t="b">
        <f>EXACT(B5,H5)</f>
        <v>1</v>
      </c>
    </row>
    <row r="6" spans="1:9" x14ac:dyDescent="0.2">
      <c r="A6" s="3" t="s">
        <v>32</v>
      </c>
      <c r="B6" s="3" t="s">
        <v>35</v>
      </c>
      <c r="C6" s="8" t="s">
        <v>36</v>
      </c>
      <c r="D6" s="10" t="str">
        <f t="shared" si="0"/>
        <v>1931</v>
      </c>
      <c r="E6" s="10" t="str">
        <f t="shared" si="1"/>
        <v>1931</v>
      </c>
      <c r="F6" s="10"/>
      <c r="G6" s="10" t="str">
        <f>TEXT(DATEVALUE(SUBSTITUTE(SUBSTITUTE(SUBSTITUTE(RIGHT(C6,9),"DEC","DÉC"),"FEV","FÉV"),"AOU","AOÛ")),"jj.mm.aaaa")</f>
        <v>27.05.1931</v>
      </c>
      <c r="H6" s="10" t="str">
        <f t="shared" si="2"/>
        <v>Boss Lidia 27.05.1931</v>
      </c>
      <c r="I6" s="11" t="b">
        <f>EXACT(B6,H6)</f>
        <v>1</v>
      </c>
    </row>
    <row r="7" spans="1:9" x14ac:dyDescent="0.2">
      <c r="A7" s="3" t="s">
        <v>33</v>
      </c>
      <c r="B7" s="3" t="s">
        <v>17</v>
      </c>
      <c r="C7" s="8" t="s">
        <v>18</v>
      </c>
      <c r="D7" s="10" t="str">
        <f t="shared" si="0"/>
        <v>1930</v>
      </c>
      <c r="E7" s="10" t="str">
        <f t="shared" si="1"/>
        <v>1930</v>
      </c>
      <c r="F7" s="10"/>
      <c r="G7" s="10" t="str">
        <f>TEXT(DATEVALUE(SUBSTITUTE(SUBSTITUTE(SUBSTITUTE(RIGHT(C7,9),"DEC","DÉC"),"FEV","FÉV"),"AOU","AOÛ")),"jj.mm.aaaa")</f>
        <v>27.04.1930</v>
      </c>
      <c r="H7" s="10" t="str">
        <f t="shared" si="2"/>
        <v>Boss Lidia 27.04.1930</v>
      </c>
      <c r="I7" s="11" t="b">
        <f>EXACT(B7,H7)</f>
        <v>1</v>
      </c>
    </row>
    <row r="8" spans="1:9" x14ac:dyDescent="0.2">
      <c r="A8" s="3" t="s">
        <v>34</v>
      </c>
      <c r="B8" s="3" t="s">
        <v>21</v>
      </c>
      <c r="C8" s="8" t="s">
        <v>26</v>
      </c>
      <c r="D8" s="10" t="str">
        <f t="shared" si="0"/>
        <v>1923</v>
      </c>
      <c r="E8" s="10" t="str">
        <f t="shared" si="1"/>
        <v>2028</v>
      </c>
      <c r="F8" s="10"/>
      <c r="G8" s="10" t="str">
        <f>TEXT(DATEVALUE(SUBSTITUTE(SUBSTITUTE(SUBSTITUTE(RIGHT(C8,9),"DEC","DÉC"),"FEV","FÉV"),"AOU","AOÛ")),"jj.mm.aaaa")</f>
        <v>27.08.2028</v>
      </c>
      <c r="H8" s="10" t="str">
        <f>LEFT(C8,LEN(C8)-9)&amp;REPLACE(G8,7,4,D8)</f>
        <v>Boss Maria 27.08.1923</v>
      </c>
      <c r="I8" s="11" t="b">
        <f>EXACT(B8,H8)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Bonvin Sergeï (DEAS)</dc:creator>
  <cp:lastModifiedBy>HPS</cp:lastModifiedBy>
  <dcterms:created xsi:type="dcterms:W3CDTF">2017-09-26T09:48:36Z</dcterms:created>
  <dcterms:modified xsi:type="dcterms:W3CDTF">2017-09-26T18:28:11Z</dcterms:modified>
</cp:coreProperties>
</file>