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527"/>
  <workbookPr/>
  <mc:AlternateContent xmlns:mc="http://schemas.openxmlformats.org/markup-compatibility/2006">
    <mc:Choice Requires="x15">
      <x15ac:absPath xmlns:x15ac="http://schemas.microsoft.com/office/spreadsheetml/2010/11/ac" url="E:\HPS\Desktop\1\CFC\CFF 2021\"/>
    </mc:Choice>
  </mc:AlternateContent>
  <xr:revisionPtr revIDLastSave="0" documentId="13_ncr:1_{3A032C57-1C36-4D07-ACD0-AC52B00CC365}" xr6:coauthVersionLast="47" xr6:coauthVersionMax="47" xr10:uidLastSave="{00000000-0000-0000-0000-000000000000}"/>
  <bookViews>
    <workbookView xWindow="1875" yWindow="525" windowWidth="14925" windowHeight="10095" activeTab="1" xr2:uid="{00000000-000D-0000-FFFF-FFFF00000000}"/>
  </bookViews>
  <sheets>
    <sheet name="Stock" sheetId="2" r:id="rId1"/>
    <sheet name="Inventaire" sheetId="3" r:id="rId2"/>
  </sheets>
  <externalReferences>
    <externalReference r:id="rId3"/>
  </externalReferences>
  <definedNames>
    <definedName name="_xlnm._FilterDatabase" localSheetId="1" hidden="1">Inventaire!$A$1:$F$1</definedName>
    <definedName name="_xlnm._FilterDatabase" localSheetId="0" hidden="1">Stock!$A$1:$I$1</definedName>
    <definedName name="NP">[1]!tblStock[RÉFÉRENCE/NUMÉRO PRODUIT]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8" i="2" l="1"/>
  <c r="F3" i="3" a="1"/>
  <c r="F3" i="3" s="1"/>
  <c r="I9" i="2" l="1"/>
  <c r="I7" i="2"/>
  <c r="F3" i="2"/>
  <c r="F4" i="2"/>
  <c r="F5" i="2"/>
  <c r="F5" i="3" s="1"/>
  <c r="F6" i="2"/>
  <c r="F6" i="3" s="1"/>
  <c r="F2" i="2"/>
  <c r="F2" i="3" l="1"/>
  <c r="F4" i="3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<sst xmlns="http://schemas.openxmlformats.org/spreadsheetml/2006/main" count="28" uniqueCount="14">
  <si>
    <t>DATE</t>
  </si>
  <si>
    <t>DESCRIPTION</t>
  </si>
  <si>
    <t>NUMÉRO PRODUIT</t>
  </si>
  <si>
    <t>QUANTITÉ ENTRÉE</t>
  </si>
  <si>
    <t>MONTANT ENTRÉ</t>
  </si>
  <si>
    <t>PRIX UNITÉ</t>
  </si>
  <si>
    <t>Cabernet</t>
  </si>
  <si>
    <t>Sauvignon</t>
  </si>
  <si>
    <t>Merlot</t>
  </si>
  <si>
    <t>Merlot rosé</t>
  </si>
  <si>
    <t>Champagne</t>
  </si>
  <si>
    <t>QUANTITÉ SORTIE</t>
  </si>
  <si>
    <t>MONTANT SORTI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</si>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</sst>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1" fillId="2" borderId="1" xfId="0" applyFont="1" applyFill="1" applyBorder="1" applyAlignment="1">
      <alignment vertical="center"/>
    </xf>
    <xf numFmtId="14" fontId="1" fillId="2" borderId="1" xfId="0" applyNumberFormat="1" applyFont="1" applyFill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4" fontId="1" fillId="2" borderId="1" xfId="0" applyNumberFormat="1" applyFont="1" applyFill="1" applyBorder="1" applyAlignment="1">
      <alignment vertical="center"/>
    </xf>
  </cellXfs>
  <cellStyles count="1">
    <cellStyle name="Normal" xfId="0" builtinId="0"/>
  </cellStyles>
  <dxfs count="4">
    <dxf>
      <font>
        <b/>
        <i val="0"/>
        <color theme="6"/>
      </font>
      <fill>
        <patternFill patternType="solid">
          <bgColor rgb="FFEAEAEA"/>
        </patternFill>
      </fill>
      <border>
        <vertical/>
        <horizontal style="thin">
          <color theme="0" tint="-4.9989318521683403E-2"/>
        </horizontal>
      </border>
    </dxf>
    <dxf>
      <font>
        <b/>
        <i/>
        <color theme="1" tint="0.24994659260841701"/>
      </font>
      <fill>
        <patternFill patternType="solid">
          <bgColor theme="0"/>
        </patternFill>
      </fill>
      <border diagonalUp="0" diagonalDown="0">
        <left/>
        <right/>
        <top style="double">
          <color theme="1" tint="0.24994659260841701"/>
        </top>
        <bottom/>
        <vertical/>
        <horizontal/>
      </border>
    </dxf>
    <dxf>
      <font>
        <b val="0"/>
        <i val="0"/>
        <color theme="6"/>
      </font>
      <fill>
        <patternFill patternType="solid">
          <bgColor theme="0"/>
        </patternFill>
      </fill>
      <border diagonalUp="0" diagonalDown="0">
        <left/>
        <right/>
        <top/>
        <bottom style="medium">
          <color theme="3" tint="0.39994506668294322"/>
        </bottom>
        <vertical/>
        <horizontal/>
      </border>
    </dxf>
    <dxf>
      <font>
        <b val="0"/>
        <i val="0"/>
        <color theme="1" tint="0.24994659260841701"/>
      </font>
      <fill>
        <patternFill patternType="solid">
          <bgColor theme="0"/>
        </patternFill>
      </fill>
      <border diagonalUp="0" diagonalDown="0">
        <left/>
        <right/>
        <top/>
        <bottom style="medium">
          <color theme="3" tint="0.39994506668294322"/>
        </bottom>
        <vertical/>
        <horizontal style="thin">
          <color theme="0" tint="-4.9989318521683403E-2"/>
        </horizontal>
      </border>
    </dxf>
  </dxfs>
  <tableStyles count="1" defaultTableStyle="TableStyleMedium2" defaultPivotStyle="PivotStyleLight16">
    <tableStyle name="Cash Register Sales" pivot="0" count="4" xr9:uid="{12F8C80A-B6BC-4C6E-83A4-A83B32D436B8}">
      <tableStyleElement type="wholeTable" dxfId="3"/>
      <tableStyleElement type="headerRow" dxfId="2"/>
      <tableStyleElement type="totalRow" dxfId="1"/>
      <tableStyleElement type="lastColumn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cer-2018\Desktop\Caisse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onnées de vente"/>
      <sheetName val="État des ventes"/>
      <sheetName val="Stock"/>
    </sheetNames>
    <sheetDataSet>
      <sheetData sheetId="0" refreshError="1"/>
      <sheetData sheetId="1" refreshError="1"/>
      <sheetData sheetId="2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58863CE-44CD-432B-A5A6-62447455DA06}">
  <dimension ref="A1:I9"/>
  <sheetViews>
    <sheetView workbookViewId="0">
      <selection activeCell="I12" sqref="I12"/>
    </sheetView>
  </sheetViews>
  <sheetFormatPr baseColWidth="10" defaultRowHeight="15" x14ac:dyDescent="0.25"/>
  <cols>
    <col min="1" max="1" width="10.140625" bestFit="1" customWidth="1"/>
    <col min="2" max="2" width="17.42578125" bestFit="1" customWidth="1"/>
    <col min="3" max="3" width="12.7109375" bestFit="1" customWidth="1"/>
    <col min="4" max="4" width="17.140625" bestFit="1" customWidth="1"/>
    <col min="5" max="5" width="10.7109375" bestFit="1" customWidth="1"/>
    <col min="6" max="7" width="17.140625" bestFit="1" customWidth="1"/>
    <col min="8" max="8" width="10.7109375" bestFit="1" customWidth="1"/>
    <col min="9" max="9" width="16.42578125" bestFit="1" customWidth="1"/>
  </cols>
  <sheetData>
    <row r="1" spans="1:9" x14ac:dyDescent="0.25">
      <c r="A1" s="1" t="s">
        <v>0</v>
      </c>
      <c r="B1" s="2" t="s">
        <v>2</v>
      </c>
      <c r="C1" s="2" t="s">
        <v>1</v>
      </c>
      <c r="D1" s="2" t="s">
        <v>3</v>
      </c>
      <c r="E1" s="2" t="s">
        <v>5</v>
      </c>
      <c r="F1" s="2" t="s">
        <v>4</v>
      </c>
      <c r="G1" s="2" t="s">
        <v>11</v>
      </c>
      <c r="H1" s="2" t="s">
        <v>5</v>
      </c>
      <c r="I1" s="2" t="s">
        <v>12</v>
      </c>
    </row>
    <row r="2" spans="1:9" x14ac:dyDescent="0.25">
      <c r="A2" s="3">
        <v>36221</v>
      </c>
      <c r="B2" s="4">
        <v>1</v>
      </c>
      <c r="C2" s="2" t="s">
        <v>6</v>
      </c>
      <c r="D2" s="4">
        <v>50</v>
      </c>
      <c r="E2" s="5">
        <v>11</v>
      </c>
      <c r="F2" s="5">
        <f>D2*E2</f>
        <v>550</v>
      </c>
      <c r="G2" s="4"/>
      <c r="H2" s="5"/>
      <c r="I2" s="5"/>
    </row>
    <row r="3" spans="1:9" x14ac:dyDescent="0.25">
      <c r="A3" s="3">
        <v>36222</v>
      </c>
      <c r="B3" s="4">
        <v>2</v>
      </c>
      <c r="C3" s="2" t="s">
        <v>8</v>
      </c>
      <c r="D3" s="4">
        <v>80</v>
      </c>
      <c r="E3" s="5">
        <v>13</v>
      </c>
      <c r="F3" s="5">
        <f t="shared" ref="F3:F6" si="0">D3*E3</f>
        <v>1040</v>
      </c>
      <c r="G3" s="4"/>
      <c r="H3" s="5"/>
      <c r="I3" s="5"/>
    </row>
    <row r="4" spans="1:9" x14ac:dyDescent="0.25">
      <c r="A4" s="3">
        <v>36223</v>
      </c>
      <c r="B4" s="4">
        <v>3</v>
      </c>
      <c r="C4" s="2" t="s">
        <v>7</v>
      </c>
      <c r="D4" s="4">
        <v>60</v>
      </c>
      <c r="E4" s="5">
        <v>19</v>
      </c>
      <c r="F4" s="5">
        <f t="shared" si="0"/>
        <v>1140</v>
      </c>
      <c r="G4" s="4"/>
      <c r="H4" s="5"/>
      <c r="I4" s="5"/>
    </row>
    <row r="5" spans="1:9" x14ac:dyDescent="0.25">
      <c r="A5" s="3">
        <v>36224</v>
      </c>
      <c r="B5" s="4">
        <v>4</v>
      </c>
      <c r="C5" s="2" t="s">
        <v>9</v>
      </c>
      <c r="D5" s="4">
        <v>70</v>
      </c>
      <c r="E5" s="5">
        <v>17</v>
      </c>
      <c r="F5" s="5">
        <f t="shared" si="0"/>
        <v>1190</v>
      </c>
      <c r="G5" s="4"/>
      <c r="H5" s="5"/>
      <c r="I5" s="5"/>
    </row>
    <row r="6" spans="1:9" x14ac:dyDescent="0.25">
      <c r="A6" s="3">
        <v>36225</v>
      </c>
      <c r="B6" s="4">
        <v>5</v>
      </c>
      <c r="C6" s="2" t="s">
        <v>10</v>
      </c>
      <c r="D6" s="4">
        <v>40</v>
      </c>
      <c r="E6" s="5">
        <v>25</v>
      </c>
      <c r="F6" s="5">
        <f t="shared" si="0"/>
        <v>1000</v>
      </c>
      <c r="G6" s="4"/>
      <c r="H6" s="5"/>
      <c r="I6" s="5"/>
    </row>
    <row r="7" spans="1:9" x14ac:dyDescent="0.25">
      <c r="A7" s="3">
        <v>36254</v>
      </c>
      <c r="B7" s="4">
        <v>3</v>
      </c>
      <c r="C7" s="2" t="s">
        <v>7</v>
      </c>
      <c r="D7" s="4"/>
      <c r="E7" s="5"/>
      <c r="F7" s="5"/>
      <c r="G7" s="4">
        <v>10</v>
      </c>
      <c r="H7" s="5">
        <v>30</v>
      </c>
      <c r="I7" s="5">
        <f t="shared" ref="I7:I9" si="1">G7*H7</f>
        <v>300</v>
      </c>
    </row>
    <row r="8" spans="1:9" x14ac:dyDescent="0.25">
      <c r="A8" s="3">
        <v>36255</v>
      </c>
      <c r="B8" s="4">
        <v>3</v>
      </c>
      <c r="C8" s="2" t="s">
        <v>7</v>
      </c>
      <c r="D8" s="4"/>
      <c r="E8" s="5"/>
      <c r="F8" s="5"/>
      <c r="G8" s="4">
        <v>5</v>
      </c>
      <c r="H8" s="5">
        <v>30</v>
      </c>
      <c r="I8" s="5">
        <f t="shared" si="1"/>
        <v>150</v>
      </c>
    </row>
    <row r="9" spans="1:9" x14ac:dyDescent="0.25">
      <c r="A9" s="3">
        <v>36255</v>
      </c>
      <c r="B9" s="4">
        <v>2</v>
      </c>
      <c r="C9" s="2" t="s">
        <v>8</v>
      </c>
      <c r="D9" s="4"/>
      <c r="E9" s="5"/>
      <c r="F9" s="5"/>
      <c r="G9" s="4">
        <v>15</v>
      </c>
      <c r="H9" s="5">
        <v>25</v>
      </c>
      <c r="I9" s="5">
        <f t="shared" si="1"/>
        <v>375</v>
      </c>
    </row>
  </sheetData>
  <autoFilter ref="A1:I1" xr:uid="{F58863CE-44CD-432B-A5A6-62447455DA06}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F18DE5-2C7D-42B3-9EAF-3A922AE1D5BC}">
  <dimension ref="A1:F6"/>
  <sheetViews>
    <sheetView tabSelected="1" workbookViewId="0">
      <selection activeCell="D11" sqref="D11"/>
    </sheetView>
  </sheetViews>
  <sheetFormatPr baseColWidth="10" defaultRowHeight="15" x14ac:dyDescent="0.25"/>
  <cols>
    <col min="1" max="1" width="10.140625" bestFit="1" customWidth="1"/>
    <col min="2" max="2" width="17.42578125" bestFit="1" customWidth="1"/>
    <col min="3" max="3" width="12.7109375" bestFit="1" customWidth="1"/>
    <col min="4" max="4" width="17.140625" bestFit="1" customWidth="1"/>
    <col min="5" max="5" width="10.7109375" bestFit="1" customWidth="1"/>
    <col min="6" max="6" width="9.5703125" bestFit="1" customWidth="1"/>
  </cols>
  <sheetData>
    <row r="1" spans="1:6" x14ac:dyDescent="0.25">
      <c r="A1" s="1" t="s">
        <v>0</v>
      </c>
      <c r="B1" s="2" t="s">
        <v>2</v>
      </c>
      <c r="C1" s="2" t="s">
        <v>1</v>
      </c>
      <c r="D1" s="2" t="s">
        <v>3</v>
      </c>
      <c r="E1" s="2" t="s">
        <v>5</v>
      </c>
      <c r="F1" s="2" t="s">
        <v>13</v>
      </c>
    </row>
    <row r="2" spans="1:6" x14ac:dyDescent="0.25">
      <c r="A2" s="3">
        <v>36221</v>
      </c>
      <c r="B2" s="4">
        <v>1</v>
      </c>
      <c r="C2" s="2" t="s">
        <v>6</v>
      </c>
      <c r="D2" s="4">
        <v>50</v>
      </c>
      <c r="E2" s="5"/>
      <c r="F2" s="5">
        <f ca="1">SUMIF(Stock!B:I,B2,Stock!F:F)+SUMIF(Stock!B:I,B2,Stock!I:I)</f>
        <v>550</v>
      </c>
    </row>
    <row r="3" spans="1:6" x14ac:dyDescent="0.25">
      <c r="A3" s="3">
        <v>36222</v>
      </c>
      <c r="B3" s="4">
        <v>2</v>
      </c>
      <c r="C3" s="2" t="s">
        <v>8</v>
      </c>
      <c r="D3" s="4">
        <v>80</v>
      </c>
      <c r="E3" s="5"/>
      <c r="F3" s="5" t="e" cm="1">
        <f t="array" aca="1" ref="F3" ca="1">VAL.SI.ENS(Stock!B:B,B3)</f>
        <v>#NAME?</v>
      </c>
    </row>
    <row r="4" spans="1:6" x14ac:dyDescent="0.25">
      <c r="A4" s="3">
        <v>36223</v>
      </c>
      <c r="B4" s="4">
        <v>3</v>
      </c>
      <c r="C4" s="2" t="s">
        <v>7</v>
      </c>
      <c r="D4" s="4">
        <v>60</v>
      </c>
      <c r="E4" s="5"/>
      <c r="F4" s="5">
        <f ca="1">SUMIF(Stock!B:I,B4,Stock!F:I)</f>
        <v>1140</v>
      </c>
    </row>
    <row r="5" spans="1:6" x14ac:dyDescent="0.25">
      <c r="A5" s="3">
        <v>36224</v>
      </c>
      <c r="B5" s="4">
        <v>4</v>
      </c>
      <c r="C5" s="2" t="s">
        <v>9</v>
      </c>
      <c r="D5" s="4">
        <v>70</v>
      </c>
      <c r="E5" s="5"/>
      <c r="F5" s="5">
        <f>SUMIFS(Stock!F:F,Stock!B:B,B5)</f>
        <v>1190</v>
      </c>
    </row>
    <row r="6" spans="1:6" x14ac:dyDescent="0.25">
      <c r="A6" s="3">
        <v>36225</v>
      </c>
      <c r="B6" s="4">
        <v>5</v>
      </c>
      <c r="C6" s="2" t="s">
        <v>10</v>
      </c>
      <c r="D6" s="4">
        <v>40</v>
      </c>
      <c r="E6" s="5"/>
      <c r="F6" s="5">
        <f>SUMIFS(Stock!F:F,Stock!B:B,B6)</f>
        <v>1000</v>
      </c>
    </row>
  </sheetData>
  <autoFilter ref="A1:F1" xr:uid="{F58863CE-44CD-432B-A5A6-62447455DA06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Stock</vt:lpstr>
      <vt:lpstr>Inventaire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Justine Bonvin</dc:creator>
  <cp:lastModifiedBy>Acer-2018</cp:lastModifiedBy>
  <dcterms:created xsi:type="dcterms:W3CDTF">2015-06-05T18:19:34Z</dcterms:created>
  <dcterms:modified xsi:type="dcterms:W3CDTF">2021-11-23T21:17:36Z</dcterms:modified>
</cp:coreProperties>
</file>