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5525" yWindow="300" windowWidth="12945" windowHeight="11715"/>
  </bookViews>
  <sheets>
    <sheet name="Accueil" sheetId="5" r:id="rId1"/>
    <sheet name="Auto Contrôles" sheetId="6" r:id="rId2"/>
    <sheet name="Armoire produit Chimique" sheetId="1" r:id="rId3"/>
    <sheet name="Suivi" sheetId="2" r:id="rId4"/>
    <sheet name="Sources" sheetId="4" r:id="rId5"/>
  </sheets>
  <definedNames>
    <definedName name="_xlnm._FilterDatabase" localSheetId="0" hidden="1">Accueil!$A$1:$I$1</definedName>
    <definedName name="L_Complexe">Tableau11[Complexe]</definedName>
    <definedName name="Liste_Clients">T_Clients[Client]</definedName>
    <definedName name="Liste_TC">T_TC[TC]</definedName>
    <definedName name="Liste_Types">Tableau9[Type]</definedName>
  </definedNames>
  <calcPr calcId="145621"/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 l="1"/>
  <c r="I8" i="1"/>
  <c r="I5" i="1"/>
  <c r="I7" i="1"/>
  <c r="I2" i="1" l="1"/>
  <c r="I3" i="1"/>
  <c r="I4" i="1"/>
</calcChain>
</file>

<file path=xl/sharedStrings.xml><?xml version="1.0" encoding="utf-8"?>
<sst xmlns="http://schemas.openxmlformats.org/spreadsheetml/2006/main" count="229" uniqueCount="104">
  <si>
    <t>CAS</t>
  </si>
  <si>
    <t>Libéllé 1</t>
  </si>
  <si>
    <t/>
  </si>
  <si>
    <t>-</t>
  </si>
  <si>
    <t>Ethanol</t>
  </si>
  <si>
    <t>1-Butanol</t>
  </si>
  <si>
    <t>Rangement dans l'armoir chimique</t>
  </si>
  <si>
    <t>Stock Mini</t>
  </si>
  <si>
    <t>Stock Maxi</t>
  </si>
  <si>
    <t>64-17-5</t>
  </si>
  <si>
    <t>Date de Péremption</t>
  </si>
  <si>
    <t>Date</t>
  </si>
  <si>
    <t>Acétate d'isopropyle</t>
  </si>
  <si>
    <t>Diphénilamine</t>
  </si>
  <si>
    <t>25/02/2017</t>
  </si>
  <si>
    <t>Quantité par contenant (ml/g)</t>
  </si>
  <si>
    <t>Nombre Contenant</t>
  </si>
  <si>
    <t>Taille du contenant</t>
  </si>
  <si>
    <t>Quantité entrée</t>
  </si>
  <si>
    <t>Quantité Sortie</t>
  </si>
  <si>
    <t>03/03/2017</t>
  </si>
  <si>
    <t>02/03/2017</t>
  </si>
  <si>
    <t>04/03/2017</t>
  </si>
  <si>
    <t>05/02/2017</t>
  </si>
  <si>
    <t>30/12/2017</t>
  </si>
  <si>
    <t>08/03/2017</t>
  </si>
  <si>
    <t>10/03/2017</t>
  </si>
  <si>
    <t>Quantité Réelle</t>
  </si>
  <si>
    <t>10/03/20175 ans</t>
  </si>
  <si>
    <t>1103/201700/00/05</t>
  </si>
  <si>
    <t>1103/2017</t>
  </si>
  <si>
    <t>11/03/2017</t>
  </si>
  <si>
    <t>Type</t>
  </si>
  <si>
    <t>Client</t>
  </si>
  <si>
    <t>Complexe</t>
  </si>
  <si>
    <t>Mixpap</t>
  </si>
  <si>
    <t>Rhénania</t>
  </si>
  <si>
    <t>TC</t>
  </si>
  <si>
    <t>TC012</t>
  </si>
  <si>
    <t>Commentaire</t>
  </si>
  <si>
    <t>Danone Esp/Pologne</t>
  </si>
  <si>
    <t>Danone GMBH / Belgique</t>
  </si>
  <si>
    <t>Muller UK</t>
  </si>
  <si>
    <t>Poker Danone Espagne</t>
  </si>
  <si>
    <t>Gelgurtes</t>
  </si>
  <si>
    <t>Promolac</t>
  </si>
  <si>
    <t>Andros</t>
  </si>
  <si>
    <t>Bel</t>
  </si>
  <si>
    <t>Charles &amp; Alice</t>
  </si>
  <si>
    <t>Elvir (ne pas demander d'accord client)</t>
  </si>
  <si>
    <t>Opercules</t>
  </si>
  <si>
    <t>Fromager</t>
  </si>
  <si>
    <t>Banderoles</t>
  </si>
  <si>
    <t>Cubes</t>
  </si>
  <si>
    <t>Poches</t>
  </si>
  <si>
    <t>Alu</t>
  </si>
  <si>
    <t>Alu Laqués</t>
  </si>
  <si>
    <t>Sticks</t>
  </si>
  <si>
    <t>Cadburry</t>
  </si>
  <si>
    <t>Nestlé / Schreiber</t>
  </si>
  <si>
    <t>Danone France</t>
  </si>
  <si>
    <t>Retiers</t>
  </si>
  <si>
    <t>Alu/Papier</t>
  </si>
  <si>
    <t>Papier/Enduction 14g</t>
  </si>
  <si>
    <t>Vinapase</t>
  </si>
  <si>
    <t>Cibem</t>
  </si>
  <si>
    <t>Marcillat</t>
  </si>
  <si>
    <t>Soignon (chèvre)</t>
  </si>
  <si>
    <t>Riblaire</t>
  </si>
  <si>
    <t>Bressor</t>
  </si>
  <si>
    <t>Alulor</t>
  </si>
  <si>
    <t>Dali</t>
  </si>
  <si>
    <t>Roquefort</t>
  </si>
  <si>
    <t>TC027</t>
  </si>
  <si>
    <t>TC047 (Surlaquage)</t>
  </si>
  <si>
    <t>TC047 (VTH)</t>
  </si>
  <si>
    <t>TC048</t>
  </si>
  <si>
    <t>TC049</t>
  </si>
  <si>
    <t>TC050</t>
  </si>
  <si>
    <t>TC059</t>
  </si>
  <si>
    <t>TC069</t>
  </si>
  <si>
    <t>TC070</t>
  </si>
  <si>
    <t>TC082</t>
  </si>
  <si>
    <t>TC084</t>
  </si>
  <si>
    <t>TC093</t>
  </si>
  <si>
    <t>TC134</t>
  </si>
  <si>
    <t>TC136</t>
  </si>
  <si>
    <t>TC152</t>
  </si>
  <si>
    <t>TC167</t>
  </si>
  <si>
    <t>TC179</t>
  </si>
  <si>
    <t>TC186</t>
  </si>
  <si>
    <t>Trait de colle</t>
  </si>
  <si>
    <t>TEB45/HS108</t>
  </si>
  <si>
    <t>TEB</t>
  </si>
  <si>
    <t>50214 (primer + vernis)</t>
  </si>
  <si>
    <t>70001 / 70002</t>
  </si>
  <si>
    <t>99021 / 99013</t>
  </si>
  <si>
    <t>99001 / 96603</t>
  </si>
  <si>
    <t>Tolérance spécifique = 6 +/- 1,2 gm/m2.</t>
  </si>
  <si>
    <t>Skinning à sec :                                                                                                                                                  de 1 à 2mm : Autorisation de tourner                                                                                                                 de 3 à 4mm : Autorisation de tourner mais avec actions nécéssaires                                                              = ou &gt; à 5 mm : Ne plus tourner car bobines rufusées</t>
  </si>
  <si>
    <t>Si toutes les prédécoupes ne sortent pas bien, compléter par une ouverture manuelle. Si l'ouverture manuelle est conforme sur une planche on libère.</t>
  </si>
  <si>
    <t>Si &lt;0,5, vérifier la thermo des encres. Si ok à libérer</t>
  </si>
  <si>
    <t>7 en ester et MEC. Ne pas tenir cmpte des 10% supplémentaires</t>
  </si>
  <si>
    <t>Faire test LODZ + thermo colle fers striés pour libérer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</si>
</sst>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/>
    <xf numFmtId="0" fontId="1" fillId="0" borderId="0" xfId="0" applyFont="1" applyBorder="1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2" fontId="0" fillId="2" borderId="0" xfId="0" applyNumberFormat="1" applyFill="1" applyAlignment="1"/>
    <xf numFmtId="2" fontId="1" fillId="0" borderId="0" xfId="0" applyNumberFormat="1" applyFont="1" applyBorder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64" fontId="0" fillId="2" borderId="0" xfId="0" applyNumberFormat="1" applyFill="1" applyAlignment="1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2" borderId="0" xfId="0" applyNumberFormat="1" applyFill="1" applyAlignment="1"/>
    <xf numFmtId="0" fontId="2" fillId="0" borderId="0" xfId="0" applyFont="1" applyAlignment="1">
      <alignment horizontal="left"/>
    </xf>
    <xf numFmtId="0" fontId="0" fillId="0" borderId="0" xfId="0" applyAlignment="1">
      <alignment horizontal="left" wrapText="1"/>
    </xf>
    <xf numFmtId="0" fontId="0" fillId="3" borderId="0" xfId="0" applyFill="1" applyAlignment="1"/>
    <xf numFmtId="0" fontId="0" fillId="3" borderId="0" xfId="0" applyFill="1" applyAlignment="1">
      <alignment horizontal="center"/>
    </xf>
    <xf numFmtId="164" fontId="0" fillId="3" borderId="0" xfId="0" applyNumberFormat="1" applyFill="1" applyAlignment="1"/>
  </cellXfs>
  <cellStyles count="1">
    <cellStyle name="Normal" xfId="0" builtinId="0"/>
  </cellStyles>
  <dxfs count="26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dd/mm/yy;@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</dxfs>
  <tableStyles count="0" defaultTableStyle="TableStyleMedium2" defaultPivotStyle="PivotStyleMedium9"/>
  <colors>
    <mruColors>
      <color rgb="FFFF0000"/>
      <color rgb="FFFF9900"/>
      <color rgb="FFCCCCFF"/>
      <color rgb="FFFFACA3"/>
      <color rgb="FF3ECDEA"/>
      <color rgb="FFFF7F71"/>
      <color rgb="FF4E97DA"/>
      <color rgb="FFFFFF66"/>
      <color rgb="FF99FF99"/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152398</xdr:rowOff>
    </xdr:from>
    <xdr:to>
      <xdr:col>17</xdr:col>
      <xdr:colOff>247650</xdr:colOff>
      <xdr:row>9</xdr:row>
      <xdr:rowOff>89647</xdr:rowOff>
    </xdr:to>
    <xdr:sp macro="" textlink="">
      <xdr:nvSpPr>
        <xdr:cNvPr id="5" name="Ellipse 4"/>
        <xdr:cNvSpPr/>
      </xdr:nvSpPr>
      <xdr:spPr>
        <a:xfrm>
          <a:off x="4505325" y="152398"/>
          <a:ext cx="8696325" cy="1651749"/>
        </a:xfrm>
        <a:prstGeom prst="ellipse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3200" b="1">
              <a:solidFill>
                <a:schemeClr val="tx1"/>
              </a:solidFill>
            </a:rPr>
            <a:t>GESTION DES PRODUITS CHIMIQUES</a:t>
          </a:r>
        </a:p>
      </xdr:txBody>
    </xdr:sp>
    <xdr:clientData/>
  </xdr:twoCellAnchor>
  <xdr:twoCellAnchor>
    <xdr:from>
      <xdr:col>1</xdr:col>
      <xdr:colOff>203947</xdr:colOff>
      <xdr:row>17</xdr:row>
      <xdr:rowOff>21291</xdr:rowOff>
    </xdr:from>
    <xdr:to>
      <xdr:col>3</xdr:col>
      <xdr:colOff>318247</xdr:colOff>
      <xdr:row>25</xdr:row>
      <xdr:rowOff>21291</xdr:rowOff>
    </xdr:to>
    <xdr:sp macro="[0]!Ajout_produit_BDD" textlink="">
      <xdr:nvSpPr>
        <xdr:cNvPr id="6" name="Ellipse 5"/>
        <xdr:cNvSpPr/>
      </xdr:nvSpPr>
      <xdr:spPr>
        <a:xfrm>
          <a:off x="965947" y="3259791"/>
          <a:ext cx="1638300" cy="1524000"/>
        </a:xfrm>
        <a:prstGeom prst="ellipse">
          <a:avLst/>
        </a:prstGeom>
        <a:solidFill>
          <a:srgbClr val="99FF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Saisie</a:t>
          </a:r>
          <a:r>
            <a:rPr lang="fr-FR" sz="1200" b="1" baseline="0">
              <a:solidFill>
                <a:sysClr val="windowText" lastClr="000000"/>
              </a:solidFill>
            </a:rPr>
            <a:t> de nouvelles consignes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483534</xdr:colOff>
      <xdr:row>17</xdr:row>
      <xdr:rowOff>70597</xdr:rowOff>
    </xdr:from>
    <xdr:to>
      <xdr:col>5</xdr:col>
      <xdr:colOff>597834</xdr:colOff>
      <xdr:row>25</xdr:row>
      <xdr:rowOff>70597</xdr:rowOff>
    </xdr:to>
    <xdr:sp macro="[0]!Modif_Produit_BDD" textlink="">
      <xdr:nvSpPr>
        <xdr:cNvPr id="7" name="Ellipse 6"/>
        <xdr:cNvSpPr/>
      </xdr:nvSpPr>
      <xdr:spPr>
        <a:xfrm>
          <a:off x="2769534" y="3309097"/>
          <a:ext cx="1638300" cy="1524000"/>
        </a:xfrm>
        <a:prstGeom prst="ellipse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Modifier un</a:t>
          </a:r>
          <a:r>
            <a:rPr lang="fr-FR" sz="1200" b="1" baseline="0">
              <a:solidFill>
                <a:sysClr val="windowText" lastClr="000000"/>
              </a:solidFill>
            </a:rPr>
            <a:t> produit de la base de donnée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0</xdr:col>
      <xdr:colOff>231962</xdr:colOff>
      <xdr:row>12</xdr:row>
      <xdr:rowOff>179295</xdr:rowOff>
    </xdr:from>
    <xdr:ext cx="6762750" cy="592663"/>
    <xdr:sp macro="" textlink="">
      <xdr:nvSpPr>
        <xdr:cNvPr id="2" name="Rectangle 1"/>
        <xdr:cNvSpPr/>
      </xdr:nvSpPr>
      <xdr:spPr>
        <a:xfrm>
          <a:off x="231962" y="2465295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la base de données</a:t>
          </a:r>
          <a:endParaRPr lang="fr-FR" sz="28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oneCellAnchor>
  <xdr:oneCellAnchor>
    <xdr:from>
      <xdr:col>12</xdr:col>
      <xdr:colOff>681878</xdr:colOff>
      <xdr:row>12</xdr:row>
      <xdr:rowOff>156883</xdr:rowOff>
    </xdr:from>
    <xdr:ext cx="6762750" cy="592663"/>
    <xdr:sp macro="" textlink="">
      <xdr:nvSpPr>
        <xdr:cNvPr id="13" name="Rectangle 12"/>
        <xdr:cNvSpPr/>
      </xdr:nvSpPr>
      <xdr:spPr>
        <a:xfrm>
          <a:off x="9825878" y="2442883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l'armoire chimique</a:t>
          </a:r>
        </a:p>
      </xdr:txBody>
    </xdr:sp>
    <xdr:clientData/>
  </xdr:oneCellAnchor>
  <xdr:twoCellAnchor>
    <xdr:from>
      <xdr:col>16</xdr:col>
      <xdr:colOff>200585</xdr:colOff>
      <xdr:row>17</xdr:row>
      <xdr:rowOff>21851</xdr:rowOff>
    </xdr:from>
    <xdr:to>
      <xdr:col>18</xdr:col>
      <xdr:colOff>333935</xdr:colOff>
      <xdr:row>25</xdr:row>
      <xdr:rowOff>21851</xdr:rowOff>
    </xdr:to>
    <xdr:sp macro="[0]!Appro_Armoire" textlink="">
      <xdr:nvSpPr>
        <xdr:cNvPr id="14" name="Ellipse 13"/>
        <xdr:cNvSpPr/>
      </xdr:nvSpPr>
      <xdr:spPr>
        <a:xfrm>
          <a:off x="12392585" y="3260351"/>
          <a:ext cx="1657350" cy="1524000"/>
        </a:xfrm>
        <a:prstGeom prst="ellipse">
          <a:avLst/>
        </a:prstGeom>
        <a:solidFill>
          <a:srgbClr val="FFACA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Mouvements dans</a:t>
          </a:r>
          <a:r>
            <a:rPr lang="fr-FR" sz="1200" b="1" baseline="0">
              <a:solidFill>
                <a:sysClr val="windowText" lastClr="000000"/>
              </a:solidFill>
            </a:rPr>
            <a:t> l'armoire chimique</a:t>
          </a:r>
        </a:p>
        <a:p>
          <a:pPr algn="ctr"/>
          <a:endParaRPr lang="fr-FR" sz="1200" b="1" baseline="0"/>
        </a:p>
      </xdr:txBody>
    </xdr:sp>
    <xdr:clientData/>
  </xdr:twoCellAnchor>
  <xdr:twoCellAnchor>
    <xdr:from>
      <xdr:col>21</xdr:col>
      <xdr:colOff>540684</xdr:colOff>
      <xdr:row>17</xdr:row>
      <xdr:rowOff>20171</xdr:rowOff>
    </xdr:from>
    <xdr:to>
      <xdr:col>23</xdr:col>
      <xdr:colOff>674034</xdr:colOff>
      <xdr:row>25</xdr:row>
      <xdr:rowOff>20171</xdr:rowOff>
    </xdr:to>
    <xdr:sp macro="" textlink="">
      <xdr:nvSpPr>
        <xdr:cNvPr id="16" name="Ellipse 15"/>
        <xdr:cNvSpPr/>
      </xdr:nvSpPr>
      <xdr:spPr>
        <a:xfrm>
          <a:off x="16542684" y="3258671"/>
          <a:ext cx="1657350" cy="1524000"/>
        </a:xfrm>
        <a:prstGeom prst="ellipse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Rechercher un produit chimique</a:t>
          </a:r>
          <a:endParaRPr lang="fr-FR" sz="1200" b="1" baseline="0">
            <a:solidFill>
              <a:sysClr val="windowText" lastClr="000000"/>
            </a:solidFill>
          </a:endParaRPr>
        </a:p>
        <a:p>
          <a:pPr algn="ctr"/>
          <a:endParaRPr lang="fr-FR" sz="1200" b="1" baseline="0"/>
        </a:p>
      </xdr:txBody>
    </xdr:sp>
    <xdr:clientData/>
  </xdr:twoCellAnchor>
  <xdr:twoCellAnchor>
    <xdr:from>
      <xdr:col>6</xdr:col>
      <xdr:colOff>126066</xdr:colOff>
      <xdr:row>17</xdr:row>
      <xdr:rowOff>85165</xdr:rowOff>
    </xdr:from>
    <xdr:to>
      <xdr:col>8</xdr:col>
      <xdr:colOff>259416</xdr:colOff>
      <xdr:row>25</xdr:row>
      <xdr:rowOff>85165</xdr:rowOff>
    </xdr:to>
    <xdr:sp macro="[0]!Info_produit" textlink="">
      <xdr:nvSpPr>
        <xdr:cNvPr id="17" name="Ellipse 16"/>
        <xdr:cNvSpPr/>
      </xdr:nvSpPr>
      <xdr:spPr>
        <a:xfrm>
          <a:off x="4698066" y="3323665"/>
          <a:ext cx="1657350" cy="152400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Rechercher</a:t>
          </a:r>
          <a:r>
            <a:rPr lang="fr-FR" sz="1200" b="1">
              <a:solidFill>
                <a:sysClr val="windowText" lastClr="000000"/>
              </a:solidFill>
            </a:rPr>
            <a:t> info</a:t>
          </a:r>
          <a:r>
            <a:rPr lang="fr-FR" sz="1200" b="1" baseline="0">
              <a:solidFill>
                <a:sysClr val="windowText" lastClr="000000"/>
              </a:solidFill>
            </a:rPr>
            <a:t> sur </a:t>
          </a:r>
          <a:r>
            <a:rPr lang="fr-FR" sz="1200" b="1">
              <a:solidFill>
                <a:sysClr val="windowText" lastClr="000000"/>
              </a:solidFill>
            </a:rPr>
            <a:t>un produit chimique</a:t>
          </a:r>
        </a:p>
        <a:p>
          <a:pPr algn="ctr"/>
          <a:endParaRPr lang="fr-FR" sz="1200" b="1" baseline="0"/>
        </a:p>
      </xdr:txBody>
    </xdr:sp>
    <xdr:clientData/>
  </xdr:twoCellAnchor>
  <xdr:twoCellAnchor>
    <xdr:from>
      <xdr:col>13</xdr:col>
      <xdr:colOff>530038</xdr:colOff>
      <xdr:row>17</xdr:row>
      <xdr:rowOff>50426</xdr:rowOff>
    </xdr:from>
    <xdr:to>
      <xdr:col>15</xdr:col>
      <xdr:colOff>663388</xdr:colOff>
      <xdr:row>25</xdr:row>
      <xdr:rowOff>50426</xdr:rowOff>
    </xdr:to>
    <xdr:sp macro="[0]!Ajout_New_produit_Armoire" textlink="">
      <xdr:nvSpPr>
        <xdr:cNvPr id="18" name="Ellipse 17"/>
        <xdr:cNvSpPr/>
      </xdr:nvSpPr>
      <xdr:spPr>
        <a:xfrm>
          <a:off x="10436038" y="3288926"/>
          <a:ext cx="1657350" cy="1524000"/>
        </a:xfrm>
        <a:prstGeom prst="ellipse">
          <a:avLst/>
        </a:prstGeom>
        <a:solidFill>
          <a:srgbClr val="3ECDE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b" anchorCtr="1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Ajouter un</a:t>
          </a:r>
          <a:r>
            <a:rPr lang="fr-FR" sz="1200" b="1" baseline="0">
              <a:solidFill>
                <a:sysClr val="windowText" lastClr="000000"/>
              </a:solidFill>
            </a:rPr>
            <a:t> nouveau produit à l'armoire</a:t>
          </a:r>
        </a:p>
        <a:p>
          <a:pPr algn="ctr"/>
          <a:endParaRPr lang="fr-FR" sz="1200" b="1" baseline="0"/>
        </a:p>
      </xdr:txBody>
    </xdr:sp>
    <xdr:clientData/>
  </xdr:twoCellAnchor>
  <xdr:oneCellAnchor>
    <xdr:from>
      <xdr:col>7</xdr:col>
      <xdr:colOff>201705</xdr:colOff>
      <xdr:row>28</xdr:row>
      <xdr:rowOff>11205</xdr:rowOff>
    </xdr:from>
    <xdr:ext cx="6762750" cy="592663"/>
    <xdr:sp macro="" textlink="">
      <xdr:nvSpPr>
        <xdr:cNvPr id="19" name="Rectangle 18"/>
        <xdr:cNvSpPr/>
      </xdr:nvSpPr>
      <xdr:spPr>
        <a:xfrm>
          <a:off x="5535705" y="5345205"/>
          <a:ext cx="6762750" cy="59266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l"/>
          <a:r>
            <a:rPr lang="fr-FR" sz="2800" b="1">
              <a:solidFill>
                <a:sysClr val="windowText" lastClr="000000"/>
              </a:solidFill>
              <a:latin typeface="Comic Sans MS" panose="030F0702030302020204" pitchFamily="66" charset="0"/>
            </a:rPr>
            <a:t>Actions</a:t>
          </a:r>
          <a:r>
            <a:rPr lang="fr-FR" sz="2800" b="1" baseline="0">
              <a:solidFill>
                <a:sysClr val="windowText" lastClr="000000"/>
              </a:solidFill>
              <a:latin typeface="Comic Sans MS" panose="030F0702030302020204" pitchFamily="66" charset="0"/>
            </a:rPr>
            <a:t> sur l'armoire des déchets</a:t>
          </a:r>
          <a:endParaRPr lang="fr-FR" sz="2800" b="1">
            <a:solidFill>
              <a:sysClr val="windowText" lastClr="000000"/>
            </a:solidFill>
            <a:latin typeface="Comic Sans MS" panose="030F0702030302020204" pitchFamily="66" charset="0"/>
          </a:endParaRPr>
        </a:p>
      </xdr:txBody>
    </xdr:sp>
    <xdr:clientData/>
  </xdr:oneCellAnchor>
  <xdr:twoCellAnchor>
    <xdr:from>
      <xdr:col>19</xdr:col>
      <xdr:colOff>100854</xdr:colOff>
      <xdr:row>17</xdr:row>
      <xdr:rowOff>33617</xdr:rowOff>
    </xdr:from>
    <xdr:to>
      <xdr:col>21</xdr:col>
      <xdr:colOff>234204</xdr:colOff>
      <xdr:row>25</xdr:row>
      <xdr:rowOff>33617</xdr:rowOff>
    </xdr:to>
    <xdr:sp macro="[0]!Enregistrer_une_consommation" textlink="">
      <xdr:nvSpPr>
        <xdr:cNvPr id="15" name="Ellipse 14"/>
        <xdr:cNvSpPr/>
      </xdr:nvSpPr>
      <xdr:spPr>
        <a:xfrm>
          <a:off x="14578854" y="3272117"/>
          <a:ext cx="1657350" cy="152400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fr-FR" sz="1200" b="1"/>
        </a:p>
        <a:p>
          <a:pPr algn="ctr"/>
          <a:r>
            <a:rPr lang="fr-FR" sz="1200" b="1">
              <a:solidFill>
                <a:sysClr val="windowText" lastClr="000000"/>
              </a:solidFill>
            </a:rPr>
            <a:t>Enregistrer</a:t>
          </a:r>
          <a:r>
            <a:rPr lang="fr-FR" sz="1200" b="1" baseline="0">
              <a:solidFill>
                <a:sysClr val="windowText" lastClr="000000"/>
              </a:solidFill>
            </a:rPr>
            <a:t> une consommation</a:t>
          </a:r>
        </a:p>
        <a:p>
          <a:pPr algn="ctr"/>
          <a:endParaRPr lang="fr-FR" sz="1200" b="1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3" name="T_Type" displayName="T_Type" ref="A1:E11" totalsRowShown="0" headerRowDxfId="25" dataDxfId="24">
  <autoFilter ref="A1:E11"/>
  <sortState ref="A2:J68">
    <sortCondition ref="A1:A68"/>
  </sortState>
  <tableColumns count="5">
    <tableColumn id="1" name="Type" dataDxfId="23"/>
    <tableColumn id="2" name="Client" dataDxfId="22"/>
    <tableColumn id="10" name="Complexe" dataDxfId="21"/>
    <tableColumn id="3" name="TC" dataDxfId="20"/>
    <tableColumn id="4" name="Commentaire" dataDxfId="1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_Armoire_chimique" displayName="T_Armoire_chimique" ref="A1:I14" totalsRowShown="0" headerRowDxfId="18">
  <autoFilter ref="A1:I14"/>
  <sortState ref="A2:I7">
    <sortCondition ref="A1:A7"/>
  </sortState>
  <tableColumns count="9">
    <tableColumn id="1" name="Libéllé 1"/>
    <tableColumn id="9" name="CAS"/>
    <tableColumn id="2" name="Rangement dans l'armoir chimique" dataDxfId="17"/>
    <tableColumn id="3" name="Nombre Contenant" dataDxfId="16"/>
    <tableColumn id="10" name="Quantité par contenant (ml/g)" dataDxfId="15"/>
    <tableColumn id="4" name="Stock Mini" dataDxfId="14"/>
    <tableColumn id="5" name="Stock Maxi" dataDxfId="13"/>
    <tableColumn id="8" name="Date de Péremption" dataDxfId="12"/>
    <tableColumn id="6" name="Quantité Réelle" dataDxfId="11">
      <calculatedColumnFormula>T_Armoire_chimique[[#This Row],[Quantité par contenant (ml/g)]]*T_Armoire_chimique[[#This Row],[Nombre Contenant]]</calculatedColumnFormula>
    </tableColumn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F19" totalsRowShown="0">
  <autoFilter ref="A1:F19"/>
  <sortState ref="A6:F19">
    <sortCondition ref="A1:A19"/>
  </sortState>
  <tableColumns count="6">
    <tableColumn id="1" name="Libéllé 1"/>
    <tableColumn id="2" name="CAS" dataDxfId="10"/>
    <tableColumn id="6" name="Taille du contenant" dataDxfId="9"/>
    <tableColumn id="3" name="Quantité entrée" dataDxfId="8"/>
    <tableColumn id="4" name="Quantité Sortie" dataDxfId="7"/>
    <tableColumn id="5" name="Date" dataDxf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_Clients" displayName="T_Clients" ref="A1:A26" totalsRowShown="0">
  <autoFilter ref="A1:A26"/>
  <sortState ref="A2:A26">
    <sortCondition ref="A1:A26"/>
  </sortState>
  <tableColumns count="1">
    <tableColumn id="1" name="Client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C1:C10" totalsRowShown="0" headerRowDxfId="5" dataDxfId="4">
  <autoFilter ref="C1:C10"/>
  <sortState ref="C2:C10">
    <sortCondition ref="C1:C10"/>
  </sortState>
  <tableColumns count="1">
    <tableColumn id="1" name="Type" dataDxfId="3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10" name="T_TC" displayName="T_TC" ref="E1:E21" totalsRowShown="0">
  <autoFilter ref="E1:E21"/>
  <sortState ref="E2:E21">
    <sortCondition ref="E1:E21"/>
  </sortState>
  <tableColumns count="1">
    <tableColumn id="1" name="TC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1" name="Tableau11" displayName="Tableau11" ref="G1:G26" totalsRowShown="0" headerRowDxfId="2" dataDxfId="1">
  <autoFilter ref="G1:G26"/>
  <sortState ref="G2:G26">
    <sortCondition ref="G1:G26"/>
  </sortState>
  <tableColumns count="1">
    <tableColumn id="1" name="Complexe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46"/>
  <sheetViews>
    <sheetView tabSelected="1" zoomScale="85" zoomScaleNormal="85" workbookViewId="0">
      <selection sqref="A1:AB46"/>
    </sheetView>
  </sheetViews>
  <sheetFormatPr baseColWidth="10" defaultRowHeight="15" x14ac:dyDescent="0.25"/>
  <cols>
    <col min="1" max="2" width="11.42578125" style="5"/>
    <col min="3" max="4" width="11.42578125" style="9"/>
    <col min="5" max="6" width="11.42578125" style="5"/>
    <col min="7" max="7" width="11.42578125" style="12"/>
    <col min="8" max="8" width="11.42578125" style="18"/>
    <col min="9" max="16384" width="11.42578125" style="5"/>
  </cols>
  <sheetData>
    <row r="1" spans="1:33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5" t="s">
        <v>2</v>
      </c>
      <c r="AD1" s="5" t="s">
        <v>2</v>
      </c>
      <c r="AE1" s="5" t="s">
        <v>2</v>
      </c>
      <c r="AF1" s="5" t="s">
        <v>2</v>
      </c>
      <c r="AG1" s="5" t="s">
        <v>2</v>
      </c>
    </row>
    <row r="2" spans="1:33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</row>
    <row r="3" spans="1:33" x14ac:dyDescent="0.25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33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33" x14ac:dyDescent="0.25">
      <c r="A5" s="21"/>
      <c r="B5" s="22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33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33" x14ac:dyDescent="0.25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</row>
    <row r="8" spans="1:33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</row>
    <row r="9" spans="1:33" x14ac:dyDescent="0.25">
      <c r="A9" s="21"/>
      <c r="B9" s="21"/>
      <c r="C9" s="21"/>
      <c r="D9" s="21"/>
      <c r="E9" s="21"/>
      <c r="F9" s="21"/>
      <c r="G9" s="21"/>
      <c r="H9" s="23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</row>
    <row r="10" spans="1:33" x14ac:dyDescent="0.25">
      <c r="A10" s="21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</row>
    <row r="11" spans="1:33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</row>
    <row r="12" spans="1:33" x14ac:dyDescent="0.25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</row>
    <row r="13" spans="1:33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</row>
    <row r="14" spans="1:33" x14ac:dyDescent="0.25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</row>
    <row r="15" spans="1:33" x14ac:dyDescent="0.25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</row>
    <row r="16" spans="1:33" x14ac:dyDescent="0.25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</row>
    <row r="17" spans="1:28" x14ac:dyDescent="0.25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</row>
    <row r="18" spans="1:28" x14ac:dyDescent="0.25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</row>
    <row r="19" spans="1:28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</row>
    <row r="20" spans="1:28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</row>
    <row r="21" spans="1:28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</row>
    <row r="22" spans="1:28" x14ac:dyDescent="0.25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</row>
    <row r="23" spans="1:28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</row>
    <row r="24" spans="1:28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</row>
    <row r="25" spans="1:28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</row>
    <row r="26" spans="1:28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</row>
    <row r="27" spans="1:28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</row>
    <row r="28" spans="1:28" x14ac:dyDescent="0.2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</row>
    <row r="29" spans="1:28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</row>
    <row r="30" spans="1:28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</row>
    <row r="31" spans="1:28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</row>
    <row r="32" spans="1:28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</row>
    <row r="33" spans="1:28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</row>
    <row r="34" spans="1:28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</row>
    <row r="35" spans="1:28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</row>
    <row r="36" spans="1:28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</row>
    <row r="37" spans="1:28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</row>
    <row r="38" spans="1:28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</row>
    <row r="39" spans="1:28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</row>
    <row r="40" spans="1:28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</row>
    <row r="41" spans="1:28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</row>
    <row r="42" spans="1:28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</row>
    <row r="43" spans="1:28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</row>
    <row r="44" spans="1:28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</row>
    <row r="45" spans="1:28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</row>
    <row r="46" spans="1:28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</row>
  </sheetData>
  <mergeCells count="1">
    <mergeCell ref="A1:AB4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1"/>
  <sheetViews>
    <sheetView workbookViewId="0">
      <pane ySplit="1" topLeftCell="A2" activePane="bottomLeft" state="frozen"/>
      <selection pane="bottomLeft" activeCell="E20" sqref="E20"/>
    </sheetView>
  </sheetViews>
  <sheetFormatPr baseColWidth="10" defaultRowHeight="15" x14ac:dyDescent="0.25"/>
  <cols>
    <col min="1" max="1" width="27.140625" style="2" bestFit="1" customWidth="1"/>
    <col min="2" max="2" width="19.5703125" style="2" bestFit="1" customWidth="1"/>
    <col min="3" max="3" width="21.85546875" style="2" customWidth="1"/>
    <col min="4" max="4" width="19.28515625" style="11" customWidth="1"/>
    <col min="5" max="5" width="232.7109375" customWidth="1"/>
  </cols>
  <sheetData>
    <row r="1" spans="1:5" x14ac:dyDescent="0.25">
      <c r="A1" s="6" t="s">
        <v>32</v>
      </c>
      <c r="B1" s="6" t="s">
        <v>33</v>
      </c>
      <c r="C1" s="6" t="s">
        <v>34</v>
      </c>
      <c r="D1" s="10" t="s">
        <v>37</v>
      </c>
      <c r="E1" s="19" t="s">
        <v>39</v>
      </c>
    </row>
    <row r="2" spans="1:5" x14ac:dyDescent="0.25">
      <c r="A2" s="2" t="s">
        <v>56</v>
      </c>
      <c r="B2" s="2" t="s">
        <v>47</v>
      </c>
      <c r="C2" s="2" t="s">
        <v>3</v>
      </c>
      <c r="D2" s="11" t="s">
        <v>75</v>
      </c>
      <c r="E2" s="2" t="s">
        <v>98</v>
      </c>
    </row>
    <row r="3" spans="1:5" x14ac:dyDescent="0.25">
      <c r="A3" s="2" t="s">
        <v>57</v>
      </c>
      <c r="B3" s="2" t="s">
        <v>59</v>
      </c>
      <c r="C3" s="2" t="s">
        <v>3</v>
      </c>
      <c r="D3" s="11" t="s">
        <v>73</v>
      </c>
      <c r="E3" s="2" t="s">
        <v>100</v>
      </c>
    </row>
    <row r="4" spans="1:5" x14ac:dyDescent="0.25">
      <c r="A4" s="2" t="s">
        <v>35</v>
      </c>
      <c r="B4" s="2" t="s">
        <v>42</v>
      </c>
      <c r="C4" s="2" t="s">
        <v>94</v>
      </c>
      <c r="D4" s="11" t="s">
        <v>83</v>
      </c>
      <c r="E4" s="2" t="s">
        <v>99</v>
      </c>
    </row>
    <row r="5" spans="1:5" x14ac:dyDescent="0.25">
      <c r="A5" s="2" t="s">
        <v>35</v>
      </c>
      <c r="B5" s="2" t="s">
        <v>60</v>
      </c>
      <c r="C5" s="2" t="s">
        <v>92</v>
      </c>
      <c r="D5" s="11" t="s">
        <v>74</v>
      </c>
      <c r="E5" s="2" t="s">
        <v>101</v>
      </c>
    </row>
    <row r="6" spans="1:5" x14ac:dyDescent="0.25">
      <c r="A6" s="2" t="s">
        <v>35</v>
      </c>
      <c r="B6" s="2" t="s">
        <v>40</v>
      </c>
      <c r="C6" s="2" t="s">
        <v>36</v>
      </c>
      <c r="D6" s="11" t="s">
        <v>74</v>
      </c>
      <c r="E6" s="2" t="s">
        <v>101</v>
      </c>
    </row>
    <row r="7" spans="1:5" x14ac:dyDescent="0.25">
      <c r="A7" s="2" t="s">
        <v>35</v>
      </c>
      <c r="B7" s="2" t="s">
        <v>41</v>
      </c>
      <c r="C7" s="2" t="s">
        <v>93</v>
      </c>
      <c r="D7" s="11" t="s">
        <v>74</v>
      </c>
      <c r="E7" s="2" t="s">
        <v>101</v>
      </c>
    </row>
    <row r="8" spans="1:5" x14ac:dyDescent="0.25">
      <c r="A8" s="2" t="s">
        <v>35</v>
      </c>
      <c r="B8" s="2" t="s">
        <v>42</v>
      </c>
      <c r="C8" s="2" t="s">
        <v>94</v>
      </c>
      <c r="D8" s="11" t="s">
        <v>74</v>
      </c>
      <c r="E8" s="2" t="s">
        <v>101</v>
      </c>
    </row>
    <row r="9" spans="1:5" x14ac:dyDescent="0.25">
      <c r="A9" s="2" t="s">
        <v>35</v>
      </c>
      <c r="B9" s="2" t="s">
        <v>43</v>
      </c>
      <c r="C9" s="2" t="s">
        <v>95</v>
      </c>
      <c r="D9" s="11" t="s">
        <v>74</v>
      </c>
      <c r="E9" s="2" t="s">
        <v>101</v>
      </c>
    </row>
    <row r="10" spans="1:5" ht="15" customHeight="1" x14ac:dyDescent="0.25">
      <c r="A10" s="2" t="s">
        <v>57</v>
      </c>
      <c r="B10" s="2" t="s">
        <v>59</v>
      </c>
      <c r="C10" s="2" t="s">
        <v>3</v>
      </c>
      <c r="D10" s="11" t="s">
        <v>81</v>
      </c>
      <c r="E10" s="20" t="s">
        <v>103</v>
      </c>
    </row>
    <row r="11" spans="1:5" x14ac:dyDescent="0.25">
      <c r="A11" s="2" t="s">
        <v>57</v>
      </c>
      <c r="B11" s="2" t="s">
        <v>59</v>
      </c>
      <c r="C11" s="2" t="s">
        <v>3</v>
      </c>
      <c r="D11" s="11" t="s">
        <v>80</v>
      </c>
      <c r="E11" s="2" t="s">
        <v>102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K4" sqref="K4"/>
    </sheetView>
  </sheetViews>
  <sheetFormatPr baseColWidth="10" defaultColWidth="9.140625" defaultRowHeight="15" x14ac:dyDescent="0.25"/>
  <cols>
    <col min="1" max="2" width="46.7109375" customWidth="1"/>
    <col min="3" max="3" width="15.85546875" customWidth="1"/>
    <col min="4" max="4" width="13.140625" style="7" customWidth="1"/>
    <col min="5" max="5" width="18.140625" style="7" customWidth="1"/>
    <col min="6" max="6" width="14.85546875" style="7" bestFit="1" customWidth="1"/>
    <col min="7" max="7" width="15.140625" style="7" bestFit="1" customWidth="1"/>
    <col min="8" max="8" width="21" customWidth="1"/>
    <col min="9" max="9" width="14.7109375" customWidth="1"/>
  </cols>
  <sheetData>
    <row r="1" spans="1:9" ht="50.25" customHeight="1" x14ac:dyDescent="0.25">
      <c r="A1" s="1" t="s">
        <v>1</v>
      </c>
      <c r="B1" s="1" t="s">
        <v>0</v>
      </c>
      <c r="C1" s="4" t="s">
        <v>6</v>
      </c>
      <c r="D1" s="15" t="s">
        <v>16</v>
      </c>
      <c r="E1" s="15" t="s">
        <v>15</v>
      </c>
      <c r="F1" s="8" t="s">
        <v>7</v>
      </c>
      <c r="G1" s="8" t="s">
        <v>8</v>
      </c>
      <c r="H1" s="4" t="s">
        <v>10</v>
      </c>
      <c r="I1" s="1" t="s">
        <v>27</v>
      </c>
    </row>
    <row r="2" spans="1:9" x14ac:dyDescent="0.25">
      <c r="A2" t="s">
        <v>5</v>
      </c>
      <c r="B2" t="s">
        <v>2</v>
      </c>
      <c r="C2" s="13">
        <v>2</v>
      </c>
      <c r="D2" s="13">
        <v>5</v>
      </c>
      <c r="E2" s="17">
        <v>100</v>
      </c>
      <c r="F2" s="13">
        <v>200</v>
      </c>
      <c r="G2" s="13">
        <v>1000</v>
      </c>
      <c r="H2" s="16" t="s">
        <v>21</v>
      </c>
      <c r="I2" s="13">
        <f>T_Armoire_chimique[[#This Row],[Quantité par contenant (ml/g)]]*T_Armoire_chimique[[#This Row],[Nombre Contenant]]</f>
        <v>500</v>
      </c>
    </row>
    <row r="3" spans="1:9" x14ac:dyDescent="0.25">
      <c r="A3" t="s">
        <v>12</v>
      </c>
      <c r="B3" s="3" t="s">
        <v>3</v>
      </c>
      <c r="C3" s="13">
        <v>1</v>
      </c>
      <c r="D3" s="13">
        <v>10</v>
      </c>
      <c r="E3" s="13">
        <v>200</v>
      </c>
      <c r="F3" s="13">
        <v>200</v>
      </c>
      <c r="G3" s="13">
        <v>600</v>
      </c>
      <c r="H3" s="16" t="s">
        <v>23</v>
      </c>
      <c r="I3" s="13">
        <f>T_Armoire_chimique[[#This Row],[Quantité par contenant (ml/g)]]*T_Armoire_chimique[[#This Row],[Nombre Contenant]]</f>
        <v>2000</v>
      </c>
    </row>
    <row r="4" spans="1:9" x14ac:dyDescent="0.25">
      <c r="A4" t="s">
        <v>13</v>
      </c>
      <c r="B4" t="s">
        <v>3</v>
      </c>
      <c r="C4" s="13">
        <v>4</v>
      </c>
      <c r="D4" s="13">
        <v>2</v>
      </c>
      <c r="E4" s="13">
        <v>300</v>
      </c>
      <c r="F4" s="13">
        <v>100</v>
      </c>
      <c r="G4" s="13">
        <v>500</v>
      </c>
      <c r="H4" s="16" t="s">
        <v>24</v>
      </c>
      <c r="I4" s="13">
        <f>T_Armoire_chimique[[#This Row],[Quantité par contenant (ml/g)]]*T_Armoire_chimique[[#This Row],[Nombre Contenant]]</f>
        <v>600</v>
      </c>
    </row>
    <row r="5" spans="1:9" x14ac:dyDescent="0.25">
      <c r="A5" t="s">
        <v>13</v>
      </c>
      <c r="B5" t="s">
        <v>3</v>
      </c>
      <c r="C5" s="13">
        <v>2</v>
      </c>
      <c r="D5" s="13">
        <v>1</v>
      </c>
      <c r="E5" s="13">
        <v>1000</v>
      </c>
      <c r="F5" s="13">
        <v>100</v>
      </c>
      <c r="G5" s="13">
        <v>500</v>
      </c>
      <c r="H5" s="16" t="s">
        <v>26</v>
      </c>
      <c r="I5" s="13">
        <f>T_Armoire_chimique[[#This Row],[Quantité par contenant (ml/g)]]*T_Armoire_chimique[[#This Row],[Nombre Contenant]]</f>
        <v>1000</v>
      </c>
    </row>
    <row r="6" spans="1:9" x14ac:dyDescent="0.25">
      <c r="A6" t="s">
        <v>4</v>
      </c>
      <c r="B6" t="s">
        <v>9</v>
      </c>
      <c r="C6" s="13">
        <v>1</v>
      </c>
      <c r="D6" s="13">
        <v>1</v>
      </c>
      <c r="E6" s="13">
        <v>100</v>
      </c>
      <c r="F6" s="13">
        <v>500</v>
      </c>
      <c r="G6" s="13">
        <v>2000</v>
      </c>
      <c r="H6" s="16" t="s">
        <v>26</v>
      </c>
      <c r="I6" s="13">
        <v>1250</v>
      </c>
    </row>
    <row r="7" spans="1:9" x14ac:dyDescent="0.25">
      <c r="A7" t="s">
        <v>4</v>
      </c>
      <c r="B7" t="s">
        <v>9</v>
      </c>
      <c r="C7" s="13">
        <v>1</v>
      </c>
      <c r="D7" s="13">
        <v>2</v>
      </c>
      <c r="E7" s="13">
        <v>1000</v>
      </c>
      <c r="F7" s="13">
        <v>500</v>
      </c>
      <c r="G7" s="13">
        <v>2000</v>
      </c>
      <c r="H7" s="16" t="s">
        <v>26</v>
      </c>
      <c r="I7" s="13">
        <f>T_Armoire_chimique[[#This Row],[Quantité par contenant (ml/g)]]*T_Armoire_chimique[[#This Row],[Nombre Contenant]]</f>
        <v>2000</v>
      </c>
    </row>
    <row r="8" spans="1:9" x14ac:dyDescent="0.25">
      <c r="A8" t="s">
        <v>4</v>
      </c>
      <c r="B8" t="s">
        <v>9</v>
      </c>
      <c r="C8" s="13">
        <v>1</v>
      </c>
      <c r="D8" s="13">
        <v>1</v>
      </c>
      <c r="E8" s="13">
        <v>1000</v>
      </c>
      <c r="F8" s="13">
        <v>500</v>
      </c>
      <c r="G8" s="13">
        <v>2000</v>
      </c>
      <c r="H8" s="16" t="s">
        <v>28</v>
      </c>
      <c r="I8" s="13">
        <f>T_Armoire_chimique[[#This Row],[Quantité par contenant (ml/g)]]*T_Armoire_chimique[[#This Row],[Nombre Contenant]]</f>
        <v>1000</v>
      </c>
    </row>
    <row r="9" spans="1:9" x14ac:dyDescent="0.25">
      <c r="A9" t="s">
        <v>4</v>
      </c>
      <c r="B9" t="s">
        <v>9</v>
      </c>
      <c r="C9" s="13">
        <v>1</v>
      </c>
      <c r="D9" s="13">
        <v>1</v>
      </c>
      <c r="E9" s="13">
        <v>1000</v>
      </c>
      <c r="F9" s="13">
        <v>500</v>
      </c>
      <c r="G9" s="13">
        <v>2000</v>
      </c>
      <c r="H9" s="16" t="s">
        <v>29</v>
      </c>
      <c r="I9" s="13">
        <f>T_Armoire_chimique[[#This Row],[Quantité par contenant (ml/g)]]*T_Armoire_chimique[[#This Row],[Nombre Contenant]]</f>
        <v>1000</v>
      </c>
    </row>
    <row r="10" spans="1:9" x14ac:dyDescent="0.25">
      <c r="A10" t="s">
        <v>4</v>
      </c>
      <c r="B10" t="s">
        <v>9</v>
      </c>
      <c r="C10" s="13">
        <v>1</v>
      </c>
      <c r="D10" s="13">
        <v>1</v>
      </c>
      <c r="E10" s="13">
        <v>1000</v>
      </c>
      <c r="F10" s="13">
        <v>500</v>
      </c>
      <c r="G10" s="13">
        <v>2000</v>
      </c>
      <c r="H10" s="16">
        <v>2022</v>
      </c>
      <c r="I10" s="13">
        <f>T_Armoire_chimique[[#This Row],[Quantité par contenant (ml/g)]]*T_Armoire_chimique[[#This Row],[Nombre Contenant]]</f>
        <v>1000</v>
      </c>
    </row>
    <row r="11" spans="1:9" x14ac:dyDescent="0.25">
      <c r="A11" t="s">
        <v>4</v>
      </c>
      <c r="B11" t="s">
        <v>9</v>
      </c>
      <c r="C11" s="13">
        <v>1</v>
      </c>
      <c r="D11" s="13">
        <v>1</v>
      </c>
      <c r="E11" s="13">
        <v>1000</v>
      </c>
      <c r="F11" s="13">
        <v>500</v>
      </c>
      <c r="G11" s="13">
        <v>2000</v>
      </c>
      <c r="H11" s="16">
        <v>2022</v>
      </c>
      <c r="I11" s="13">
        <f>T_Armoire_chimique[[#This Row],[Quantité par contenant (ml/g)]]*T_Armoire_chimique[[#This Row],[Nombre Contenant]]</f>
        <v>1000</v>
      </c>
    </row>
    <row r="12" spans="1:9" x14ac:dyDescent="0.25">
      <c r="A12" t="s">
        <v>4</v>
      </c>
      <c r="B12" t="s">
        <v>9</v>
      </c>
      <c r="C12" s="13">
        <v>1</v>
      </c>
      <c r="D12" s="13">
        <v>1</v>
      </c>
      <c r="E12" s="13">
        <v>1000</v>
      </c>
      <c r="F12" s="13">
        <v>500</v>
      </c>
      <c r="G12" s="13">
        <v>2000</v>
      </c>
      <c r="H12" s="16">
        <v>16</v>
      </c>
      <c r="I12" s="13">
        <f>T_Armoire_chimique[[#This Row],[Quantité par contenant (ml/g)]]*T_Armoire_chimique[[#This Row],[Nombre Contenant]]</f>
        <v>1000</v>
      </c>
    </row>
    <row r="13" spans="1:9" x14ac:dyDescent="0.25">
      <c r="A13" t="s">
        <v>4</v>
      </c>
      <c r="B13" t="s">
        <v>9</v>
      </c>
      <c r="C13" s="13">
        <v>1</v>
      </c>
      <c r="D13" s="13">
        <v>1</v>
      </c>
      <c r="E13" s="13">
        <v>1000</v>
      </c>
      <c r="F13" s="13">
        <v>500</v>
      </c>
      <c r="G13" s="13">
        <v>2000</v>
      </c>
      <c r="H13" s="16"/>
      <c r="I13" s="13">
        <f>T_Armoire_chimique[[#This Row],[Quantité par contenant (ml/g)]]*T_Armoire_chimique[[#This Row],[Nombre Contenant]]</f>
        <v>1000</v>
      </c>
    </row>
    <row r="14" spans="1:9" x14ac:dyDescent="0.25">
      <c r="A14" t="s">
        <v>4</v>
      </c>
      <c r="B14" t="s">
        <v>9</v>
      </c>
      <c r="C14" s="13">
        <v>1</v>
      </c>
      <c r="D14" s="13">
        <v>1</v>
      </c>
      <c r="E14" s="13">
        <v>1000</v>
      </c>
      <c r="F14" s="13">
        <v>500</v>
      </c>
      <c r="G14" s="13">
        <v>2000</v>
      </c>
      <c r="H14" s="16">
        <v>2022</v>
      </c>
      <c r="I14" s="13">
        <f>T_Armoire_chimique[[#This Row],[Quantité par contenant (ml/g)]]*T_Armoire_chimique[[#This Row],[Nombre Contenant]]</f>
        <v>1000</v>
      </c>
    </row>
  </sheetData>
  <conditionalFormatting sqref="I2">
    <cfRule type="colorScale" priority="4">
      <colorScale>
        <cfvo type="num" val="$F$2"/>
        <cfvo type="formula" val="$F$2+(($G$2-$F$2)/2)"/>
        <cfvo type="num" val="$G$2"/>
        <color rgb="FFFF0000"/>
        <color rgb="FFFFEB84"/>
        <color rgb="FF63BE7B"/>
      </colorScale>
    </cfRule>
  </conditionalFormatting>
  <conditionalFormatting sqref="I3">
    <cfRule type="colorScale" priority="3">
      <colorScale>
        <cfvo type="num" val="$F$3"/>
        <cfvo type="formula" val="$F$3+(($G$3-$F$3)/2)"/>
        <cfvo type="num" val="$G$3"/>
        <color rgb="FFFF0000"/>
        <color rgb="FFFFEB84"/>
        <color rgb="FF63BE7B"/>
      </colorScale>
    </cfRule>
  </conditionalFormatting>
  <conditionalFormatting sqref="I4">
    <cfRule type="colorScale" priority="2">
      <colorScale>
        <cfvo type="num" val="$F$4"/>
        <cfvo type="formula" val="$F$4+(($G$4-$F$4)/2)"/>
        <cfvo type="num" val="$G$4"/>
        <color rgb="FFFF0000"/>
        <color rgb="FFFFEB84"/>
        <color rgb="FF63BE7B"/>
      </colorScale>
    </cfRule>
  </conditionalFormatting>
  <conditionalFormatting sqref="I5">
    <cfRule type="colorScale" priority="1">
      <colorScale>
        <cfvo type="num" val="$F$5"/>
        <cfvo type="formula" val="$F$5+(($G$5-$F$5)/2)"/>
        <cfvo type="num" val="$G$5"/>
        <color rgb="FFFF0000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workbookViewId="0">
      <selection activeCell="B23" sqref="B23"/>
    </sheetView>
  </sheetViews>
  <sheetFormatPr baseColWidth="10" defaultRowHeight="15" x14ac:dyDescent="0.25"/>
  <cols>
    <col min="1" max="1" width="46.7109375" customWidth="1"/>
    <col min="2" max="2" width="46.7109375" style="3" customWidth="1"/>
    <col min="3" max="3" width="15.85546875" style="3" customWidth="1"/>
    <col min="4" max="4" width="10.7109375" style="3" customWidth="1"/>
    <col min="5" max="5" width="12" style="3" customWidth="1"/>
  </cols>
  <sheetData>
    <row r="1" spans="1:6" ht="30" customHeight="1" x14ac:dyDescent="0.25">
      <c r="A1" s="1" t="s">
        <v>1</v>
      </c>
      <c r="B1" s="1" t="s">
        <v>0</v>
      </c>
      <c r="C1" s="4" t="s">
        <v>17</v>
      </c>
      <c r="D1" s="4" t="s">
        <v>18</v>
      </c>
      <c r="E1" s="4" t="s">
        <v>19</v>
      </c>
      <c r="F1" s="1" t="s">
        <v>11</v>
      </c>
    </row>
    <row r="2" spans="1:6" x14ac:dyDescent="0.25">
      <c r="A2" t="s">
        <v>5</v>
      </c>
      <c r="B2" s="3" t="s">
        <v>2</v>
      </c>
      <c r="C2" s="3">
        <v>100</v>
      </c>
      <c r="D2" s="13"/>
      <c r="E2" s="13">
        <v>1</v>
      </c>
      <c r="F2" s="14" t="s">
        <v>22</v>
      </c>
    </row>
    <row r="3" spans="1:6" x14ac:dyDescent="0.25">
      <c r="A3" t="s">
        <v>5</v>
      </c>
      <c r="B3" s="3" t="s">
        <v>2</v>
      </c>
      <c r="D3" s="13"/>
      <c r="E3" s="13">
        <v>2</v>
      </c>
      <c r="F3" s="14" t="s">
        <v>14</v>
      </c>
    </row>
    <row r="4" spans="1:6" x14ac:dyDescent="0.25">
      <c r="A4" t="s">
        <v>13</v>
      </c>
      <c r="B4" s="3" t="s">
        <v>3</v>
      </c>
      <c r="C4" s="3">
        <v>1000</v>
      </c>
      <c r="D4" s="13">
        <v>1</v>
      </c>
      <c r="E4" s="13"/>
      <c r="F4" s="14" t="s">
        <v>24</v>
      </c>
    </row>
    <row r="5" spans="1:6" x14ac:dyDescent="0.25">
      <c r="A5" t="s">
        <v>13</v>
      </c>
      <c r="B5" s="3" t="s">
        <v>3</v>
      </c>
      <c r="C5" s="3">
        <v>1000</v>
      </c>
      <c r="D5" s="13">
        <v>1</v>
      </c>
      <c r="E5" s="13"/>
      <c r="F5" s="14" t="s">
        <v>26</v>
      </c>
    </row>
    <row r="6" spans="1:6" x14ac:dyDescent="0.25">
      <c r="A6" t="s">
        <v>4</v>
      </c>
      <c r="B6" s="3" t="s">
        <v>9</v>
      </c>
      <c r="C6" s="3">
        <v>3000</v>
      </c>
      <c r="D6" s="13"/>
      <c r="E6" s="13">
        <v>1</v>
      </c>
      <c r="F6" s="14" t="s">
        <v>21</v>
      </c>
    </row>
    <row r="7" spans="1:6" x14ac:dyDescent="0.25">
      <c r="A7" t="s">
        <v>4</v>
      </c>
      <c r="B7" s="3" t="s">
        <v>9</v>
      </c>
      <c r="C7" s="3">
        <v>3000</v>
      </c>
      <c r="D7" s="13"/>
      <c r="E7" s="13">
        <v>1</v>
      </c>
      <c r="F7" s="14" t="s">
        <v>21</v>
      </c>
    </row>
    <row r="8" spans="1:6" x14ac:dyDescent="0.25">
      <c r="A8" t="s">
        <v>4</v>
      </c>
      <c r="B8" s="3" t="s">
        <v>9</v>
      </c>
      <c r="C8" s="3">
        <v>3000</v>
      </c>
      <c r="D8" s="13"/>
      <c r="E8" s="13">
        <v>1</v>
      </c>
      <c r="F8" s="14" t="s">
        <v>21</v>
      </c>
    </row>
    <row r="9" spans="1:6" x14ac:dyDescent="0.25">
      <c r="A9" t="s">
        <v>4</v>
      </c>
      <c r="B9" s="3" t="s">
        <v>9</v>
      </c>
      <c r="C9" s="3">
        <v>3000</v>
      </c>
      <c r="D9" s="13">
        <v>21</v>
      </c>
      <c r="E9" s="13"/>
      <c r="F9" s="14" t="s">
        <v>20</v>
      </c>
    </row>
    <row r="10" spans="1:6" x14ac:dyDescent="0.25">
      <c r="A10" t="s">
        <v>4</v>
      </c>
      <c r="B10" s="3" t="s">
        <v>9</v>
      </c>
      <c r="C10" s="3">
        <v>500</v>
      </c>
      <c r="D10" s="13"/>
      <c r="E10" s="13">
        <v>21</v>
      </c>
      <c r="F10" s="14" t="s">
        <v>25</v>
      </c>
    </row>
    <row r="11" spans="1:6" x14ac:dyDescent="0.25">
      <c r="A11" t="s">
        <v>4</v>
      </c>
      <c r="B11" s="3" t="s">
        <v>9</v>
      </c>
      <c r="C11" s="3">
        <v>500</v>
      </c>
      <c r="D11" s="13">
        <v>1</v>
      </c>
      <c r="E11" s="13"/>
      <c r="F11" s="14" t="s">
        <v>2</v>
      </c>
    </row>
    <row r="12" spans="1:6" x14ac:dyDescent="0.25">
      <c r="A12" t="s">
        <v>4</v>
      </c>
      <c r="B12" s="3" t="s">
        <v>9</v>
      </c>
      <c r="C12" s="3">
        <v>100</v>
      </c>
      <c r="D12" s="13">
        <v>1</v>
      </c>
      <c r="E12" s="13"/>
      <c r="F12" s="14" t="s">
        <v>26</v>
      </c>
    </row>
    <row r="13" spans="1:6" x14ac:dyDescent="0.25">
      <c r="A13" t="s">
        <v>4</v>
      </c>
      <c r="B13" s="3" t="s">
        <v>9</v>
      </c>
      <c r="C13" s="3">
        <v>1000</v>
      </c>
      <c r="D13" s="13">
        <v>2</v>
      </c>
      <c r="E13" s="13"/>
      <c r="F13" s="14" t="s">
        <v>26</v>
      </c>
    </row>
    <row r="14" spans="1:6" x14ac:dyDescent="0.25">
      <c r="A14" t="s">
        <v>4</v>
      </c>
      <c r="B14" s="3" t="s">
        <v>9</v>
      </c>
      <c r="C14" s="3">
        <v>1000</v>
      </c>
      <c r="D14" s="13">
        <v>1</v>
      </c>
      <c r="E14" s="13"/>
      <c r="F14" s="14" t="s">
        <v>26</v>
      </c>
    </row>
    <row r="15" spans="1:6" x14ac:dyDescent="0.25">
      <c r="A15" t="s">
        <v>4</v>
      </c>
      <c r="B15" s="3" t="s">
        <v>9</v>
      </c>
      <c r="C15" s="3">
        <v>1000</v>
      </c>
      <c r="D15" s="13">
        <v>1</v>
      </c>
      <c r="E15" s="13"/>
      <c r="F15" s="14" t="s">
        <v>30</v>
      </c>
    </row>
    <row r="16" spans="1:6" x14ac:dyDescent="0.25">
      <c r="A16" t="s">
        <v>4</v>
      </c>
      <c r="B16" s="3" t="s">
        <v>9</v>
      </c>
      <c r="C16" s="3">
        <v>1000</v>
      </c>
      <c r="D16" s="13">
        <v>1</v>
      </c>
      <c r="E16" s="13"/>
      <c r="F16" s="14" t="s">
        <v>31</v>
      </c>
    </row>
    <row r="17" spans="1:6" x14ac:dyDescent="0.25">
      <c r="A17" t="s">
        <v>4</v>
      </c>
      <c r="B17" s="3" t="s">
        <v>9</v>
      </c>
      <c r="C17" s="3">
        <v>1000</v>
      </c>
      <c r="D17" s="13">
        <v>1</v>
      </c>
      <c r="E17" s="13"/>
      <c r="F17" s="14" t="s">
        <v>31</v>
      </c>
    </row>
    <row r="18" spans="1:6" x14ac:dyDescent="0.25">
      <c r="A18" t="s">
        <v>4</v>
      </c>
      <c r="B18" s="3" t="s">
        <v>9</v>
      </c>
      <c r="C18" s="3">
        <v>1000</v>
      </c>
      <c r="D18" s="13">
        <v>1</v>
      </c>
      <c r="E18" s="13"/>
      <c r="F18" s="14" t="s">
        <v>31</v>
      </c>
    </row>
    <row r="19" spans="1:6" x14ac:dyDescent="0.25">
      <c r="A19" t="s">
        <v>4</v>
      </c>
      <c r="B19" s="3" t="s">
        <v>9</v>
      </c>
      <c r="C19" s="3">
        <v>1000</v>
      </c>
      <c r="D19" s="13">
        <v>1</v>
      </c>
      <c r="E19" s="13"/>
      <c r="F19" s="14" t="s">
        <v>31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6"/>
  <sheetViews>
    <sheetView workbookViewId="0">
      <selection activeCell="G31" sqref="G31"/>
    </sheetView>
  </sheetViews>
  <sheetFormatPr baseColWidth="10" defaultRowHeight="15" x14ac:dyDescent="0.25"/>
  <cols>
    <col min="1" max="1" width="35.7109375" bestFit="1" customWidth="1"/>
    <col min="3" max="3" width="24.7109375" style="2" customWidth="1"/>
    <col min="5" max="5" width="18" bestFit="1" customWidth="1"/>
    <col min="7" max="7" width="21.42578125" style="2" bestFit="1" customWidth="1"/>
  </cols>
  <sheetData>
    <row r="1" spans="1:7" x14ac:dyDescent="0.25">
      <c r="A1" t="s">
        <v>33</v>
      </c>
      <c r="C1" s="2" t="s">
        <v>32</v>
      </c>
      <c r="E1" t="s">
        <v>37</v>
      </c>
      <c r="G1" s="2" t="s">
        <v>34</v>
      </c>
    </row>
    <row r="2" spans="1:7" x14ac:dyDescent="0.25">
      <c r="A2" t="s">
        <v>62</v>
      </c>
      <c r="C2" s="2" t="s">
        <v>55</v>
      </c>
      <c r="E2" t="s">
        <v>38</v>
      </c>
      <c r="F2" s="3"/>
      <c r="G2" s="2">
        <v>1301</v>
      </c>
    </row>
    <row r="3" spans="1:7" x14ac:dyDescent="0.25">
      <c r="A3" t="s">
        <v>70</v>
      </c>
      <c r="C3" s="2" t="s">
        <v>56</v>
      </c>
      <c r="E3" t="s">
        <v>73</v>
      </c>
      <c r="G3" s="2">
        <v>11301</v>
      </c>
    </row>
    <row r="4" spans="1:7" x14ac:dyDescent="0.25">
      <c r="A4" t="s">
        <v>46</v>
      </c>
      <c r="C4" s="2" t="s">
        <v>52</v>
      </c>
      <c r="E4" t="s">
        <v>74</v>
      </c>
      <c r="G4" s="2">
        <v>12402</v>
      </c>
    </row>
    <row r="5" spans="1:7" x14ac:dyDescent="0.25">
      <c r="A5" t="s">
        <v>47</v>
      </c>
      <c r="C5" s="2" t="s">
        <v>53</v>
      </c>
      <c r="E5" t="s">
        <v>75</v>
      </c>
      <c r="G5" s="2">
        <v>15501</v>
      </c>
    </row>
    <row r="6" spans="1:7" x14ac:dyDescent="0.25">
      <c r="A6" t="s">
        <v>69</v>
      </c>
      <c r="C6" s="2" t="s">
        <v>51</v>
      </c>
      <c r="E6" t="s">
        <v>76</v>
      </c>
      <c r="G6" s="2">
        <v>16604</v>
      </c>
    </row>
    <row r="7" spans="1:7" x14ac:dyDescent="0.25">
      <c r="A7" t="s">
        <v>58</v>
      </c>
      <c r="C7" s="2" t="s">
        <v>35</v>
      </c>
      <c r="E7" t="s">
        <v>77</v>
      </c>
      <c r="G7" s="2">
        <v>17304</v>
      </c>
    </row>
    <row r="8" spans="1:7" x14ac:dyDescent="0.25">
      <c r="A8" t="s">
        <v>48</v>
      </c>
      <c r="C8" s="2" t="s">
        <v>50</v>
      </c>
      <c r="E8" t="s">
        <v>78</v>
      </c>
      <c r="G8" s="2">
        <v>19827</v>
      </c>
    </row>
    <row r="9" spans="1:7" x14ac:dyDescent="0.25">
      <c r="A9" t="s">
        <v>65</v>
      </c>
      <c r="C9" s="2" t="s">
        <v>54</v>
      </c>
      <c r="E9" t="s">
        <v>79</v>
      </c>
      <c r="G9" s="2">
        <v>24001</v>
      </c>
    </row>
    <row r="10" spans="1:7" x14ac:dyDescent="0.25">
      <c r="A10" t="s">
        <v>71</v>
      </c>
      <c r="C10" s="2" t="s">
        <v>57</v>
      </c>
      <c r="E10" t="s">
        <v>80</v>
      </c>
      <c r="G10" s="2">
        <v>25101</v>
      </c>
    </row>
    <row r="11" spans="1:7" x14ac:dyDescent="0.25">
      <c r="A11" t="s">
        <v>40</v>
      </c>
      <c r="E11" t="s">
        <v>81</v>
      </c>
      <c r="G11" s="2">
        <v>27801</v>
      </c>
    </row>
    <row r="12" spans="1:7" x14ac:dyDescent="0.25">
      <c r="A12" t="s">
        <v>60</v>
      </c>
      <c r="E12" t="s">
        <v>82</v>
      </c>
      <c r="G12" s="2">
        <v>28302</v>
      </c>
    </row>
    <row r="13" spans="1:7" x14ac:dyDescent="0.25">
      <c r="A13" t="s">
        <v>41</v>
      </c>
      <c r="E13" t="s">
        <v>83</v>
      </c>
      <c r="G13" s="2">
        <v>29308</v>
      </c>
    </row>
    <row r="14" spans="1:7" x14ac:dyDescent="0.25">
      <c r="A14" t="s">
        <v>49</v>
      </c>
      <c r="E14" t="s">
        <v>84</v>
      </c>
      <c r="G14" s="2">
        <v>50003</v>
      </c>
    </row>
    <row r="15" spans="1:7" x14ac:dyDescent="0.25">
      <c r="A15" t="s">
        <v>44</v>
      </c>
      <c r="E15" t="s">
        <v>85</v>
      </c>
      <c r="G15" s="2">
        <v>77901</v>
      </c>
    </row>
    <row r="16" spans="1:7" x14ac:dyDescent="0.25">
      <c r="A16" t="s">
        <v>66</v>
      </c>
      <c r="E16" t="s">
        <v>86</v>
      </c>
      <c r="G16" s="2">
        <v>92601</v>
      </c>
    </row>
    <row r="17" spans="1:7" x14ac:dyDescent="0.25">
      <c r="A17" t="s">
        <v>42</v>
      </c>
      <c r="E17" t="s">
        <v>87</v>
      </c>
      <c r="G17" s="2">
        <v>94311</v>
      </c>
    </row>
    <row r="18" spans="1:7" x14ac:dyDescent="0.25">
      <c r="A18" t="s">
        <v>59</v>
      </c>
      <c r="E18" t="s">
        <v>88</v>
      </c>
      <c r="G18" s="2">
        <v>95801</v>
      </c>
    </row>
    <row r="19" spans="1:7" x14ac:dyDescent="0.25">
      <c r="A19" t="s">
        <v>63</v>
      </c>
      <c r="E19" t="s">
        <v>89</v>
      </c>
      <c r="G19" s="2" t="s">
        <v>94</v>
      </c>
    </row>
    <row r="20" spans="1:7" x14ac:dyDescent="0.25">
      <c r="A20" t="s">
        <v>43</v>
      </c>
      <c r="E20" t="s">
        <v>90</v>
      </c>
      <c r="G20" s="2" t="s">
        <v>95</v>
      </c>
    </row>
    <row r="21" spans="1:7" x14ac:dyDescent="0.25">
      <c r="A21" t="s">
        <v>45</v>
      </c>
      <c r="E21" t="s">
        <v>91</v>
      </c>
      <c r="G21" s="2" t="s">
        <v>97</v>
      </c>
    </row>
    <row r="22" spans="1:7" x14ac:dyDescent="0.25">
      <c r="A22" t="s">
        <v>61</v>
      </c>
      <c r="G22" s="2" t="s">
        <v>96</v>
      </c>
    </row>
    <row r="23" spans="1:7" x14ac:dyDescent="0.25">
      <c r="A23" t="s">
        <v>68</v>
      </c>
      <c r="G23" s="2" t="s">
        <v>36</v>
      </c>
    </row>
    <row r="24" spans="1:7" x14ac:dyDescent="0.25">
      <c r="A24" t="s">
        <v>72</v>
      </c>
      <c r="G24" s="2" t="s">
        <v>93</v>
      </c>
    </row>
    <row r="25" spans="1:7" x14ac:dyDescent="0.25">
      <c r="A25" t="s">
        <v>67</v>
      </c>
      <c r="G25" s="2" t="s">
        <v>92</v>
      </c>
    </row>
    <row r="26" spans="1:7" x14ac:dyDescent="0.25">
      <c r="A26" t="s">
        <v>64</v>
      </c>
      <c r="G26" s="2" t="s">
        <v>3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Auto Contrôles</vt:lpstr>
      <vt:lpstr>Armoire produit Chimique</vt:lpstr>
      <vt:lpstr>Suivi</vt:lpstr>
      <vt:lpstr>Sources</vt:lpstr>
      <vt:lpstr>L_Complexe</vt:lpstr>
      <vt:lpstr>Liste_Clients</vt:lpstr>
      <vt:lpstr>Liste_TC</vt:lpstr>
      <vt:lpstr>Liste_Types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2017-06-09T16:13:11Z</dcterms:modified>
</cp:coreProperties>
</file>