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" windowWidth="11595" windowHeight="8955"/>
  </bookViews>
  <sheets>
    <sheet name="Incidents" sheetId="1" r:id="rId1"/>
    <sheet name="Listes" sheetId="2" state="hidden" r:id="rId2"/>
  </sheets>
  <definedNames>
    <definedName name="Agent">Listes!$AC$2:$AC$7</definedName>
    <definedName name="choix1">OFFSET(Listes!$B$1,,,,COUNTA(Listes!$B$1:$Z$1))</definedName>
    <definedName name="choix2">Listes!$B:$B</definedName>
    <definedName name="Etat">Listes!$AA$2:$AA$3</definedName>
  </definedNames>
  <calcPr calcId="125725"/>
</workbook>
</file>

<file path=xl/calcChain.xml><?xml version="1.0" encoding="utf-8"?>
<calcChain xmlns="http://schemas.openxmlformats.org/spreadsheetml/2006/main">
  <c r="M10" i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K8" l="1"/>
  <c r="M8" s="1"/>
  <c r="K9"/>
  <c r="M9" s="1"/>
  <c r="K10"/>
  <c r="K11"/>
  <c r="M11" s="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"/>
  <c r="M7" s="1"/>
  <c r="K170"/>
</calcChain>
</file>

<file path=xl/comments1.xml><?xml version="1.0" encoding="utf-8"?>
<comments xmlns="http://schemas.openxmlformats.org/spreadsheetml/2006/main">
  <authors>
    <author>H95977</author>
  </authors>
  <commentList>
    <comment ref="A5" authorId="0">
      <text>
        <r>
          <rPr>
            <sz val="9"/>
            <color indexed="81"/>
            <rFont val="Tahoma"/>
            <family val="2"/>
          </rPr>
          <t>Les cases de cette colonne sont : 
- rouges lorsque la saisie de cette ligne est incomplete.
-vertes, lorsque la saisie de cette ligne est complete.</t>
        </r>
      </text>
    </comment>
    <comment ref="C5" authorId="0">
      <text>
        <r>
          <rPr>
            <sz val="9"/>
            <color indexed="81"/>
            <rFont val="Tahoma"/>
            <family val="2"/>
          </rPr>
          <t>Il faut faire un clic droit sur la cellule de la colonne pour qu'un calendrier s'affiche pour selectionner les dates ou les inscrire directement dans la cellule au format dd/mm/yyyy.</t>
        </r>
      </text>
    </comment>
    <comment ref="D5" authorId="0">
      <text>
        <r>
          <rPr>
            <sz val="9"/>
            <color indexed="81"/>
            <rFont val="Tahoma"/>
            <family val="2"/>
          </rPr>
          <t>Il faut faire un clic droit sur la cellule de la colonne pour qu'un calendrier s'affiche pour selectionner les dates ou les inscrire directement dans la cellule au format dd/mm/yyyy.</t>
        </r>
      </text>
    </comment>
    <comment ref="F5" authorId="0">
      <text>
        <r>
          <rPr>
            <sz val="9"/>
            <color indexed="81"/>
            <rFont val="Tahoma"/>
            <family val="2"/>
          </rPr>
          <t>Il faut dans un premier temps saisir le type d'incident en le choisissant dans la liste déroulante puis préciser le nom dans la 2ème liste déroulante</t>
        </r>
      </text>
    </comment>
    <comment ref="K5" authorId="0">
      <text>
        <r>
          <rPr>
            <sz val="9"/>
            <color indexed="81"/>
            <rFont val="Tahoma"/>
            <family val="2"/>
          </rPr>
          <t xml:space="preserve">Ne rien saisir dans cette colonne ! La valeur se met automatiquement à jour.
</t>
        </r>
      </text>
    </comment>
    <comment ref="L5" authorId="0">
      <text>
        <r>
          <rPr>
            <sz val="9"/>
            <color indexed="81"/>
            <rFont val="Tahoma"/>
            <family val="2"/>
          </rPr>
          <t>Ne pas saisir!</t>
        </r>
      </text>
    </comment>
  </commentList>
</comments>
</file>

<file path=xl/sharedStrings.xml><?xml version="1.0" encoding="utf-8"?>
<sst xmlns="http://schemas.openxmlformats.org/spreadsheetml/2006/main" count="84" uniqueCount="76">
  <si>
    <t>Incident</t>
  </si>
  <si>
    <t xml:space="preserve">Statut </t>
  </si>
  <si>
    <t>Délai de traitement</t>
  </si>
  <si>
    <t>Métier</t>
  </si>
  <si>
    <t>Applicatif</t>
  </si>
  <si>
    <t>Banque</t>
  </si>
  <si>
    <t>Prestataire</t>
  </si>
  <si>
    <t>Rapprochement</t>
  </si>
  <si>
    <t>Golden Gate</t>
  </si>
  <si>
    <t>Prévisions</t>
  </si>
  <si>
    <t>E-Space</t>
  </si>
  <si>
    <t>Type</t>
  </si>
  <si>
    <t>Encaissements</t>
  </si>
  <si>
    <t>Cash Collection</t>
  </si>
  <si>
    <t>BMG</t>
  </si>
  <si>
    <t>Paiements</t>
  </si>
  <si>
    <t>JP Morgan</t>
  </si>
  <si>
    <t>Relation internationales</t>
  </si>
  <si>
    <t>Bred</t>
  </si>
  <si>
    <t>LBP</t>
  </si>
  <si>
    <t>ING</t>
  </si>
  <si>
    <t>LCL</t>
  </si>
  <si>
    <t>CDN</t>
  </si>
  <si>
    <t>BDF</t>
  </si>
  <si>
    <t>DB</t>
  </si>
  <si>
    <t>SG</t>
  </si>
  <si>
    <t>HSBC</t>
  </si>
  <si>
    <t>BNP</t>
  </si>
  <si>
    <t>Nom</t>
  </si>
  <si>
    <t>En cours/Terminé</t>
  </si>
  <si>
    <t>En Jour</t>
  </si>
  <si>
    <t>13/01/17</t>
  </si>
  <si>
    <t>15/01/17</t>
  </si>
  <si>
    <t>Description de l'incident</t>
  </si>
  <si>
    <t>Acteurs originaire Incident</t>
  </si>
  <si>
    <t>MOA métier</t>
  </si>
  <si>
    <t>Terminé</t>
  </si>
  <si>
    <t>Etat Incident</t>
  </si>
  <si>
    <t>En cours</t>
  </si>
  <si>
    <t>Check</t>
  </si>
  <si>
    <t>Qui remonte l'incident</t>
  </si>
  <si>
    <t>Personnel</t>
  </si>
  <si>
    <t>SwiftNet</t>
  </si>
  <si>
    <t>Mandathèque</t>
  </si>
  <si>
    <t>PGI</t>
  </si>
  <si>
    <t>SIAM</t>
  </si>
  <si>
    <t>Iloyds</t>
  </si>
  <si>
    <t>Motif</t>
  </si>
  <si>
    <t>Credinfor</t>
  </si>
  <si>
    <t>Docapost</t>
  </si>
  <si>
    <t>Experian</t>
  </si>
  <si>
    <t>Extelia</t>
  </si>
  <si>
    <t>Telefact</t>
  </si>
  <si>
    <t>Tessi</t>
  </si>
  <si>
    <t>Sati</t>
  </si>
  <si>
    <t>Qui</t>
  </si>
  <si>
    <t>Origine de l'incident</t>
  </si>
  <si>
    <t>Action corrective</t>
  </si>
  <si>
    <t>Date de Début</t>
  </si>
  <si>
    <t>Date de Fin</t>
  </si>
  <si>
    <t>Cause de l'incident</t>
  </si>
  <si>
    <t>Action mise en place pour résoudre l'incident</t>
  </si>
  <si>
    <t>CTO - CDP</t>
  </si>
  <si>
    <t>ACA</t>
  </si>
  <si>
    <t>CRO</t>
  </si>
  <si>
    <t>MCM</t>
  </si>
  <si>
    <t>PMA</t>
  </si>
  <si>
    <t>NDO</t>
  </si>
  <si>
    <t>SKH</t>
  </si>
  <si>
    <t>REPORTING INCIDENTS INFORMATIQUES</t>
  </si>
  <si>
    <t>pôle PREVISIONS</t>
  </si>
  <si>
    <t>Non intégration du fichier des prévisions SIAM dans GG le 19/01 au soir</t>
  </si>
  <si>
    <t>Réintégration du fichier des prévisions SIAM dans GG le 20/01 au matin</t>
  </si>
  <si>
    <t>Inconnue</t>
  </si>
  <si>
    <t>Ticket 466183 DV 03/02 pour + 10 M£ saisi dans SIAM le 01/02 à 15h04, ayant subi un cancel et reissue et flux mis en poubelle non présent dans le fichier des prévisions SIAM ni dans le RT07 du 02/02 au soir
(info Sylvie LHUILIER)</t>
  </si>
  <si>
    <t>Dernière mise à jour le 15/02/17 par H95977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</si>
</sst>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3"/>
      <name val="Aharoni"/>
      <charset val="177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0"/>
      <name val="Arial"/>
      <family val="2"/>
    </font>
    <font>
      <i/>
      <sz val="9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20"/>
      <color theme="3"/>
      <name val="Calibri "/>
    </font>
    <font>
      <b/>
      <sz val="18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5" fillId="0" borderId="0"/>
    <xf numFmtId="0" fontId="1" fillId="0" borderId="0"/>
    <xf numFmtId="0" fontId="7" fillId="0" borderId="0"/>
  </cellStyleXfs>
  <cellXfs count="61">
    <xf numFmtId="0" fontId="0" fillId="0" borderId="0" xfId="0"/>
    <xf numFmtId="0" fontId="0" fillId="3" borderId="0" xfId="0" applyFill="1"/>
    <xf numFmtId="0" fontId="0" fillId="0" borderId="0" xfId="0"/>
    <xf numFmtId="0" fontId="7" fillId="0" borderId="0" xfId="0" applyFont="1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10" fillId="7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3" borderId="0" xfId="0" applyFill="1"/>
    <xf numFmtId="2" fontId="4" fillId="2" borderId="2" xfId="0" applyNumberFormat="1" applyFont="1" applyFill="1" applyBorder="1" applyAlignment="1">
      <alignment horizontal="right"/>
    </xf>
    <xf numFmtId="2" fontId="0" fillId="3" borderId="0" xfId="0" applyNumberFormat="1" applyFill="1"/>
    <xf numFmtId="0" fontId="0" fillId="0" borderId="0" xfId="0"/>
    <xf numFmtId="0" fontId="7" fillId="0" borderId="0" xfId="0" applyFont="1"/>
    <xf numFmtId="2" fontId="0" fillId="3" borderId="0" xfId="0" applyNumberFormat="1" applyFill="1"/>
    <xf numFmtId="0" fontId="9" fillId="8" borderId="0" xfId="0" applyFont="1" applyFill="1" applyAlignment="1">
      <alignment horizontal="center" vertical="center"/>
    </xf>
    <xf numFmtId="0" fontId="0" fillId="3" borderId="0" xfId="0" applyFill="1" applyAlignment="1">
      <alignment wrapText="1"/>
    </xf>
    <xf numFmtId="2" fontId="11" fillId="9" borderId="3" xfId="0" applyNumberFormat="1" applyFont="1" applyFill="1" applyBorder="1" applyAlignment="1">
      <alignment horizontal="center" vertical="center"/>
    </xf>
    <xf numFmtId="0" fontId="0" fillId="0" borderId="4" xfId="0" applyBorder="1"/>
    <xf numFmtId="2" fontId="0" fillId="0" borderId="6" xfId="0" applyNumberFormat="1" applyBorder="1"/>
    <xf numFmtId="0" fontId="0" fillId="0" borderId="7" xfId="0" applyBorder="1"/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vertical="top"/>
    </xf>
    <xf numFmtId="0" fontId="0" fillId="0" borderId="8" xfId="0" applyBorder="1" applyAlignment="1">
      <alignment horizontal="left" vertical="top" wrapText="1"/>
    </xf>
    <xf numFmtId="0" fontId="0" fillId="0" borderId="8" xfId="0" applyBorder="1" applyAlignment="1">
      <alignment vertical="top"/>
    </xf>
    <xf numFmtId="0" fontId="0" fillId="0" borderId="4" xfId="0" applyBorder="1" applyAlignment="1">
      <alignment horizontal="center" vertical="center" wrapText="1"/>
    </xf>
    <xf numFmtId="0" fontId="7" fillId="0" borderId="4" xfId="0" applyFont="1" applyBorder="1"/>
    <xf numFmtId="0" fontId="0" fillId="0" borderId="0" xfId="0" applyFill="1"/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14" fontId="8" fillId="6" borderId="10" xfId="0" applyNumberFormat="1" applyFont="1" applyFill="1" applyBorder="1" applyAlignment="1">
      <alignment horizontal="center" vertical="center" wrapText="1"/>
    </xf>
    <xf numFmtId="2" fontId="8" fillId="6" borderId="11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2" fontId="5" fillId="5" borderId="14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7" fillId="0" borderId="0" xfId="4" applyFont="1"/>
    <xf numFmtId="0" fontId="7" fillId="0" borderId="5" xfId="0" applyFont="1" applyBorder="1" applyAlignment="1">
      <alignment vertical="top" wrapText="1"/>
    </xf>
    <xf numFmtId="0" fontId="5" fillId="2" borderId="1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/>
    </xf>
    <xf numFmtId="0" fontId="0" fillId="0" borderId="15" xfId="0" applyBorder="1" applyAlignment="1">
      <alignment horizontal="center"/>
    </xf>
  </cellXfs>
  <cellStyles count="5">
    <cellStyle name="Normal" xfId="0" builtinId="0"/>
    <cellStyle name="Normal 2" xfId="2"/>
    <cellStyle name="Normal 2 2" xfId="4"/>
    <cellStyle name="Normal 3" xfId="1"/>
    <cellStyle name="Normal 4" xfId="3"/>
  </cellStyles>
  <dxfs count="2">
    <dxf>
      <fill>
        <patternFill>
          <bgColor rgb="FF92D050"/>
        </patternFill>
      </fill>
    </dxf>
    <dxf>
      <fill>
        <patternFill>
          <bgColor rgb="FFC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70"/>
  <sheetViews>
    <sheetView showGridLines="0" tabSelected="1" zoomScale="80" zoomScaleNormal="80" workbookViewId="0">
      <pane ySplit="5" topLeftCell="A6" activePane="bottomLeft" state="frozen"/>
      <selection pane="bottomLeft" activeCell="A4" sqref="A4:B4"/>
    </sheetView>
  </sheetViews>
  <sheetFormatPr baseColWidth="10" defaultRowHeight="12.75"/>
  <cols>
    <col min="1" max="1" width="5.5703125" style="2" customWidth="1"/>
    <col min="2" max="2" width="16.7109375" style="51" customWidth="1"/>
    <col min="3" max="3" width="15.5703125" style="51" bestFit="1" customWidth="1"/>
    <col min="4" max="4" width="11.42578125" style="51"/>
    <col min="5" max="5" width="41" customWidth="1"/>
    <col min="6" max="7" width="16.5703125" style="51" customWidth="1"/>
    <col min="8" max="8" width="33.7109375" style="9" bestFit="1" customWidth="1"/>
    <col min="9" max="9" width="33.7109375" customWidth="1"/>
    <col min="10" max="10" width="74.5703125" style="51" bestFit="1" customWidth="1"/>
    <col min="11" max="11" width="33.7109375" style="5" bestFit="1" customWidth="1"/>
    <col min="12" max="12" width="6.28515625" customWidth="1"/>
    <col min="13" max="13" width="5.140625" hidden="1" customWidth="1"/>
  </cols>
  <sheetData>
    <row r="1" spans="1:13" ht="3" customHeight="1">
      <c r="A1" s="1"/>
      <c r="B1" s="49"/>
      <c r="C1" s="49"/>
      <c r="D1" s="49"/>
      <c r="E1" s="1"/>
      <c r="F1" s="49"/>
      <c r="G1" s="49"/>
      <c r="H1" s="8"/>
      <c r="I1" s="1"/>
      <c r="J1" s="49"/>
      <c r="K1" s="16"/>
    </row>
    <row r="2" spans="1:13" ht="33.75" customHeight="1">
      <c r="A2" s="10"/>
      <c r="B2" s="50"/>
      <c r="C2" s="48" t="s">
        <v>69</v>
      </c>
      <c r="D2" s="48"/>
      <c r="E2" s="44"/>
      <c r="F2" s="55"/>
      <c r="G2" s="55"/>
      <c r="H2" s="31"/>
      <c r="J2" s="57" t="s">
        <v>75</v>
      </c>
      <c r="K2" s="12" t="s">
        <v>70</v>
      </c>
      <c r="L2" s="10"/>
      <c r="M2" s="10"/>
    </row>
    <row r="3" spans="1:13" ht="3" customHeight="1">
      <c r="A3" s="11"/>
      <c r="B3" s="49"/>
      <c r="C3" s="49"/>
      <c r="D3" s="49"/>
      <c r="E3" s="11"/>
      <c r="F3" s="49"/>
      <c r="G3" s="49"/>
      <c r="H3" s="18"/>
      <c r="I3" s="11"/>
      <c r="J3" s="49"/>
      <c r="K3" s="13"/>
      <c r="L3" s="10"/>
      <c r="M3" s="10"/>
    </row>
    <row r="4" spans="1:13" ht="24" thickBot="1">
      <c r="A4" s="59"/>
      <c r="B4" s="60"/>
      <c r="E4" s="10"/>
      <c r="H4" s="10"/>
      <c r="I4" s="10"/>
      <c r="K4" s="10"/>
      <c r="L4" s="10"/>
      <c r="M4" s="10"/>
    </row>
    <row r="5" spans="1:13" ht="37.5" customHeight="1" thickBot="1">
      <c r="A5" s="36"/>
      <c r="B5" s="47" t="s">
        <v>55</v>
      </c>
      <c r="C5" s="38" t="s">
        <v>58</v>
      </c>
      <c r="D5" s="38" t="s">
        <v>59</v>
      </c>
      <c r="E5" s="37" t="s">
        <v>0</v>
      </c>
      <c r="F5" s="58" t="s">
        <v>56</v>
      </c>
      <c r="G5" s="58"/>
      <c r="H5" s="39" t="s">
        <v>47</v>
      </c>
      <c r="I5" s="41" t="s">
        <v>57</v>
      </c>
      <c r="J5" s="47" t="s">
        <v>1</v>
      </c>
      <c r="K5" s="40" t="s">
        <v>2</v>
      </c>
      <c r="L5" s="19" t="s">
        <v>39</v>
      </c>
      <c r="M5" s="10"/>
    </row>
    <row r="6" spans="1:13" s="4" customFormat="1" ht="24.75" customHeight="1">
      <c r="A6" s="32"/>
      <c r="B6" s="33" t="s">
        <v>40</v>
      </c>
      <c r="C6" s="34" t="s">
        <v>31</v>
      </c>
      <c r="D6" s="33" t="s">
        <v>32</v>
      </c>
      <c r="E6" s="33" t="s">
        <v>33</v>
      </c>
      <c r="F6" s="33" t="s">
        <v>11</v>
      </c>
      <c r="G6" s="33" t="s">
        <v>28</v>
      </c>
      <c r="H6" s="33" t="s">
        <v>60</v>
      </c>
      <c r="I6" s="33" t="s">
        <v>61</v>
      </c>
      <c r="J6" s="33" t="s">
        <v>29</v>
      </c>
      <c r="K6" s="35" t="s">
        <v>30</v>
      </c>
      <c r="L6" s="29"/>
      <c r="M6" s="10"/>
    </row>
    <row r="7" spans="1:13" ht="29.25" customHeight="1">
      <c r="A7" s="20"/>
      <c r="B7" s="52" t="s">
        <v>65</v>
      </c>
      <c r="C7" s="53">
        <v>42754</v>
      </c>
      <c r="D7" s="53">
        <v>42755</v>
      </c>
      <c r="E7" s="43" t="s">
        <v>71</v>
      </c>
      <c r="F7" s="52" t="s">
        <v>4</v>
      </c>
      <c r="G7" s="56" t="s">
        <v>8</v>
      </c>
      <c r="H7" s="42" t="s">
        <v>73</v>
      </c>
      <c r="I7" s="46" t="s">
        <v>72</v>
      </c>
      <c r="J7" s="52" t="s">
        <v>36</v>
      </c>
      <c r="K7" s="21">
        <f>IF(D7="",(D7-C7),(D7-C7)+1)</f>
        <v>2</v>
      </c>
      <c r="L7" s="30"/>
      <c r="M7" s="10">
        <f>COUNTA(B7:K7)</f>
        <v>10</v>
      </c>
    </row>
    <row r="8" spans="1:13" ht="76.5">
      <c r="A8" s="20"/>
      <c r="B8" s="52" t="s">
        <v>64</v>
      </c>
      <c r="C8" s="53">
        <v>42769</v>
      </c>
      <c r="D8" s="53"/>
      <c r="E8" s="23" t="s">
        <v>74</v>
      </c>
      <c r="F8" s="52" t="s">
        <v>4</v>
      </c>
      <c r="G8" s="52" t="s">
        <v>45</v>
      </c>
      <c r="H8" s="25" t="s">
        <v>73</v>
      </c>
      <c r="I8" s="26"/>
      <c r="J8" s="52"/>
      <c r="K8" s="21">
        <f t="shared" ref="K8:K71" si="0">IF(D8="",(D8-C8),(D8-C8)+1)</f>
        <v>-42769</v>
      </c>
      <c r="L8" s="20"/>
      <c r="M8" s="14">
        <f t="shared" ref="M8:M71" si="1">COUNTA(B8:K8)</f>
        <v>7</v>
      </c>
    </row>
    <row r="9" spans="1:13" ht="29.25" customHeight="1">
      <c r="A9" s="20"/>
      <c r="B9" s="52"/>
      <c r="C9" s="53"/>
      <c r="D9" s="53"/>
      <c r="E9" s="23"/>
      <c r="F9" s="52"/>
      <c r="G9" s="52"/>
      <c r="H9" s="25"/>
      <c r="I9" s="26"/>
      <c r="J9" s="52"/>
      <c r="K9" s="21">
        <f t="shared" si="0"/>
        <v>0</v>
      </c>
      <c r="L9" s="20"/>
      <c r="M9" s="14">
        <f t="shared" si="1"/>
        <v>1</v>
      </c>
    </row>
    <row r="10" spans="1:13" ht="29.25" customHeight="1">
      <c r="A10" s="20"/>
      <c r="B10" s="52"/>
      <c r="C10" s="52"/>
      <c r="D10" s="52"/>
      <c r="E10" s="23"/>
      <c r="F10" s="52"/>
      <c r="G10" s="52"/>
      <c r="H10" s="25"/>
      <c r="I10" s="26"/>
      <c r="J10" s="52"/>
      <c r="K10" s="21">
        <f t="shared" si="0"/>
        <v>0</v>
      </c>
      <c r="L10" s="20"/>
      <c r="M10" s="14">
        <f t="shared" si="1"/>
        <v>1</v>
      </c>
    </row>
    <row r="11" spans="1:13" ht="29.25" customHeight="1">
      <c r="A11" s="20"/>
      <c r="B11" s="52"/>
      <c r="C11" s="52"/>
      <c r="D11" s="52"/>
      <c r="E11" s="23"/>
      <c r="F11" s="52"/>
      <c r="G11" s="52"/>
      <c r="H11" s="25"/>
      <c r="I11" s="26"/>
      <c r="J11" s="52"/>
      <c r="K11" s="21">
        <f t="shared" si="0"/>
        <v>0</v>
      </c>
      <c r="L11" s="20"/>
      <c r="M11" s="14">
        <f t="shared" si="1"/>
        <v>1</v>
      </c>
    </row>
    <row r="12" spans="1:13" ht="29.25" customHeight="1">
      <c r="A12" s="20"/>
      <c r="B12" s="52"/>
      <c r="C12" s="52"/>
      <c r="D12" s="52"/>
      <c r="E12" s="23"/>
      <c r="F12" s="52"/>
      <c r="G12" s="52"/>
      <c r="H12" s="25"/>
      <c r="I12" s="26"/>
      <c r="J12" s="52"/>
      <c r="K12" s="21">
        <f t="shared" si="0"/>
        <v>0</v>
      </c>
      <c r="L12" s="20"/>
      <c r="M12" s="14">
        <f t="shared" si="1"/>
        <v>1</v>
      </c>
    </row>
    <row r="13" spans="1:13" ht="29.25" customHeight="1">
      <c r="A13" s="20"/>
      <c r="B13" s="52"/>
      <c r="C13" s="52"/>
      <c r="D13" s="52"/>
      <c r="E13" s="23"/>
      <c r="F13" s="52"/>
      <c r="G13" s="52"/>
      <c r="H13" s="25"/>
      <c r="I13" s="26"/>
      <c r="J13" s="52"/>
      <c r="K13" s="21">
        <f t="shared" si="0"/>
        <v>0</v>
      </c>
      <c r="L13" s="20"/>
      <c r="M13" s="14">
        <f t="shared" si="1"/>
        <v>1</v>
      </c>
    </row>
    <row r="14" spans="1:13" ht="29.25" customHeight="1">
      <c r="A14" s="20"/>
      <c r="B14" s="52"/>
      <c r="C14" s="52"/>
      <c r="D14" s="52"/>
      <c r="E14" s="23"/>
      <c r="F14" s="52"/>
      <c r="G14" s="52"/>
      <c r="H14" s="25"/>
      <c r="I14" s="26"/>
      <c r="J14" s="52"/>
      <c r="K14" s="21">
        <f t="shared" si="0"/>
        <v>0</v>
      </c>
      <c r="L14" s="20"/>
      <c r="M14" s="14">
        <f t="shared" si="1"/>
        <v>1</v>
      </c>
    </row>
    <row r="15" spans="1:13" ht="29.25" customHeight="1">
      <c r="A15" s="20"/>
      <c r="B15" s="52"/>
      <c r="C15" s="52"/>
      <c r="D15" s="52"/>
      <c r="E15" s="23"/>
      <c r="F15" s="52"/>
      <c r="G15" s="52"/>
      <c r="H15" s="25"/>
      <c r="I15" s="26"/>
      <c r="J15" s="52"/>
      <c r="K15" s="21">
        <f t="shared" si="0"/>
        <v>0</v>
      </c>
      <c r="L15" s="20"/>
      <c r="M15" s="14">
        <f t="shared" si="1"/>
        <v>1</v>
      </c>
    </row>
    <row r="16" spans="1:13" ht="29.25" customHeight="1">
      <c r="A16" s="20"/>
      <c r="B16" s="52"/>
      <c r="C16" s="52"/>
      <c r="D16" s="52"/>
      <c r="E16" s="23"/>
      <c r="F16" s="52"/>
      <c r="G16" s="52"/>
      <c r="H16" s="25"/>
      <c r="I16" s="26"/>
      <c r="J16" s="52"/>
      <c r="K16" s="21">
        <f t="shared" si="0"/>
        <v>0</v>
      </c>
      <c r="L16" s="20"/>
      <c r="M16" s="14">
        <f t="shared" si="1"/>
        <v>1</v>
      </c>
    </row>
    <row r="17" spans="1:13" ht="29.25" customHeight="1">
      <c r="A17" s="20"/>
      <c r="B17" s="52"/>
      <c r="C17" s="52"/>
      <c r="D17" s="52"/>
      <c r="E17" s="23"/>
      <c r="F17" s="52"/>
      <c r="G17" s="52"/>
      <c r="H17" s="25"/>
      <c r="I17" s="26"/>
      <c r="J17" s="52"/>
      <c r="K17" s="21">
        <f t="shared" si="0"/>
        <v>0</v>
      </c>
      <c r="L17" s="20"/>
      <c r="M17" s="14">
        <f t="shared" si="1"/>
        <v>1</v>
      </c>
    </row>
    <row r="18" spans="1:13" ht="29.25" customHeight="1">
      <c r="A18" s="20"/>
      <c r="B18" s="52"/>
      <c r="C18" s="52"/>
      <c r="D18" s="52"/>
      <c r="E18" s="23"/>
      <c r="F18" s="52"/>
      <c r="G18" s="52"/>
      <c r="H18" s="25"/>
      <c r="I18" s="26"/>
      <c r="J18" s="52"/>
      <c r="K18" s="21">
        <f t="shared" si="0"/>
        <v>0</v>
      </c>
      <c r="L18" s="20"/>
      <c r="M18" s="14">
        <f t="shared" si="1"/>
        <v>1</v>
      </c>
    </row>
    <row r="19" spans="1:13" ht="29.25" customHeight="1">
      <c r="A19" s="20"/>
      <c r="B19" s="52"/>
      <c r="C19" s="52"/>
      <c r="D19" s="52"/>
      <c r="E19" s="23"/>
      <c r="F19" s="52"/>
      <c r="G19" s="52"/>
      <c r="H19" s="25"/>
      <c r="I19" s="26"/>
      <c r="J19" s="52"/>
      <c r="K19" s="21">
        <f t="shared" si="0"/>
        <v>0</v>
      </c>
      <c r="L19" s="20"/>
      <c r="M19" s="14">
        <f t="shared" si="1"/>
        <v>1</v>
      </c>
    </row>
    <row r="20" spans="1:13" ht="29.25" customHeight="1">
      <c r="A20" s="20"/>
      <c r="B20" s="52"/>
      <c r="C20" s="52"/>
      <c r="D20" s="52"/>
      <c r="E20" s="23"/>
      <c r="F20" s="52"/>
      <c r="G20" s="52"/>
      <c r="H20" s="25"/>
      <c r="I20" s="26"/>
      <c r="J20" s="52"/>
      <c r="K20" s="21">
        <f t="shared" si="0"/>
        <v>0</v>
      </c>
      <c r="L20" s="20"/>
      <c r="M20" s="14">
        <f t="shared" si="1"/>
        <v>1</v>
      </c>
    </row>
    <row r="21" spans="1:13" ht="29.25" customHeight="1">
      <c r="A21" s="20"/>
      <c r="B21" s="52"/>
      <c r="C21" s="52"/>
      <c r="D21" s="52"/>
      <c r="E21" s="23"/>
      <c r="F21" s="52"/>
      <c r="G21" s="52"/>
      <c r="H21" s="25"/>
      <c r="I21" s="26"/>
      <c r="J21" s="52"/>
      <c r="K21" s="21">
        <f t="shared" si="0"/>
        <v>0</v>
      </c>
      <c r="L21" s="20"/>
      <c r="M21" s="14">
        <f t="shared" si="1"/>
        <v>1</v>
      </c>
    </row>
    <row r="22" spans="1:13" ht="29.25" customHeight="1">
      <c r="A22" s="20"/>
      <c r="B22" s="52"/>
      <c r="C22" s="52"/>
      <c r="D22" s="52"/>
      <c r="E22" s="23"/>
      <c r="F22" s="52"/>
      <c r="G22" s="52"/>
      <c r="H22" s="25"/>
      <c r="I22" s="26"/>
      <c r="J22" s="52"/>
      <c r="K22" s="21">
        <f t="shared" si="0"/>
        <v>0</v>
      </c>
      <c r="L22" s="20"/>
      <c r="M22" s="14">
        <f t="shared" si="1"/>
        <v>1</v>
      </c>
    </row>
    <row r="23" spans="1:13" ht="29.25" customHeight="1">
      <c r="A23" s="20"/>
      <c r="B23" s="52"/>
      <c r="C23" s="52"/>
      <c r="D23" s="52"/>
      <c r="E23" s="23"/>
      <c r="F23" s="52"/>
      <c r="G23" s="52"/>
      <c r="H23" s="25"/>
      <c r="I23" s="26"/>
      <c r="J23" s="52"/>
      <c r="K23" s="21">
        <f t="shared" si="0"/>
        <v>0</v>
      </c>
      <c r="L23" s="20"/>
      <c r="M23" s="14">
        <f t="shared" si="1"/>
        <v>1</v>
      </c>
    </row>
    <row r="24" spans="1:13" ht="29.25" customHeight="1">
      <c r="A24" s="20"/>
      <c r="B24" s="52"/>
      <c r="C24" s="52"/>
      <c r="D24" s="52"/>
      <c r="E24" s="23"/>
      <c r="F24" s="52"/>
      <c r="G24" s="52"/>
      <c r="H24" s="25"/>
      <c r="I24" s="26"/>
      <c r="J24" s="52"/>
      <c r="K24" s="21">
        <f t="shared" si="0"/>
        <v>0</v>
      </c>
      <c r="L24" s="20"/>
      <c r="M24" s="14">
        <f t="shared" si="1"/>
        <v>1</v>
      </c>
    </row>
    <row r="25" spans="1:13" ht="29.25" customHeight="1">
      <c r="A25" s="20"/>
      <c r="B25" s="52"/>
      <c r="C25" s="52"/>
      <c r="D25" s="52"/>
      <c r="E25" s="23"/>
      <c r="F25" s="52"/>
      <c r="G25" s="52"/>
      <c r="H25" s="25"/>
      <c r="I25" s="26"/>
      <c r="J25" s="52"/>
      <c r="K25" s="21">
        <f t="shared" si="0"/>
        <v>0</v>
      </c>
      <c r="L25" s="20"/>
      <c r="M25" s="14">
        <f t="shared" si="1"/>
        <v>1</v>
      </c>
    </row>
    <row r="26" spans="1:13" ht="29.25" customHeight="1">
      <c r="A26" s="20"/>
      <c r="B26" s="52"/>
      <c r="C26" s="52"/>
      <c r="D26" s="52"/>
      <c r="E26" s="23"/>
      <c r="F26" s="52"/>
      <c r="G26" s="52"/>
      <c r="H26" s="25"/>
      <c r="I26" s="26"/>
      <c r="J26" s="52"/>
      <c r="K26" s="21">
        <f t="shared" si="0"/>
        <v>0</v>
      </c>
      <c r="L26" s="20"/>
      <c r="M26" s="14">
        <f t="shared" si="1"/>
        <v>1</v>
      </c>
    </row>
    <row r="27" spans="1:13" ht="29.25" customHeight="1">
      <c r="A27" s="20"/>
      <c r="B27" s="52"/>
      <c r="C27" s="52"/>
      <c r="D27" s="52"/>
      <c r="E27" s="23"/>
      <c r="F27" s="52"/>
      <c r="G27" s="52"/>
      <c r="H27" s="25"/>
      <c r="I27" s="26"/>
      <c r="J27" s="52"/>
      <c r="K27" s="21">
        <f t="shared" si="0"/>
        <v>0</v>
      </c>
      <c r="L27" s="20"/>
      <c r="M27" s="14">
        <f t="shared" si="1"/>
        <v>1</v>
      </c>
    </row>
    <row r="28" spans="1:13" ht="29.25" customHeight="1">
      <c r="A28" s="20"/>
      <c r="B28" s="52"/>
      <c r="C28" s="52"/>
      <c r="D28" s="52"/>
      <c r="E28" s="23"/>
      <c r="F28" s="52"/>
      <c r="G28" s="52"/>
      <c r="H28" s="25"/>
      <c r="I28" s="26"/>
      <c r="J28" s="52"/>
      <c r="K28" s="21">
        <f t="shared" si="0"/>
        <v>0</v>
      </c>
      <c r="L28" s="20"/>
      <c r="M28" s="14">
        <f t="shared" si="1"/>
        <v>1</v>
      </c>
    </row>
    <row r="29" spans="1:13" ht="29.25" customHeight="1">
      <c r="A29" s="20"/>
      <c r="B29" s="52"/>
      <c r="C29" s="52"/>
      <c r="D29" s="52"/>
      <c r="E29" s="23"/>
      <c r="F29" s="52"/>
      <c r="G29" s="52"/>
      <c r="H29" s="25"/>
      <c r="I29" s="26"/>
      <c r="J29" s="52"/>
      <c r="K29" s="21">
        <f t="shared" si="0"/>
        <v>0</v>
      </c>
      <c r="L29" s="20"/>
      <c r="M29" s="14">
        <f t="shared" si="1"/>
        <v>1</v>
      </c>
    </row>
    <row r="30" spans="1:13" ht="29.25" customHeight="1">
      <c r="A30" s="20"/>
      <c r="B30" s="52"/>
      <c r="C30" s="52"/>
      <c r="D30" s="52"/>
      <c r="E30" s="23"/>
      <c r="F30" s="52"/>
      <c r="G30" s="52"/>
      <c r="H30" s="25"/>
      <c r="I30" s="26"/>
      <c r="J30" s="52"/>
      <c r="K30" s="21">
        <f t="shared" si="0"/>
        <v>0</v>
      </c>
      <c r="L30" s="20"/>
      <c r="M30" s="14">
        <f t="shared" si="1"/>
        <v>1</v>
      </c>
    </row>
    <row r="31" spans="1:13" ht="29.25" customHeight="1">
      <c r="A31" s="20"/>
      <c r="B31" s="52"/>
      <c r="C31" s="52"/>
      <c r="D31" s="52"/>
      <c r="E31" s="23"/>
      <c r="F31" s="52"/>
      <c r="G31" s="52"/>
      <c r="H31" s="25"/>
      <c r="I31" s="26"/>
      <c r="J31" s="52"/>
      <c r="K31" s="21">
        <f t="shared" si="0"/>
        <v>0</v>
      </c>
      <c r="L31" s="20"/>
      <c r="M31" s="14">
        <f t="shared" si="1"/>
        <v>1</v>
      </c>
    </row>
    <row r="32" spans="1:13" ht="29.25" customHeight="1">
      <c r="A32" s="20"/>
      <c r="B32" s="52"/>
      <c r="C32" s="52"/>
      <c r="D32" s="52"/>
      <c r="E32" s="23"/>
      <c r="F32" s="52"/>
      <c r="G32" s="52"/>
      <c r="H32" s="25"/>
      <c r="I32" s="26"/>
      <c r="J32" s="52"/>
      <c r="K32" s="21">
        <f t="shared" si="0"/>
        <v>0</v>
      </c>
      <c r="L32" s="20"/>
      <c r="M32" s="14">
        <f t="shared" si="1"/>
        <v>1</v>
      </c>
    </row>
    <row r="33" spans="1:13" ht="29.25" customHeight="1">
      <c r="A33" s="20"/>
      <c r="B33" s="52"/>
      <c r="C33" s="52"/>
      <c r="D33" s="52"/>
      <c r="E33" s="23"/>
      <c r="F33" s="52"/>
      <c r="G33" s="52"/>
      <c r="H33" s="25"/>
      <c r="I33" s="26"/>
      <c r="J33" s="52"/>
      <c r="K33" s="21">
        <f t="shared" si="0"/>
        <v>0</v>
      </c>
      <c r="L33" s="20"/>
      <c r="M33" s="14">
        <f t="shared" si="1"/>
        <v>1</v>
      </c>
    </row>
    <row r="34" spans="1:13" ht="29.25" customHeight="1">
      <c r="A34" s="20"/>
      <c r="B34" s="52"/>
      <c r="C34" s="52"/>
      <c r="D34" s="52"/>
      <c r="E34" s="23"/>
      <c r="F34" s="52"/>
      <c r="G34" s="52"/>
      <c r="H34" s="25"/>
      <c r="I34" s="26"/>
      <c r="J34" s="52"/>
      <c r="K34" s="21">
        <f t="shared" si="0"/>
        <v>0</v>
      </c>
      <c r="L34" s="20"/>
      <c r="M34" s="14">
        <f t="shared" si="1"/>
        <v>1</v>
      </c>
    </row>
    <row r="35" spans="1:13" ht="29.25" customHeight="1">
      <c r="A35" s="20"/>
      <c r="B35" s="52"/>
      <c r="C35" s="52"/>
      <c r="D35" s="52"/>
      <c r="E35" s="23"/>
      <c r="F35" s="52"/>
      <c r="G35" s="52"/>
      <c r="H35" s="25"/>
      <c r="I35" s="26"/>
      <c r="J35" s="52"/>
      <c r="K35" s="21">
        <f t="shared" si="0"/>
        <v>0</v>
      </c>
      <c r="L35" s="20"/>
      <c r="M35" s="14">
        <f t="shared" si="1"/>
        <v>1</v>
      </c>
    </row>
    <row r="36" spans="1:13" ht="29.25" customHeight="1">
      <c r="A36" s="20"/>
      <c r="B36" s="52"/>
      <c r="C36" s="52"/>
      <c r="D36" s="52"/>
      <c r="E36" s="23"/>
      <c r="F36" s="52"/>
      <c r="G36" s="52"/>
      <c r="H36" s="25"/>
      <c r="I36" s="26"/>
      <c r="J36" s="52"/>
      <c r="K36" s="21">
        <f t="shared" si="0"/>
        <v>0</v>
      </c>
      <c r="L36" s="20"/>
      <c r="M36" s="14">
        <f t="shared" si="1"/>
        <v>1</v>
      </c>
    </row>
    <row r="37" spans="1:13" ht="29.25" customHeight="1">
      <c r="A37" s="20"/>
      <c r="B37" s="52"/>
      <c r="C37" s="52"/>
      <c r="D37" s="52"/>
      <c r="E37" s="23"/>
      <c r="F37" s="52"/>
      <c r="G37" s="52"/>
      <c r="H37" s="25"/>
      <c r="I37" s="26"/>
      <c r="J37" s="52"/>
      <c r="K37" s="21">
        <f t="shared" si="0"/>
        <v>0</v>
      </c>
      <c r="L37" s="20"/>
      <c r="M37" s="14">
        <f t="shared" si="1"/>
        <v>1</v>
      </c>
    </row>
    <row r="38" spans="1:13" ht="29.25" customHeight="1">
      <c r="A38" s="20"/>
      <c r="B38" s="52"/>
      <c r="C38" s="52"/>
      <c r="D38" s="52"/>
      <c r="E38" s="23"/>
      <c r="F38" s="52"/>
      <c r="G38" s="52"/>
      <c r="H38" s="25"/>
      <c r="I38" s="26"/>
      <c r="J38" s="52"/>
      <c r="K38" s="21">
        <f t="shared" si="0"/>
        <v>0</v>
      </c>
      <c r="L38" s="20"/>
      <c r="M38" s="14">
        <f t="shared" si="1"/>
        <v>1</v>
      </c>
    </row>
    <row r="39" spans="1:13" ht="29.25" customHeight="1">
      <c r="A39" s="20"/>
      <c r="B39" s="52"/>
      <c r="C39" s="52"/>
      <c r="D39" s="52"/>
      <c r="E39" s="23"/>
      <c r="F39" s="52"/>
      <c r="G39" s="52"/>
      <c r="H39" s="25"/>
      <c r="I39" s="26"/>
      <c r="J39" s="52"/>
      <c r="K39" s="21">
        <f t="shared" si="0"/>
        <v>0</v>
      </c>
      <c r="L39" s="20"/>
      <c r="M39" s="14">
        <f t="shared" si="1"/>
        <v>1</v>
      </c>
    </row>
    <row r="40" spans="1:13" ht="29.25" customHeight="1">
      <c r="A40" s="20"/>
      <c r="B40" s="52"/>
      <c r="C40" s="52"/>
      <c r="D40" s="52"/>
      <c r="E40" s="23"/>
      <c r="F40" s="52"/>
      <c r="G40" s="52"/>
      <c r="H40" s="25"/>
      <c r="I40" s="26"/>
      <c r="J40" s="52"/>
      <c r="K40" s="21">
        <f t="shared" si="0"/>
        <v>0</v>
      </c>
      <c r="L40" s="20"/>
      <c r="M40" s="14">
        <f t="shared" si="1"/>
        <v>1</v>
      </c>
    </row>
    <row r="41" spans="1:13" ht="29.25" customHeight="1">
      <c r="A41" s="20"/>
      <c r="B41" s="52"/>
      <c r="C41" s="52"/>
      <c r="D41" s="52"/>
      <c r="E41" s="23"/>
      <c r="F41" s="52"/>
      <c r="G41" s="52"/>
      <c r="H41" s="25"/>
      <c r="I41" s="26"/>
      <c r="J41" s="52"/>
      <c r="K41" s="21">
        <f t="shared" si="0"/>
        <v>0</v>
      </c>
      <c r="L41" s="20"/>
      <c r="M41" s="14">
        <f t="shared" si="1"/>
        <v>1</v>
      </c>
    </row>
    <row r="42" spans="1:13" ht="29.25" customHeight="1">
      <c r="A42" s="20"/>
      <c r="B42" s="52"/>
      <c r="C42" s="52"/>
      <c r="D42" s="52"/>
      <c r="E42" s="23"/>
      <c r="F42" s="52"/>
      <c r="G42" s="52"/>
      <c r="H42" s="25"/>
      <c r="I42" s="26"/>
      <c r="J42" s="52"/>
      <c r="K42" s="21">
        <f t="shared" si="0"/>
        <v>0</v>
      </c>
      <c r="L42" s="20"/>
      <c r="M42" s="14">
        <f t="shared" si="1"/>
        <v>1</v>
      </c>
    </row>
    <row r="43" spans="1:13" ht="29.25" customHeight="1">
      <c r="A43" s="20"/>
      <c r="B43" s="52"/>
      <c r="C43" s="52"/>
      <c r="D43" s="52"/>
      <c r="E43" s="23"/>
      <c r="F43" s="52"/>
      <c r="G43" s="52"/>
      <c r="H43" s="25"/>
      <c r="I43" s="26"/>
      <c r="J43" s="52"/>
      <c r="K43" s="21">
        <f t="shared" si="0"/>
        <v>0</v>
      </c>
      <c r="L43" s="20"/>
      <c r="M43" s="14">
        <f t="shared" si="1"/>
        <v>1</v>
      </c>
    </row>
    <row r="44" spans="1:13" ht="29.25" customHeight="1">
      <c r="A44" s="20"/>
      <c r="B44" s="52"/>
      <c r="C44" s="52"/>
      <c r="D44" s="52"/>
      <c r="E44" s="23"/>
      <c r="F44" s="52"/>
      <c r="G44" s="52"/>
      <c r="H44" s="25"/>
      <c r="I44" s="26"/>
      <c r="J44" s="52"/>
      <c r="K44" s="21">
        <f t="shared" si="0"/>
        <v>0</v>
      </c>
      <c r="L44" s="20"/>
      <c r="M44" s="14">
        <f t="shared" si="1"/>
        <v>1</v>
      </c>
    </row>
    <row r="45" spans="1:13" ht="29.25" customHeight="1">
      <c r="A45" s="20"/>
      <c r="B45" s="52"/>
      <c r="C45" s="52"/>
      <c r="D45" s="52"/>
      <c r="E45" s="23"/>
      <c r="F45" s="52"/>
      <c r="G45" s="52"/>
      <c r="H45" s="25"/>
      <c r="I45" s="26"/>
      <c r="J45" s="52"/>
      <c r="K45" s="21">
        <f t="shared" si="0"/>
        <v>0</v>
      </c>
      <c r="L45" s="20"/>
      <c r="M45" s="14">
        <f t="shared" si="1"/>
        <v>1</v>
      </c>
    </row>
    <row r="46" spans="1:13" ht="29.25" customHeight="1">
      <c r="A46" s="20"/>
      <c r="B46" s="52"/>
      <c r="C46" s="52"/>
      <c r="D46" s="52"/>
      <c r="E46" s="23"/>
      <c r="F46" s="52"/>
      <c r="G46" s="52"/>
      <c r="H46" s="25"/>
      <c r="I46" s="26"/>
      <c r="J46" s="52"/>
      <c r="K46" s="21">
        <f t="shared" si="0"/>
        <v>0</v>
      </c>
      <c r="L46" s="20"/>
      <c r="M46" s="14">
        <f t="shared" si="1"/>
        <v>1</v>
      </c>
    </row>
    <row r="47" spans="1:13" ht="29.25" customHeight="1">
      <c r="A47" s="20"/>
      <c r="B47" s="52"/>
      <c r="C47" s="52"/>
      <c r="D47" s="52"/>
      <c r="E47" s="23"/>
      <c r="F47" s="52"/>
      <c r="G47" s="52"/>
      <c r="H47" s="25"/>
      <c r="I47" s="26"/>
      <c r="J47" s="52"/>
      <c r="K47" s="21">
        <f t="shared" si="0"/>
        <v>0</v>
      </c>
      <c r="L47" s="20"/>
      <c r="M47" s="14">
        <f t="shared" si="1"/>
        <v>1</v>
      </c>
    </row>
    <row r="48" spans="1:13" ht="29.25" customHeight="1">
      <c r="A48" s="20"/>
      <c r="B48" s="52"/>
      <c r="C48" s="52"/>
      <c r="D48" s="52"/>
      <c r="E48" s="23"/>
      <c r="F48" s="52"/>
      <c r="G48" s="52"/>
      <c r="H48" s="25"/>
      <c r="I48" s="26"/>
      <c r="J48" s="52"/>
      <c r="K48" s="21">
        <f t="shared" si="0"/>
        <v>0</v>
      </c>
      <c r="L48" s="20"/>
      <c r="M48" s="14">
        <f t="shared" si="1"/>
        <v>1</v>
      </c>
    </row>
    <row r="49" spans="1:13" ht="29.25" customHeight="1">
      <c r="A49" s="20"/>
      <c r="B49" s="52"/>
      <c r="C49" s="52"/>
      <c r="D49" s="52"/>
      <c r="E49" s="23"/>
      <c r="F49" s="52"/>
      <c r="G49" s="52"/>
      <c r="H49" s="25"/>
      <c r="I49" s="26"/>
      <c r="J49" s="52"/>
      <c r="K49" s="21">
        <f t="shared" si="0"/>
        <v>0</v>
      </c>
      <c r="L49" s="20"/>
      <c r="M49" s="14">
        <f t="shared" si="1"/>
        <v>1</v>
      </c>
    </row>
    <row r="50" spans="1:13" ht="29.25" customHeight="1">
      <c r="A50" s="20"/>
      <c r="B50" s="52"/>
      <c r="C50" s="52"/>
      <c r="D50" s="52"/>
      <c r="E50" s="23"/>
      <c r="F50" s="52"/>
      <c r="G50" s="52"/>
      <c r="H50" s="25"/>
      <c r="I50" s="26"/>
      <c r="J50" s="52"/>
      <c r="K50" s="21">
        <f t="shared" si="0"/>
        <v>0</v>
      </c>
      <c r="L50" s="20"/>
      <c r="M50" s="14">
        <f t="shared" si="1"/>
        <v>1</v>
      </c>
    </row>
    <row r="51" spans="1:13" ht="29.25" customHeight="1">
      <c r="A51" s="20"/>
      <c r="B51" s="52"/>
      <c r="C51" s="52"/>
      <c r="D51" s="52"/>
      <c r="E51" s="23"/>
      <c r="F51" s="52"/>
      <c r="G51" s="52"/>
      <c r="H51" s="25"/>
      <c r="I51" s="26"/>
      <c r="J51" s="52"/>
      <c r="K51" s="21">
        <f t="shared" si="0"/>
        <v>0</v>
      </c>
      <c r="L51" s="20"/>
      <c r="M51" s="14">
        <f t="shared" si="1"/>
        <v>1</v>
      </c>
    </row>
    <row r="52" spans="1:13" ht="29.25" customHeight="1">
      <c r="A52" s="20"/>
      <c r="B52" s="52"/>
      <c r="C52" s="52"/>
      <c r="D52" s="52"/>
      <c r="E52" s="23"/>
      <c r="F52" s="52"/>
      <c r="G52" s="52"/>
      <c r="H52" s="25"/>
      <c r="I52" s="26"/>
      <c r="J52" s="52"/>
      <c r="K52" s="21">
        <f t="shared" si="0"/>
        <v>0</v>
      </c>
      <c r="L52" s="20"/>
      <c r="M52" s="14">
        <f t="shared" si="1"/>
        <v>1</v>
      </c>
    </row>
    <row r="53" spans="1:13" ht="29.25" customHeight="1">
      <c r="A53" s="20"/>
      <c r="B53" s="52"/>
      <c r="C53" s="52"/>
      <c r="D53" s="52"/>
      <c r="E53" s="23"/>
      <c r="F53" s="52"/>
      <c r="G53" s="52"/>
      <c r="H53" s="25"/>
      <c r="I53" s="26"/>
      <c r="J53" s="52"/>
      <c r="K53" s="21">
        <f t="shared" si="0"/>
        <v>0</v>
      </c>
      <c r="L53" s="20"/>
      <c r="M53" s="14">
        <f t="shared" si="1"/>
        <v>1</v>
      </c>
    </row>
    <row r="54" spans="1:13" ht="29.25" customHeight="1">
      <c r="A54" s="20"/>
      <c r="B54" s="52"/>
      <c r="C54" s="52"/>
      <c r="D54" s="52"/>
      <c r="E54" s="23"/>
      <c r="F54" s="52"/>
      <c r="G54" s="52"/>
      <c r="H54" s="25"/>
      <c r="I54" s="26"/>
      <c r="J54" s="52"/>
      <c r="K54" s="21">
        <f t="shared" si="0"/>
        <v>0</v>
      </c>
      <c r="L54" s="20"/>
      <c r="M54" s="14">
        <f t="shared" si="1"/>
        <v>1</v>
      </c>
    </row>
    <row r="55" spans="1:13" ht="29.25" customHeight="1">
      <c r="A55" s="20"/>
      <c r="B55" s="52"/>
      <c r="C55" s="52"/>
      <c r="D55" s="52"/>
      <c r="E55" s="23"/>
      <c r="F55" s="52"/>
      <c r="G55" s="52"/>
      <c r="H55" s="25"/>
      <c r="I55" s="26"/>
      <c r="J55" s="52"/>
      <c r="K55" s="21">
        <f t="shared" si="0"/>
        <v>0</v>
      </c>
      <c r="L55" s="20"/>
      <c r="M55" s="14">
        <f t="shared" si="1"/>
        <v>1</v>
      </c>
    </row>
    <row r="56" spans="1:13" ht="29.25" customHeight="1">
      <c r="A56" s="20"/>
      <c r="B56" s="52"/>
      <c r="C56" s="52"/>
      <c r="D56" s="52"/>
      <c r="E56" s="23"/>
      <c r="F56" s="52"/>
      <c r="G56" s="52"/>
      <c r="H56" s="25"/>
      <c r="I56" s="26"/>
      <c r="J56" s="52"/>
      <c r="K56" s="21">
        <f t="shared" si="0"/>
        <v>0</v>
      </c>
      <c r="L56" s="20"/>
      <c r="M56" s="14">
        <f t="shared" si="1"/>
        <v>1</v>
      </c>
    </row>
    <row r="57" spans="1:13" ht="29.25" customHeight="1">
      <c r="A57" s="20"/>
      <c r="B57" s="52"/>
      <c r="C57" s="52"/>
      <c r="D57" s="52"/>
      <c r="E57" s="23"/>
      <c r="F57" s="52"/>
      <c r="G57" s="52"/>
      <c r="H57" s="25"/>
      <c r="I57" s="26"/>
      <c r="J57" s="52"/>
      <c r="K57" s="21">
        <f t="shared" si="0"/>
        <v>0</v>
      </c>
      <c r="L57" s="20"/>
      <c r="M57" s="14">
        <f t="shared" si="1"/>
        <v>1</v>
      </c>
    </row>
    <row r="58" spans="1:13" ht="29.25" customHeight="1">
      <c r="A58" s="20"/>
      <c r="B58" s="52"/>
      <c r="C58" s="52"/>
      <c r="D58" s="52"/>
      <c r="E58" s="23"/>
      <c r="F58" s="52"/>
      <c r="G58" s="52"/>
      <c r="H58" s="25"/>
      <c r="I58" s="26"/>
      <c r="J58" s="52"/>
      <c r="K58" s="21">
        <f t="shared" si="0"/>
        <v>0</v>
      </c>
      <c r="L58" s="20"/>
      <c r="M58" s="14">
        <f t="shared" si="1"/>
        <v>1</v>
      </c>
    </row>
    <row r="59" spans="1:13" ht="29.25" customHeight="1">
      <c r="A59" s="20"/>
      <c r="B59" s="52"/>
      <c r="C59" s="52"/>
      <c r="D59" s="52"/>
      <c r="E59" s="23"/>
      <c r="F59" s="52"/>
      <c r="G59" s="52"/>
      <c r="H59" s="25"/>
      <c r="I59" s="26"/>
      <c r="J59" s="52"/>
      <c r="K59" s="21">
        <f t="shared" si="0"/>
        <v>0</v>
      </c>
      <c r="L59" s="20"/>
      <c r="M59" s="14">
        <f t="shared" si="1"/>
        <v>1</v>
      </c>
    </row>
    <row r="60" spans="1:13" ht="29.25" customHeight="1">
      <c r="A60" s="20"/>
      <c r="B60" s="52"/>
      <c r="C60" s="52"/>
      <c r="D60" s="52"/>
      <c r="E60" s="23"/>
      <c r="F60" s="52"/>
      <c r="G60" s="52"/>
      <c r="H60" s="25"/>
      <c r="I60" s="26"/>
      <c r="J60" s="52"/>
      <c r="K60" s="21">
        <f t="shared" si="0"/>
        <v>0</v>
      </c>
      <c r="L60" s="20"/>
      <c r="M60" s="14">
        <f t="shared" si="1"/>
        <v>1</v>
      </c>
    </row>
    <row r="61" spans="1:13" ht="29.25" customHeight="1">
      <c r="A61" s="20"/>
      <c r="B61" s="52"/>
      <c r="C61" s="52"/>
      <c r="D61" s="52"/>
      <c r="E61" s="23"/>
      <c r="F61" s="52"/>
      <c r="G61" s="52"/>
      <c r="H61" s="25"/>
      <c r="I61" s="26"/>
      <c r="J61" s="52"/>
      <c r="K61" s="21">
        <f t="shared" si="0"/>
        <v>0</v>
      </c>
      <c r="L61" s="20"/>
      <c r="M61" s="14">
        <f t="shared" si="1"/>
        <v>1</v>
      </c>
    </row>
    <row r="62" spans="1:13" ht="29.25" customHeight="1">
      <c r="A62" s="20"/>
      <c r="B62" s="52"/>
      <c r="C62" s="52"/>
      <c r="D62" s="52"/>
      <c r="E62" s="23"/>
      <c r="F62" s="52"/>
      <c r="G62" s="52"/>
      <c r="H62" s="25"/>
      <c r="I62" s="26"/>
      <c r="J62" s="52"/>
      <c r="K62" s="21">
        <f t="shared" si="0"/>
        <v>0</v>
      </c>
      <c r="L62" s="20"/>
      <c r="M62" s="14">
        <f t="shared" si="1"/>
        <v>1</v>
      </c>
    </row>
    <row r="63" spans="1:13" ht="29.25" customHeight="1">
      <c r="A63" s="20"/>
      <c r="B63" s="52"/>
      <c r="C63" s="52"/>
      <c r="D63" s="52"/>
      <c r="E63" s="23"/>
      <c r="F63" s="52"/>
      <c r="G63" s="52"/>
      <c r="H63" s="25"/>
      <c r="I63" s="26"/>
      <c r="J63" s="52"/>
      <c r="K63" s="21">
        <f t="shared" si="0"/>
        <v>0</v>
      </c>
      <c r="L63" s="20"/>
      <c r="M63" s="14">
        <f t="shared" si="1"/>
        <v>1</v>
      </c>
    </row>
    <row r="64" spans="1:13" ht="29.25" customHeight="1">
      <c r="A64" s="20"/>
      <c r="B64" s="52"/>
      <c r="C64" s="52"/>
      <c r="D64" s="52"/>
      <c r="E64" s="23"/>
      <c r="F64" s="52"/>
      <c r="G64" s="52"/>
      <c r="H64" s="25"/>
      <c r="I64" s="26"/>
      <c r="J64" s="52"/>
      <c r="K64" s="21">
        <f t="shared" si="0"/>
        <v>0</v>
      </c>
      <c r="L64" s="20"/>
      <c r="M64" s="14">
        <f t="shared" si="1"/>
        <v>1</v>
      </c>
    </row>
    <row r="65" spans="1:13" ht="29.25" customHeight="1">
      <c r="A65" s="20"/>
      <c r="B65" s="52"/>
      <c r="C65" s="52"/>
      <c r="D65" s="52"/>
      <c r="E65" s="23"/>
      <c r="F65" s="52"/>
      <c r="G65" s="52"/>
      <c r="H65" s="25"/>
      <c r="I65" s="26"/>
      <c r="J65" s="52"/>
      <c r="K65" s="21">
        <f t="shared" si="0"/>
        <v>0</v>
      </c>
      <c r="L65" s="20"/>
      <c r="M65" s="14">
        <f t="shared" si="1"/>
        <v>1</v>
      </c>
    </row>
    <row r="66" spans="1:13" ht="29.25" customHeight="1">
      <c r="A66" s="20"/>
      <c r="B66" s="52"/>
      <c r="C66" s="52"/>
      <c r="D66" s="52"/>
      <c r="E66" s="23"/>
      <c r="F66" s="52"/>
      <c r="G66" s="52"/>
      <c r="H66" s="25"/>
      <c r="I66" s="26"/>
      <c r="J66" s="52"/>
      <c r="K66" s="21">
        <f t="shared" si="0"/>
        <v>0</v>
      </c>
      <c r="L66" s="20"/>
      <c r="M66" s="14">
        <f t="shared" si="1"/>
        <v>1</v>
      </c>
    </row>
    <row r="67" spans="1:13" ht="29.25" customHeight="1">
      <c r="A67" s="20"/>
      <c r="B67" s="52"/>
      <c r="C67" s="52"/>
      <c r="D67" s="52"/>
      <c r="E67" s="23"/>
      <c r="F67" s="52"/>
      <c r="G67" s="52"/>
      <c r="H67" s="25"/>
      <c r="I67" s="26"/>
      <c r="J67" s="52"/>
      <c r="K67" s="21">
        <f t="shared" si="0"/>
        <v>0</v>
      </c>
      <c r="L67" s="20"/>
      <c r="M67" s="14">
        <f t="shared" si="1"/>
        <v>1</v>
      </c>
    </row>
    <row r="68" spans="1:13" ht="29.25" customHeight="1">
      <c r="A68" s="20"/>
      <c r="B68" s="52"/>
      <c r="C68" s="52"/>
      <c r="D68" s="52"/>
      <c r="E68" s="23"/>
      <c r="F68" s="52"/>
      <c r="G68" s="52"/>
      <c r="H68" s="25"/>
      <c r="I68" s="26"/>
      <c r="J68" s="52"/>
      <c r="K68" s="21">
        <f t="shared" si="0"/>
        <v>0</v>
      </c>
      <c r="L68" s="20"/>
      <c r="M68" s="14">
        <f t="shared" si="1"/>
        <v>1</v>
      </c>
    </row>
    <row r="69" spans="1:13" ht="29.25" customHeight="1">
      <c r="A69" s="20"/>
      <c r="B69" s="52"/>
      <c r="C69" s="52"/>
      <c r="D69" s="52"/>
      <c r="E69" s="23"/>
      <c r="F69" s="52"/>
      <c r="G69" s="52"/>
      <c r="H69" s="25"/>
      <c r="I69" s="26"/>
      <c r="J69" s="52"/>
      <c r="K69" s="21">
        <f t="shared" si="0"/>
        <v>0</v>
      </c>
      <c r="L69" s="20"/>
      <c r="M69" s="14">
        <f t="shared" si="1"/>
        <v>1</v>
      </c>
    </row>
    <row r="70" spans="1:13" ht="29.25" customHeight="1">
      <c r="A70" s="20"/>
      <c r="B70" s="52"/>
      <c r="C70" s="52"/>
      <c r="D70" s="52"/>
      <c r="E70" s="23"/>
      <c r="F70" s="52"/>
      <c r="G70" s="52"/>
      <c r="H70" s="25"/>
      <c r="I70" s="26"/>
      <c r="J70" s="52"/>
      <c r="K70" s="21">
        <f t="shared" si="0"/>
        <v>0</v>
      </c>
      <c r="L70" s="20"/>
      <c r="M70" s="14">
        <f t="shared" si="1"/>
        <v>1</v>
      </c>
    </row>
    <row r="71" spans="1:13" ht="29.25" customHeight="1">
      <c r="A71" s="20"/>
      <c r="B71" s="52"/>
      <c r="C71" s="52"/>
      <c r="D71" s="52"/>
      <c r="E71" s="23"/>
      <c r="F71" s="52"/>
      <c r="G71" s="52"/>
      <c r="H71" s="25"/>
      <c r="I71" s="26"/>
      <c r="J71" s="52"/>
      <c r="K71" s="21">
        <f t="shared" si="0"/>
        <v>0</v>
      </c>
      <c r="L71" s="20"/>
      <c r="M71" s="14">
        <f t="shared" si="1"/>
        <v>1</v>
      </c>
    </row>
    <row r="72" spans="1:13" ht="29.25" customHeight="1" thickBot="1">
      <c r="A72" s="22"/>
      <c r="B72" s="52"/>
      <c r="C72" s="54"/>
      <c r="D72" s="54"/>
      <c r="E72" s="24"/>
      <c r="F72" s="54"/>
      <c r="G72" s="54"/>
      <c r="H72" s="27"/>
      <c r="I72" s="28"/>
      <c r="J72" s="54"/>
      <c r="K72" s="21">
        <f t="shared" ref="K72" si="2">IF(D72="",(D72-C72),(D72-C72)+1)</f>
        <v>0</v>
      </c>
      <c r="L72" s="20"/>
      <c r="M72" s="14">
        <f t="shared" ref="M72" si="3">COUNTA(B72:K72)</f>
        <v>1</v>
      </c>
    </row>
    <row r="73" spans="1:13" ht="13.5" thickTop="1"/>
    <row r="170" spans="11:11">
      <c r="K170" s="5">
        <f t="shared" ref="K170" si="4">D169-C169</f>
        <v>0</v>
      </c>
    </row>
  </sheetData>
  <mergeCells count="2">
    <mergeCell ref="F5:G5"/>
    <mergeCell ref="A4:B4"/>
  </mergeCells>
  <phoneticPr fontId="0" type="noConversion"/>
  <conditionalFormatting sqref="A7:A72">
    <cfRule type="expression" dxfId="1" priority="1">
      <formula>AND($M7&lt;&gt;10,M7&lt;&gt;1)</formula>
    </cfRule>
  </conditionalFormatting>
  <conditionalFormatting sqref="A7:K72">
    <cfRule type="expression" dxfId="0" priority="2">
      <formula>AND($M7=10,$J7="Terminé")</formula>
    </cfRule>
  </conditionalFormatting>
  <dataValidations count="5">
    <dataValidation type="list" allowBlank="1" showInputMessage="1" showErrorMessage="1" sqref="G7:G72">
      <formula1>OFFSET(choix2,1,MATCH(F7,choix1,0)-1,COUNTA(OFFSET(choix2,,MATCH(F7,choix1,0)-1))-1)</formula1>
    </dataValidation>
    <dataValidation type="list" allowBlank="1" showInputMessage="1" showErrorMessage="1" sqref="F7:F72">
      <formula1>choix1</formula1>
    </dataValidation>
    <dataValidation type="list" allowBlank="1" showInputMessage="1" showErrorMessage="1" sqref="J7:J72">
      <formula1>Etat</formula1>
    </dataValidation>
    <dataValidation type="list" allowBlank="1" showInputMessage="1" showErrorMessage="1" sqref="B7:B72">
      <formula1>Agent</formula1>
    </dataValidation>
    <dataValidation type="date" allowBlank="1" showInputMessage="1" showErrorMessage="1" sqref="C7:D72">
      <formula1>42370</formula1>
      <formula2>44196</formula2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C16"/>
  <sheetViews>
    <sheetView workbookViewId="0">
      <selection activeCell="B14" sqref="B14"/>
    </sheetView>
  </sheetViews>
  <sheetFormatPr baseColWidth="10" defaultRowHeight="12.75"/>
  <cols>
    <col min="1" max="1" width="37" bestFit="1" customWidth="1"/>
    <col min="2" max="2" width="20.42578125" bestFit="1" customWidth="1"/>
    <col min="3" max="3" width="14" bestFit="1" customWidth="1"/>
    <col min="4" max="4" width="9.85546875" bestFit="1" customWidth="1"/>
    <col min="5" max="5" width="10.85546875" bestFit="1" customWidth="1"/>
  </cols>
  <sheetData>
    <row r="1" spans="1:29" ht="23.25" customHeight="1">
      <c r="A1" s="6" t="s">
        <v>34</v>
      </c>
      <c r="B1" s="7" t="s">
        <v>3</v>
      </c>
      <c r="C1" s="7" t="s">
        <v>4</v>
      </c>
      <c r="D1" s="7" t="s">
        <v>5</v>
      </c>
      <c r="E1" s="7" t="s">
        <v>6</v>
      </c>
      <c r="AA1" s="17" t="s">
        <v>37</v>
      </c>
      <c r="AB1" s="14"/>
      <c r="AC1" s="17" t="s">
        <v>41</v>
      </c>
    </row>
    <row r="2" spans="1:29">
      <c r="B2" s="3" t="s">
        <v>12</v>
      </c>
      <c r="C2" s="2" t="s">
        <v>13</v>
      </c>
      <c r="D2" s="3" t="s">
        <v>23</v>
      </c>
      <c r="E2" s="15" t="s">
        <v>48</v>
      </c>
      <c r="AA2" s="15" t="s">
        <v>38</v>
      </c>
      <c r="AB2" s="14"/>
      <c r="AC2" s="45" t="s">
        <v>63</v>
      </c>
    </row>
    <row r="3" spans="1:29">
      <c r="B3" s="15" t="s">
        <v>35</v>
      </c>
      <c r="C3" s="2" t="s">
        <v>10</v>
      </c>
      <c r="D3" s="15" t="s">
        <v>14</v>
      </c>
      <c r="E3" s="15" t="s">
        <v>62</v>
      </c>
      <c r="AA3" s="15" t="s">
        <v>36</v>
      </c>
      <c r="AB3" s="14"/>
      <c r="AC3" s="45" t="s">
        <v>64</v>
      </c>
    </row>
    <row r="4" spans="1:29">
      <c r="B4" s="15" t="s">
        <v>15</v>
      </c>
      <c r="C4" s="2" t="s">
        <v>8</v>
      </c>
      <c r="D4" s="15" t="s">
        <v>27</v>
      </c>
      <c r="E4" s="15" t="s">
        <v>49</v>
      </c>
      <c r="AA4" s="14"/>
      <c r="AB4" s="14"/>
      <c r="AC4" s="45" t="s">
        <v>65</v>
      </c>
    </row>
    <row r="5" spans="1:29">
      <c r="B5" s="15" t="s">
        <v>9</v>
      </c>
      <c r="C5" s="14" t="s">
        <v>43</v>
      </c>
      <c r="D5" s="15" t="s">
        <v>18</v>
      </c>
      <c r="E5" s="15" t="s">
        <v>50</v>
      </c>
      <c r="AA5" s="14"/>
      <c r="AB5" s="14"/>
      <c r="AC5" s="45" t="s">
        <v>66</v>
      </c>
    </row>
    <row r="6" spans="1:29">
      <c r="B6" s="15" t="s">
        <v>7</v>
      </c>
      <c r="C6" s="14" t="s">
        <v>44</v>
      </c>
      <c r="D6" s="3" t="s">
        <v>22</v>
      </c>
      <c r="E6" s="15" t="s">
        <v>51</v>
      </c>
      <c r="AC6" s="45" t="s">
        <v>67</v>
      </c>
    </row>
    <row r="7" spans="1:29">
      <c r="B7" s="15" t="s">
        <v>17</v>
      </c>
      <c r="C7" s="14" t="s">
        <v>45</v>
      </c>
      <c r="D7" s="3" t="s">
        <v>24</v>
      </c>
      <c r="E7" s="15" t="s">
        <v>54</v>
      </c>
      <c r="AC7" s="45" t="s">
        <v>68</v>
      </c>
    </row>
    <row r="8" spans="1:29">
      <c r="B8" s="3"/>
      <c r="C8" s="14" t="s">
        <v>42</v>
      </c>
      <c r="D8" s="3" t="s">
        <v>26</v>
      </c>
      <c r="E8" s="15" t="s">
        <v>52</v>
      </c>
    </row>
    <row r="9" spans="1:29">
      <c r="C9" s="14"/>
      <c r="D9" s="3" t="s">
        <v>20</v>
      </c>
      <c r="E9" s="15" t="s">
        <v>53</v>
      </c>
    </row>
    <row r="10" spans="1:29">
      <c r="B10" s="2"/>
      <c r="C10" s="2"/>
      <c r="D10" s="3" t="s">
        <v>16</v>
      </c>
    </row>
    <row r="11" spans="1:29">
      <c r="C11" s="2"/>
      <c r="D11" s="3" t="s">
        <v>19</v>
      </c>
    </row>
    <row r="12" spans="1:29">
      <c r="C12" s="2"/>
      <c r="D12" s="3" t="s">
        <v>21</v>
      </c>
      <c r="E12" s="2"/>
    </row>
    <row r="13" spans="1:29">
      <c r="C13" s="2"/>
      <c r="D13" s="15" t="s">
        <v>46</v>
      </c>
      <c r="E13" s="2"/>
    </row>
    <row r="14" spans="1:29">
      <c r="B14" s="2"/>
      <c r="C14" s="2"/>
      <c r="D14" s="3" t="s">
        <v>25</v>
      </c>
      <c r="E14" s="2"/>
    </row>
    <row r="15" spans="1:29">
      <c r="B15" s="2"/>
      <c r="C15" s="2"/>
      <c r="E15" s="2"/>
    </row>
    <row r="16" spans="1:29">
      <c r="B16" s="2"/>
      <c r="C16" s="2"/>
      <c r="E16" s="2"/>
    </row>
  </sheetData>
  <sheetProtection algorithmName="SHA-512" hashValue="F2uBo/85qJVdGAvSt4g90p0BNsoj6qy2BjNdw0i+RLWsFI+D8WCaoSnLSFesraCkWiK7R+FNfmt6q1abaZuTDg==" saltValue="ssJ403HBIQiQBHrDNZd4F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Incidents</vt:lpstr>
      <vt:lpstr>Listes</vt:lpstr>
      <vt:lpstr>Agent</vt:lpstr>
      <vt:lpstr>choix2</vt:lpstr>
      <vt:lpstr>Etat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H95977</cp:lastModifiedBy>
  <dcterms:created xsi:type="dcterms:W3CDTF">2005-12-07T17:37:08Z</dcterms:created>
  <dcterms:modified xsi:type="dcterms:W3CDTF">2017-02-15T13:04:38Z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