
<file path=[Content_Types].xml><?xml version="1.0" encoding="utf-8"?>
<Types xmlns="http://schemas.openxmlformats.org/package/2006/content-types">
  <Default Extension="bin" ContentType="application/vnd.openxmlformats-officedocument.spreadsheetml.printerSettings"/>
  <Default Extension="png" ContentType="image/png"/>
  <Default Extension="tmp"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Default Extension="doc" ContentType="application/msword"/>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codeName="ThisWorkbook" defaultThemeVersion="124226"/>
  <mc:AlternateContent xmlns:mc="http://schemas.openxmlformats.org/markup-compatibility/2006">
    <mc:Choice Requires="x15">
      <x15ac:absPath xmlns:x15ac="http://schemas.microsoft.com/office/spreadsheetml/2010/11/ac" url="D:\A_Muse\Setram\Logiciel_formation\"/>
    </mc:Choice>
  </mc:AlternateContent>
  <bookViews>
    <workbookView xWindow="-15" yWindow="-15" windowWidth="12240" windowHeight="8160" firstSheet="2" activeTab="2"/>
  </bookViews>
  <sheets>
    <sheet name="Gen eval" sheetId="27" state="hidden" r:id="rId1"/>
    <sheet name="A1" sheetId="28" state="hidden" r:id="rId2"/>
    <sheet name="recherche" sheetId="29" r:id="rId3"/>
    <sheet name="gen" sheetId="30" r:id="rId4"/>
    <sheet name="voie" sheetId="31" r:id="rId5"/>
    <sheet name="mr" sheetId="32" r:id="rId6"/>
    <sheet name="sig" sheetId="33" r:id="rId7"/>
    <sheet name="slt" sheetId="34" r:id="rId8"/>
    <sheet name="nrj" sheetId="35" r:id="rId9"/>
    <sheet name="procd" sheetId="36" r:id="rId10"/>
  </sheets>
  <calcPr calcId="162913"/>
</workbook>
</file>

<file path=xl/calcChain.xml><?xml version="1.0" encoding="utf-8"?>
<calcChain xmlns="http://schemas.openxmlformats.org/spreadsheetml/2006/main">
  <c r="R57" i="28" l="1"/>
  <c r="S57" i="28" s="1"/>
  <c r="B57" i="28"/>
  <c r="R56" i="28"/>
  <c r="S56" i="28" s="1"/>
  <c r="B56" i="28"/>
  <c r="R55" i="28"/>
  <c r="S55" i="28" s="1"/>
  <c r="B55" i="28"/>
  <c r="S54" i="28"/>
  <c r="B54" i="28"/>
  <c r="S53" i="28"/>
  <c r="B53" i="28"/>
  <c r="S52" i="28"/>
  <c r="B52" i="28"/>
  <c r="S51" i="28"/>
  <c r="B51" i="28"/>
  <c r="S50" i="28"/>
  <c r="B50" i="28"/>
  <c r="R49" i="28"/>
  <c r="S49" i="28" s="1"/>
  <c r="B49" i="28"/>
  <c r="R48" i="28"/>
  <c r="S48" i="28" s="1"/>
  <c r="B48" i="28"/>
  <c r="R47" i="28"/>
  <c r="S47" i="28" s="1"/>
  <c r="B47" i="28"/>
  <c r="R46" i="28"/>
  <c r="S46" i="28" s="1"/>
  <c r="B46" i="28"/>
  <c r="S45" i="28"/>
  <c r="R45" i="28"/>
  <c r="B45" i="28"/>
  <c r="R44" i="28"/>
  <c r="S44" i="28" s="1"/>
  <c r="B44" i="28"/>
  <c r="R43" i="28"/>
  <c r="S43" i="28" s="1"/>
  <c r="B43" i="28"/>
  <c r="R42" i="28"/>
  <c r="S42" i="28" s="1"/>
  <c r="B42" i="28"/>
  <c r="C37" i="28"/>
  <c r="C36" i="28"/>
  <c r="C35" i="28"/>
  <c r="I32" i="28"/>
  <c r="F32" i="28"/>
  <c r="A32" i="28"/>
  <c r="F31" i="28"/>
  <c r="I31" i="28" s="1"/>
  <c r="A31" i="28"/>
  <c r="F30" i="28"/>
  <c r="I30" i="28" s="1"/>
  <c r="A30" i="28"/>
  <c r="F29" i="28"/>
  <c r="I29" i="28" s="1"/>
  <c r="A29" i="28"/>
  <c r="I28" i="28"/>
  <c r="F28" i="28"/>
  <c r="I27" i="28"/>
  <c r="F27" i="28"/>
  <c r="I26" i="28"/>
  <c r="F26" i="28"/>
  <c r="I25" i="28"/>
  <c r="F25" i="28"/>
  <c r="F24" i="28"/>
  <c r="I24" i="28" s="1"/>
  <c r="F23" i="28"/>
  <c r="I23" i="28" s="1"/>
  <c r="A23" i="28"/>
  <c r="F22" i="28"/>
  <c r="I22" i="28" s="1"/>
  <c r="A22" i="28"/>
  <c r="F21" i="28"/>
  <c r="I21" i="28" s="1"/>
  <c r="A21" i="28"/>
  <c r="F20" i="28"/>
  <c r="I20" i="28" s="1"/>
  <c r="A20" i="28"/>
  <c r="F19" i="28"/>
  <c r="I19" i="28" s="1"/>
  <c r="A19" i="28"/>
  <c r="F18" i="28"/>
  <c r="I18" i="28" s="1"/>
  <c r="A18" i="28"/>
  <c r="I17" i="28"/>
  <c r="F17" i="28"/>
  <c r="A17" i="28"/>
  <c r="D37" i="28" l="1"/>
  <c r="C34" i="28"/>
  <c r="D36" i="28"/>
</calcChain>
</file>

<file path=xl/sharedStrings.xml><?xml version="1.0" encoding="utf-8"?>
<sst xmlns="http://schemas.openxmlformats.org/spreadsheetml/2006/main" count="157" uniqueCount="150">
  <si>
    <t xml:space="preserve">  Nom et prénom de stagiaire</t>
  </si>
  <si>
    <t>Observation</t>
  </si>
  <si>
    <t>Commentaire</t>
  </si>
  <si>
    <t>Moyenne Général du groupe</t>
  </si>
  <si>
    <t>Meuilleur note</t>
  </si>
  <si>
    <t>Mauvaise note</t>
  </si>
  <si>
    <t>J1</t>
  </si>
  <si>
    <t>J2</t>
  </si>
  <si>
    <t>J3</t>
  </si>
  <si>
    <t>J4</t>
  </si>
  <si>
    <t>J5</t>
  </si>
  <si>
    <t>J6</t>
  </si>
  <si>
    <t>J7</t>
  </si>
  <si>
    <t>J8</t>
  </si>
  <si>
    <t>J9</t>
  </si>
  <si>
    <t>J10</t>
  </si>
  <si>
    <t>J11</t>
  </si>
  <si>
    <t>J12</t>
  </si>
  <si>
    <t>J13</t>
  </si>
  <si>
    <t>J14</t>
  </si>
  <si>
    <t>J15</t>
  </si>
  <si>
    <t>NOTES</t>
  </si>
  <si>
    <t>Heures de conduites</t>
  </si>
  <si>
    <t>Moyenne</t>
  </si>
  <si>
    <t>Minutes</t>
  </si>
  <si>
    <t>Heures</t>
  </si>
  <si>
    <t>Rattrapage</t>
  </si>
  <si>
    <t>Eval Final</t>
  </si>
  <si>
    <t>Eval N°02</t>
  </si>
  <si>
    <t>Eval N°01</t>
  </si>
  <si>
    <t>Les Evaluations</t>
  </si>
  <si>
    <t xml:space="preserve">Formateur : </t>
  </si>
  <si>
    <t xml:space="preserve">Fin De Formation : </t>
  </si>
  <si>
    <t>Ligne 1 du Tramway SBA</t>
  </si>
  <si>
    <t>20 Qst</t>
  </si>
  <si>
    <t>30 Qst</t>
  </si>
  <si>
    <t>40 Qst</t>
  </si>
  <si>
    <t>50 Qst</t>
  </si>
  <si>
    <t>80 Qst</t>
  </si>
  <si>
    <t>Eval N°1/50</t>
  </si>
  <si>
    <t>Eval N°2/50</t>
  </si>
  <si>
    <t xml:space="preserve"> Eval Final /80</t>
  </si>
  <si>
    <t>Eval RAT/20</t>
  </si>
  <si>
    <t xml:space="preserve"> Habilités</t>
  </si>
  <si>
    <t>Générateurs D'évaluations</t>
  </si>
  <si>
    <t xml:space="preserve">Début Formation: </t>
  </si>
  <si>
    <t>EVAL_1</t>
  </si>
  <si>
    <t>Eval_2</t>
  </si>
  <si>
    <t>gen</t>
  </si>
  <si>
    <t>voie</t>
  </si>
  <si>
    <t>mr</t>
  </si>
  <si>
    <t>sig</t>
  </si>
  <si>
    <t>slt</t>
  </si>
  <si>
    <t>nrj</t>
  </si>
  <si>
    <t>Evaluation prédéfinie</t>
  </si>
  <si>
    <t>Moteur de recherche</t>
  </si>
  <si>
    <t>procd</t>
  </si>
  <si>
    <r>
      <rPr>
        <b/>
        <sz val="11"/>
        <color theme="1"/>
        <rFont val="Calibri"/>
        <family val="2"/>
        <scheme val="minor"/>
      </rPr>
      <t>Citez les documents règlementaires encadrant l’exploitation du tramway de SBA?</t>
    </r>
    <r>
      <rPr>
        <sz val="11"/>
        <color theme="1"/>
        <rFont val="Calibri"/>
        <family val="2"/>
        <scheme val="minor"/>
      </rPr>
      <t xml:space="preserve">
Au niveau national?………………………………….
Au niveau local (Wilaya)?……………………………..
Au niveau de l'Entreprise?……………………….
</t>
    </r>
  </si>
  <si>
    <r>
      <rPr>
        <b/>
        <sz val="11"/>
        <color theme="1"/>
        <rFont val="Calibri"/>
        <family val="2"/>
        <scheme val="minor"/>
      </rPr>
      <t>Quelles sont, d'après vous, les responsabilités principales d'un conducteur de tramway?</t>
    </r>
    <r>
      <rPr>
        <sz val="11"/>
        <color theme="1"/>
        <rFont val="Calibri"/>
        <family val="2"/>
        <scheme val="minor"/>
      </rPr>
      <t xml:space="preserve">
-
-
-
-
-
</t>
    </r>
  </si>
  <si>
    <r>
      <rPr>
        <b/>
        <sz val="11"/>
        <color theme="1"/>
        <rFont val="Calibri"/>
        <family val="2"/>
        <scheme val="minor"/>
      </rPr>
      <t>Quel comportement attend-on d’un conducteur à la SETRAM?</t>
    </r>
    <r>
      <rPr>
        <sz val="11"/>
        <color theme="1"/>
        <rFont val="Calibri"/>
        <family val="2"/>
        <scheme val="minor"/>
      </rPr>
      <t xml:space="preserve">
-
-
-
-
-
</t>
    </r>
  </si>
  <si>
    <r>
      <rPr>
        <b/>
        <sz val="11"/>
        <color theme="1"/>
        <rFont val="Calibri"/>
        <family val="2"/>
        <scheme val="minor"/>
      </rPr>
      <t>Les tramways de la ligne de SBA sont:</t>
    </r>
    <r>
      <rPr>
        <sz val="11"/>
        <color theme="1"/>
        <rFont val="Calibri"/>
        <family val="2"/>
        <scheme val="minor"/>
      </rPr>
      <t xml:space="preserve">
A- Des Citadis 402 à alimentation par le sol.
B -Des Citadis 302 à alimentation par LAC.
C -Des Citadis 402 à alimentation par LAC.
D -Des Citadis 302 à alimentation par le sol.
</t>
    </r>
  </si>
  <si>
    <t xml:space="preserve"> 
A - Quelle est la longueur d'une rame ? ………………………..
B - Au total, combien de portes doubles trouve-t-on sur une rame (les deux côtés) ?...................
C - Au total, combien de portes simples trouve-t-on sur une rame (les deux côtés) ?.......................
</t>
  </si>
  <si>
    <t xml:space="preserve">Quelle est la principale fonction des systèmes de sécurité qui équipent le tramway ?
</t>
  </si>
  <si>
    <r>
      <rPr>
        <b/>
        <sz val="11"/>
        <color theme="1"/>
        <rFont val="Calibri"/>
        <family val="2"/>
        <scheme val="minor"/>
      </rPr>
      <t>Le Citadis de SBA a été conçu pour une capacité de transport de:</t>
    </r>
    <r>
      <rPr>
        <sz val="11"/>
        <color theme="1"/>
        <rFont val="Calibri"/>
        <family val="2"/>
        <scheme val="minor"/>
      </rPr>
      <t xml:space="preserve">
A- 610 passagers (à 6 pers/m²).
B-314 passagers (à 6 pers/m²).
C- 360 passagers (à 6 pers/m²).
D- 414 passagers (à 6 pers/m²).</t>
    </r>
  </si>
  <si>
    <t xml:space="preserve">Qu’est-ce qu’un service provisoire (SP) et quelle est sa principale fonction ?
</t>
  </si>
  <si>
    <r>
      <rPr>
        <b/>
        <sz val="11"/>
        <color theme="1"/>
        <rFont val="Calibri"/>
        <family val="2"/>
        <scheme val="minor"/>
      </rPr>
      <t>La veille automatique sert à:</t>
    </r>
    <r>
      <rPr>
        <sz val="11"/>
        <color theme="1"/>
        <rFont val="Calibri"/>
        <family val="2"/>
        <scheme val="minor"/>
      </rPr>
      <t xml:space="preserve">
A -Contrôler le fonctionnement sécuritaire des équipements du tramway.
B -Contrôler la vigilance du conducteur.
C-Avertir les usagers de la route que le tramway a une priorité absolue.
D-Informer le PCC de l'état sécuritaire de la rame.
</t>
    </r>
  </si>
  <si>
    <t xml:space="preserve">Quels sont les deux types de signalisation qui caractérisent le mode tramway ?
</t>
  </si>
  <si>
    <t xml:space="preserve">Quelles attitudes de conduite fondamentales doit adopter le conducteur pour assurer une conduite sécuritaire ?
</t>
  </si>
  <si>
    <t xml:space="preserve">Qu’est-ce qu’un « itinéraire » ?
</t>
  </si>
  <si>
    <r>
      <rPr>
        <b/>
        <sz val="11"/>
        <color theme="1"/>
        <rFont val="Calibri"/>
        <family val="2"/>
        <scheme val="minor"/>
      </rPr>
      <t>A quoi sert le « boudin » de la roue ?</t>
    </r>
    <r>
      <rPr>
        <sz val="11"/>
        <color theme="1"/>
        <rFont val="Calibri"/>
        <family val="2"/>
        <scheme val="minor"/>
      </rPr>
      <t xml:space="preserve">
</t>
    </r>
  </si>
  <si>
    <r>
      <rPr>
        <b/>
        <sz val="11"/>
        <color theme="1"/>
        <rFont val="Calibri"/>
        <family val="2"/>
        <scheme val="minor"/>
      </rPr>
      <t>Quel est le rôle du PCC ?</t>
    </r>
    <r>
      <rPr>
        <sz val="11"/>
        <color theme="1"/>
        <rFont val="Calibri"/>
        <family val="2"/>
        <scheme val="minor"/>
      </rPr>
      <t xml:space="preserve">
</t>
    </r>
  </si>
  <si>
    <r>
      <rPr>
        <b/>
        <sz val="11"/>
        <color theme="1"/>
        <rFont val="Calibri"/>
        <family val="2"/>
        <scheme val="minor"/>
      </rPr>
      <t>Que signifie la "distance d'arrêt"?</t>
    </r>
    <r>
      <rPr>
        <sz val="11"/>
        <color theme="1"/>
        <rFont val="Calibri"/>
        <family val="2"/>
        <scheme val="minor"/>
      </rPr>
      <t xml:space="preserve">
A -  C’est la même chose que la distance de freinage.
B -Il s'agit de la somme du temps de réaction du Matériel Roulant et du temps de réaction de l'homme.
C -  Il s’agit des 2 facteurs cités ci-dessus PLUS la conséquence des facteurs suivants : vitesse, conditions d’adhérences, nombre de voyageurs…
</t>
    </r>
  </si>
  <si>
    <r>
      <rPr>
        <b/>
        <sz val="11"/>
        <color theme="1"/>
        <rFont val="Calibri"/>
        <family val="2"/>
        <scheme val="minor"/>
      </rPr>
      <t>Un message radio entre conducteur et régulateur doit impérativement respecter un protocole de communication. Quels sont les éléments indispensables que doit contenir un message radio?</t>
    </r>
    <r>
      <rPr>
        <sz val="11"/>
        <color theme="1"/>
        <rFont val="Calibri"/>
        <family val="2"/>
        <scheme val="minor"/>
      </rPr>
      <t xml:space="preserve"> 
</t>
    </r>
    <r>
      <rPr>
        <b/>
        <sz val="11"/>
        <color theme="1"/>
        <rFont val="Calibri"/>
        <family val="2"/>
        <scheme val="minor"/>
      </rPr>
      <t>Que signifie "collationner" un message?</t>
    </r>
    <r>
      <rPr>
        <sz val="11"/>
        <color theme="1"/>
        <rFont val="Calibri"/>
        <family val="2"/>
        <scheme val="minor"/>
      </rPr>
      <t xml:space="preserve">
</t>
    </r>
  </si>
  <si>
    <t xml:space="preserve">Quelle personne est autorisée à ne pas respecter la signalisation ferroviaire ?
</t>
  </si>
  <si>
    <r>
      <rPr>
        <b/>
        <sz val="11"/>
        <color theme="1"/>
        <rFont val="Calibri"/>
        <family val="2"/>
        <scheme val="minor"/>
      </rPr>
      <t>Citez une règle de sécurité concernant les ADV ?</t>
    </r>
    <r>
      <rPr>
        <sz val="11"/>
        <color theme="1"/>
        <rFont val="Calibri"/>
        <family val="2"/>
        <scheme val="minor"/>
      </rPr>
      <t xml:space="preserve">
</t>
    </r>
  </si>
  <si>
    <t xml:space="preserve">Citez 3 équipements que l'on trouve sur un quai de station :
</t>
  </si>
  <si>
    <r>
      <rPr>
        <b/>
        <sz val="11"/>
        <color theme="1"/>
        <rFont val="Calibri"/>
        <family val="2"/>
        <scheme val="minor"/>
      </rPr>
      <t>Parmi les tronçons de voie suivants, lesquels sont des voies dites "non-commerciales"?</t>
    </r>
    <r>
      <rPr>
        <sz val="11"/>
        <color theme="1"/>
        <rFont val="Calibri"/>
        <family val="2"/>
        <scheme val="minor"/>
      </rPr>
      <t xml:space="preserve">
A - L'intérieur du dépôt Senia
B - La zone de viaduc entre Sidi Maarouf et Hai Sabah
C-La boucle du 1er NOVEMBRE 
D - L’arrière gare de Sidi Maarouf.
</t>
    </r>
  </si>
  <si>
    <r>
      <rPr>
        <b/>
        <sz val="11"/>
        <color theme="1"/>
        <rFont val="Calibri"/>
        <family val="2"/>
        <scheme val="minor"/>
      </rPr>
      <t>Quelle est la distance minimale qui doit être respectée entre deux tramways en mouvement ?</t>
    </r>
    <r>
      <rPr>
        <sz val="11"/>
        <color theme="1"/>
        <rFont val="Calibri"/>
        <family val="2"/>
        <scheme val="minor"/>
      </rPr>
      <t xml:space="preserve">
</t>
    </r>
  </si>
  <si>
    <r>
      <rPr>
        <b/>
        <sz val="11"/>
        <color theme="1"/>
        <rFont val="Calibri"/>
        <family val="2"/>
        <scheme val="minor"/>
      </rPr>
      <t>Que signifie l'allumage du voyant vert ?</t>
    </r>
    <r>
      <rPr>
        <sz val="11"/>
        <color theme="1"/>
        <rFont val="Calibri"/>
        <family val="2"/>
        <scheme val="minor"/>
      </rPr>
      <t xml:space="preserve">
</t>
    </r>
  </si>
  <si>
    <r>
      <rPr>
        <b/>
        <sz val="11"/>
        <color theme="1"/>
        <rFont val="Calibri"/>
        <family val="2"/>
        <scheme val="minor"/>
      </rPr>
      <t>Dans quels cas utilise-t-on la commande manuelle du sablage?</t>
    </r>
    <r>
      <rPr>
        <sz val="11"/>
        <color theme="1"/>
        <rFont val="Calibri"/>
        <family val="2"/>
        <scheme val="minor"/>
      </rPr>
      <t xml:space="preserve">
A - En cas de rail glissant.
B - Pour améliorer l’adhérence des roues sur les rails.
C - Lors du franchissement d’un ADV.
D - Lors du passage à la machine à laver.
</t>
    </r>
  </si>
  <si>
    <r>
      <rPr>
        <b/>
        <sz val="11"/>
        <color theme="1"/>
        <rFont val="Calibri"/>
        <family val="2"/>
        <scheme val="minor"/>
      </rPr>
      <t>Depuis un "boîtier de secours" il est possible de:</t>
    </r>
    <r>
      <rPr>
        <sz val="11"/>
        <color theme="1"/>
        <rFont val="Calibri"/>
        <family val="2"/>
        <scheme val="minor"/>
      </rPr>
      <t xml:space="preserve">
A - Commander un ou plusieurs itinéraire(s).
B - Détruire manuellement un itinéraire.
C - Commander un signal R17.
D - S ‘assurer de la bonne position des ADV motorisés.
</t>
    </r>
  </si>
  <si>
    <r>
      <rPr>
        <b/>
        <sz val="11"/>
        <color theme="1"/>
        <rFont val="Calibri"/>
        <family val="2"/>
        <scheme val="minor"/>
      </rPr>
      <t>Que signifie pour vous s’arrêter dans les meilleures conditions ?</t>
    </r>
    <r>
      <rPr>
        <sz val="11"/>
        <color theme="1"/>
        <rFont val="Calibri"/>
        <family val="2"/>
        <scheme val="minor"/>
      </rPr>
      <t xml:space="preserve">
-
-
</t>
    </r>
  </si>
  <si>
    <r>
      <rPr>
        <b/>
        <sz val="11"/>
        <color theme="1"/>
        <rFont val="Calibri"/>
        <family val="2"/>
        <scheme val="minor"/>
      </rPr>
      <t>Quelle est la distance minimale que deux tramways à l’arrêt doivent respecter l’un vis-à-vis de l’autre ?</t>
    </r>
    <r>
      <rPr>
        <sz val="11"/>
        <color theme="1"/>
        <rFont val="Calibri"/>
        <family val="2"/>
        <scheme val="minor"/>
      </rPr>
      <t xml:space="preserve">
</t>
    </r>
  </si>
  <si>
    <r>
      <rPr>
        <b/>
        <sz val="11"/>
        <color theme="1"/>
        <rFont val="Calibri"/>
        <family val="2"/>
        <scheme val="minor"/>
      </rPr>
      <t>Un message radio conducteur / régulateur qui respecte le protocole de communication doit impérativement comporter:</t>
    </r>
    <r>
      <rPr>
        <sz val="11"/>
        <color theme="1"/>
        <rFont val="Calibri"/>
        <family val="2"/>
        <scheme val="minor"/>
      </rPr>
      <t xml:space="preserve">
A -" Qui, Où, Pourquoi".
B -Le nombre de voyageurs à bord.
C -Un collationnement des informations importantes.
D -L'horaire du service voyageurs.
</t>
    </r>
  </si>
  <si>
    <t xml:space="preserve">En mode nominal, l’arrêt à toutes les stations est-il obligatoire ?
</t>
  </si>
  <si>
    <t xml:space="preserve">La vitesse maximale d'exploitation en situation "ouverture de voie" est fixée à 30km/h.
Précisez les raisons :
</t>
  </si>
  <si>
    <r>
      <rPr>
        <b/>
        <sz val="11"/>
        <color theme="1"/>
        <rFont val="Calibri"/>
        <family val="2"/>
        <scheme val="minor"/>
      </rPr>
      <t>Quelles sont les différentes positions d’un ADV ?</t>
    </r>
    <r>
      <rPr>
        <sz val="11"/>
        <color theme="1"/>
        <rFont val="Calibri"/>
        <family val="2"/>
        <scheme val="minor"/>
      </rPr>
      <t xml:space="preserve">
</t>
    </r>
  </si>
  <si>
    <r>
      <rPr>
        <b/>
        <sz val="11"/>
        <color theme="1"/>
        <rFont val="Calibri"/>
        <family val="2"/>
        <scheme val="minor"/>
      </rPr>
      <t>Peut-on circuler sur un ADV « entrebâillé » ?</t>
    </r>
    <r>
      <rPr>
        <sz val="11"/>
        <color theme="1"/>
        <rFont val="Calibri"/>
        <family val="2"/>
        <scheme val="minor"/>
      </rPr>
      <t xml:space="preserve">
- Justifiez votre réponse ?
</t>
    </r>
  </si>
  <si>
    <r>
      <rPr>
        <b/>
        <sz val="11"/>
        <color theme="1"/>
        <rFont val="Calibri"/>
        <family val="2"/>
        <scheme val="minor"/>
      </rPr>
      <t>Quelle est la fonction d'un ADV?</t>
    </r>
    <r>
      <rPr>
        <sz val="11"/>
        <color theme="1"/>
        <rFont val="Calibri"/>
        <family val="2"/>
        <scheme val="minor"/>
      </rPr>
      <t xml:space="preserve">
A - Permet la séparation (divergence) de 2 voies.
B - Permet la jonction (convergence) de 2 voies.
C - Permet le croisement de deux voies.
D - Permet de protéger le tramway d’aborder un point ou une partie de voie déterminée.</t>
    </r>
  </si>
  <si>
    <r>
      <rPr>
        <b/>
        <sz val="11"/>
        <color theme="1"/>
        <rFont val="Calibri"/>
        <family val="2"/>
        <scheme val="minor"/>
      </rPr>
      <t>Quelle sont les deux types de voies de la ligne 1 de SBA ?</t>
    </r>
    <r>
      <rPr>
        <sz val="11"/>
        <color theme="1"/>
        <rFont val="Calibri"/>
        <family val="2"/>
        <scheme val="minor"/>
      </rPr>
      <t xml:space="preserve">
</t>
    </r>
    <r>
      <rPr>
        <b/>
        <sz val="11"/>
        <color theme="1"/>
        <rFont val="Calibri"/>
        <family val="2"/>
        <scheme val="minor"/>
      </rPr>
      <t>et quelle est la difference entre eux ?</t>
    </r>
    <r>
      <rPr>
        <sz val="11"/>
        <color theme="1"/>
        <rFont val="Calibri"/>
        <family val="2"/>
        <scheme val="minor"/>
      </rPr>
      <t xml:space="preserve">
</t>
    </r>
  </si>
  <si>
    <r>
      <rPr>
        <b/>
        <sz val="11"/>
        <color theme="1"/>
        <rFont val="Calibri"/>
        <family val="2"/>
        <scheme val="minor"/>
      </rPr>
      <t>Comment reconnaît-on un ADV abordé par le talon?</t>
    </r>
    <r>
      <rPr>
        <sz val="11"/>
        <color theme="1"/>
        <rFont val="Calibri"/>
        <family val="2"/>
        <scheme val="minor"/>
      </rPr>
      <t xml:space="preserve">
A-Les voies se séparent devant la rame.
B-Les voies se réunissent devant la rame.
C-La rame passe d'abord par le « cœur de croisement » et se dirige vers « l’aiguille ».
D- La rame est face à la pointe.
</t>
    </r>
  </si>
  <si>
    <t xml:space="preserve">Que signifie « Talonner » un ADV?
</t>
  </si>
  <si>
    <r>
      <rPr>
        <b/>
        <sz val="11"/>
        <color theme="1"/>
        <rFont val="Calibri"/>
        <family val="2"/>
        <scheme val="minor"/>
      </rPr>
      <t>Parmi les réponses suivantes, cochez celle(s) qui correspond (ent) à la définition d'un ADV TNR:</t>
    </r>
    <r>
      <rPr>
        <sz val="11"/>
        <color theme="1"/>
        <rFont val="Calibri"/>
        <family val="2"/>
        <scheme val="minor"/>
      </rPr>
      <t xml:space="preserve">
A -ADV dont les aiguilles, abordées par le talon, se disposent au passage du premier essieu dans la position de l'itinéraire et restent dans cette position.
B -ADV dont les aiguilles, abordées par le pointe, se disposent au passage du premier essieu dans la position de l'itinéraire et restent dans cette position.
C -ADV dont les aiguilles, abordées par le talon, se disposent au passage du premier essieu dans la position de l'itinéraire et ne restent pas dans cette position.
D -ADV dont les aiguilles, abordées par la pointe, se disposent au passage du premier essieu dans la position de l'itinéraire et ne restent pas dans cette position.
</t>
    </r>
  </si>
  <si>
    <r>
      <rPr>
        <b/>
        <sz val="11"/>
        <color theme="1"/>
        <rFont val="Calibri"/>
        <family val="2"/>
        <scheme val="minor"/>
      </rPr>
      <t>Quelle est la fonction d'un ADV?</t>
    </r>
    <r>
      <rPr>
        <sz val="11"/>
        <color theme="1"/>
        <rFont val="Calibri"/>
        <family val="2"/>
        <scheme val="minor"/>
      </rPr>
      <t xml:space="preserve">
A - Permet la séparation (divergence) de 2 voies.
B - Permet la jonction (convergence) de 2 voies.
C - Permet le croisement de deux voies.
D - Permet de protéger le tramway d’aborder un point ou une partie de voie déterminée.
</t>
    </r>
  </si>
  <si>
    <r>
      <rPr>
        <b/>
        <sz val="11"/>
        <color theme="1"/>
        <rFont val="Calibri"/>
        <family val="2"/>
        <scheme val="minor"/>
      </rPr>
      <t>Citez trois règles de sécurité fondamentales concernant les ADV ?</t>
    </r>
    <r>
      <rPr>
        <sz val="11"/>
        <color theme="1"/>
        <rFont val="Calibri"/>
        <family val="2"/>
        <scheme val="minor"/>
      </rPr>
      <t xml:space="preserve">
-
-
-
</t>
    </r>
  </si>
  <si>
    <r>
      <rPr>
        <b/>
        <sz val="11"/>
        <color theme="1"/>
        <rFont val="Calibri"/>
        <family val="2"/>
        <scheme val="minor"/>
      </rPr>
      <t>Quelles sont les deux sens de circulation sur un ADV et comment les reconnaitre?</t>
    </r>
    <r>
      <rPr>
        <sz val="11"/>
        <color theme="1"/>
        <rFont val="Calibri"/>
        <family val="2"/>
        <scheme val="minor"/>
      </rPr>
      <t xml:space="preserve">
• Aborder par                  : Lorsque les deux voies se …………. ……………devant la rame.
• Aborder par                  : Lorsque les deux voies se …………. ……………devant la rame.
</t>
    </r>
  </si>
  <si>
    <t xml:space="preserve">Que signifie « talonner » un ADV ?
</t>
  </si>
  <si>
    <r>
      <rPr>
        <b/>
        <sz val="11"/>
        <color theme="1"/>
        <rFont val="Calibri"/>
        <family val="2"/>
        <scheme val="minor"/>
      </rPr>
      <t>Dans un service provisoire (SP), on trouve des ADV de type :</t>
    </r>
    <r>
      <rPr>
        <sz val="11"/>
        <color theme="1"/>
        <rFont val="Calibri"/>
        <family val="2"/>
        <scheme val="minor"/>
      </rPr>
      <t xml:space="preserve">
A - Manuel seulement.
B - Des TNR seulement.
C - Manuel et motorisé.
D - Des TNR et des motorisés.
</t>
    </r>
  </si>
  <si>
    <r>
      <rPr>
        <b/>
        <sz val="11"/>
        <color theme="1"/>
        <rFont val="Calibri"/>
        <family val="2"/>
        <scheme val="minor"/>
      </rPr>
      <t>Comment reconnaît-on un ADV abordé par le talon?</t>
    </r>
    <r>
      <rPr>
        <sz val="11"/>
        <color theme="1"/>
        <rFont val="Calibri"/>
        <family val="2"/>
        <scheme val="minor"/>
      </rPr>
      <t xml:space="preserve">
A- Les voies se séparent devant la rame.
B- Les voies se réunissent devant la rame.
C- La rame passe d'abord par le « cœur de croisement » et se dirige vers « l’aiguille ».
D- La rame est face à la pointe.
</t>
    </r>
  </si>
  <si>
    <r>
      <rPr>
        <b/>
        <sz val="11"/>
        <color theme="1"/>
        <rFont val="Calibri"/>
        <family val="2"/>
        <scheme val="minor"/>
      </rPr>
      <t>Quelles sont les deux sens de circulation sur un ADV et comment les reconnaitre?</t>
    </r>
    <r>
      <rPr>
        <sz val="11"/>
        <color theme="1"/>
        <rFont val="Calibri"/>
        <family val="2"/>
        <scheme val="minor"/>
      </rPr>
      <t xml:space="preserve">
1- Aborder par                  : Lorsque les deux voies se …………. ……………devant la rame.
2- Aborder par                  : Lorsque les deux voies se …………. ……………devant la rame.</t>
    </r>
  </si>
  <si>
    <r>
      <rPr>
        <b/>
        <sz val="11"/>
        <color theme="1"/>
        <rFont val="Calibri"/>
        <family val="2"/>
        <scheme val="minor"/>
      </rPr>
      <t>Citer les 7 modules qui composent une rame du Citadis de SBA.</t>
    </r>
    <r>
      <rPr>
        <sz val="11"/>
        <color theme="1"/>
        <rFont val="Calibri"/>
        <family val="2"/>
        <scheme val="minor"/>
      </rPr>
      <t xml:space="preserve">
-
-
-
-
-
-
-</t>
    </r>
  </si>
  <si>
    <r>
      <rPr>
        <b/>
        <sz val="11"/>
        <color theme="1"/>
        <rFont val="Calibri"/>
        <family val="2"/>
        <scheme val="minor"/>
      </rPr>
      <t>Quelle est la différence entre un « MODE de freinage » et un « SYSTEME de freinage » ?</t>
    </r>
    <r>
      <rPr>
        <sz val="11"/>
        <color theme="1"/>
        <rFont val="Calibri"/>
        <family val="2"/>
        <scheme val="minor"/>
      </rPr>
      <t xml:space="preserve">
* Mode de freinage :
* Système de freinage :
</t>
    </r>
  </si>
  <si>
    <r>
      <rPr>
        <b/>
        <sz val="11"/>
        <color theme="1"/>
        <rFont val="Calibri"/>
        <family val="2"/>
        <scheme val="minor"/>
      </rPr>
      <t>Sur un « totem », on trouve:</t>
    </r>
    <r>
      <rPr>
        <sz val="11"/>
        <color theme="1"/>
        <rFont val="Calibri"/>
        <family val="2"/>
        <scheme val="minor"/>
      </rPr>
      <t xml:space="preserve">
A-Le « satellite » de porte.
B -2 haut-parleurs.
C-Une poignée d'alarme. 
D -Un bouton d'arrêt d'urgence (BAU).
E -Un triangle de réarmement de poignée d'alarme.
</t>
    </r>
  </si>
  <si>
    <t xml:space="preserve">Citez les caractéristiques (éléments) du bogie moteur
</t>
  </si>
  <si>
    <r>
      <rPr>
        <b/>
        <sz val="11"/>
        <color theme="1"/>
        <rFont val="Calibri"/>
        <family val="2"/>
        <scheme val="minor"/>
      </rPr>
      <t>Quelles sont les vitesses maximales autorisées en exploitation en l'absence d'indication plus restrictive?</t>
    </r>
    <r>
      <rPr>
        <sz val="11"/>
        <color theme="1"/>
        <rFont val="Calibri"/>
        <family val="2"/>
        <scheme val="minor"/>
      </rPr>
      <t xml:space="preserve">
A - ADV abordé par le talon en voie directe?................................
B - ADV abordé par la pointe en voie déviée?............................
C - Entrée de station?.................................................................
D - Traversée de station en HLP?..............................................
E - Fin de croisement de rame immobilisée?.....................................................
F - Vitesse commerciale?...................................................................................
G - Traversée de passage piéton avec piétons à proximité?.............................
H - Entrée de carrefour en mode nominal?........................................................
I - Entrée de carrefour en mode Dégradé (R17 éteint) ?....................................
J- Talonner un ADV?..........................................................................................
K- Mouvement dans le Dépôt SENIA ?..............................................................
</t>
    </r>
  </si>
  <si>
    <r>
      <rPr>
        <b/>
        <sz val="11"/>
        <color theme="1"/>
        <rFont val="Calibri"/>
        <family val="2"/>
        <scheme val="minor"/>
      </rPr>
      <t>Citez deux cas où l’utilisation de la rétro-vision est indispensable</t>
    </r>
    <r>
      <rPr>
        <sz val="11"/>
        <color theme="1"/>
        <rFont val="Calibri"/>
        <family val="2"/>
        <scheme val="minor"/>
      </rPr>
      <t xml:space="preserve">
-
-
</t>
    </r>
  </si>
  <si>
    <r>
      <rPr>
        <b/>
        <sz val="11"/>
        <color theme="1"/>
        <rFont val="Calibri"/>
        <family val="2"/>
        <scheme val="minor"/>
      </rPr>
      <t>Une zone de dégagement de quai ZDQ est :</t>
    </r>
    <r>
      <rPr>
        <sz val="11"/>
        <color theme="1"/>
        <rFont val="Calibri"/>
        <family val="2"/>
        <scheme val="minor"/>
      </rPr>
      <t xml:space="preserve">
A-La distance de 40 m après le SP.
B-La distance de 40 m avant chaque Station par rapport au sens de circulation normale.
C-La distance de 40 m après  chaque station par rapport au sens de circulation normale.
D-L’endroit où la rame s’arrête en FMS sans temporisation lors d’une poignée d’alarme tirée après la sortie d’une station.
</t>
    </r>
  </si>
  <si>
    <r>
      <rPr>
        <b/>
        <sz val="11"/>
        <color theme="1"/>
        <rFont val="Calibri"/>
        <family val="2"/>
        <scheme val="minor"/>
      </rPr>
      <t>Citez 03 cas où l’utilisation du gong est obligatoire ?</t>
    </r>
    <r>
      <rPr>
        <sz val="11"/>
        <color theme="1"/>
        <rFont val="Calibri"/>
        <family val="2"/>
        <scheme val="minor"/>
      </rPr>
      <t xml:space="preserve">
-
-
-
</t>
    </r>
  </si>
  <si>
    <r>
      <rPr>
        <b/>
        <sz val="11"/>
        <color theme="1"/>
        <rFont val="Calibri"/>
        <family val="2"/>
        <scheme val="minor"/>
      </rPr>
      <t>Citez les trois conditions permettant l’ouverture des portes ?</t>
    </r>
    <r>
      <rPr>
        <sz val="11"/>
        <color theme="1"/>
        <rFont val="Calibri"/>
        <family val="2"/>
        <scheme val="minor"/>
      </rPr>
      <t xml:space="preserve">
-
-
-
</t>
    </r>
  </si>
  <si>
    <r>
      <rPr>
        <b/>
        <sz val="11"/>
        <color theme="1"/>
        <rFont val="Calibri"/>
        <family val="2"/>
        <scheme val="minor"/>
      </rPr>
      <t>Décrivez les caractéristiques de la position « P » de la clé KC lors de la préparation ?</t>
    </r>
    <r>
      <rPr>
        <sz val="11"/>
        <color theme="1"/>
        <rFont val="Calibri"/>
        <family val="2"/>
        <scheme val="minor"/>
      </rPr>
      <t xml:space="preserve">
-
-
-
-
-
-
-
-
</t>
    </r>
  </si>
  <si>
    <r>
      <rPr>
        <b/>
        <sz val="11"/>
        <color theme="1"/>
        <rFont val="Calibri"/>
        <family val="2"/>
        <scheme val="minor"/>
      </rPr>
      <t xml:space="preserve">Citez deux systèmes de freinage et deux modes de freinage du CITADIS 302?
</t>
    </r>
    <r>
      <rPr>
        <sz val="11"/>
        <color theme="1"/>
        <rFont val="Calibri"/>
        <family val="2"/>
        <scheme val="minor"/>
      </rPr>
      <t xml:space="preserve">
</t>
    </r>
  </si>
  <si>
    <r>
      <rPr>
        <b/>
        <sz val="11"/>
        <color theme="1"/>
        <rFont val="Calibri"/>
        <family val="2"/>
        <scheme val="minor"/>
      </rPr>
      <t>Pour la sécurité et le confort des voyageurs, quels sont les deux dispositifs de détection qui équipent les portes voyageurs ?</t>
    </r>
    <r>
      <rPr>
        <sz val="11"/>
        <color theme="1"/>
        <rFont val="Calibri"/>
        <family val="2"/>
        <scheme val="minor"/>
      </rPr>
      <t xml:space="preserve">
-
-
</t>
    </r>
  </si>
  <si>
    <r>
      <rPr>
        <b/>
        <sz val="11"/>
        <color theme="1"/>
        <rFont val="Calibri"/>
        <family val="2"/>
        <scheme val="minor"/>
      </rPr>
      <t>Citez les différentes positions que la clé KC peut occuper sur le commutateur de conduite ?</t>
    </r>
    <r>
      <rPr>
        <sz val="11"/>
        <color theme="1"/>
        <rFont val="Calibri"/>
        <family val="2"/>
        <scheme val="minor"/>
      </rPr>
      <t xml:space="preserve">
- position  1/ 
- position  2/ 
- position  3/ 
- position  4/ 
</t>
    </r>
  </si>
  <si>
    <r>
      <rPr>
        <b/>
        <sz val="11"/>
        <color theme="1"/>
        <rFont val="Calibri"/>
        <family val="2"/>
        <scheme val="minor"/>
      </rPr>
      <t>Citez 6 éléments contrôlés par la boucle de sécurité?</t>
    </r>
    <r>
      <rPr>
        <sz val="11"/>
        <color theme="1"/>
        <rFont val="Calibri"/>
        <family val="2"/>
        <scheme val="minor"/>
      </rPr>
      <t xml:space="preserve">
-
-
-
-
-
-
</t>
    </r>
  </si>
  <si>
    <r>
      <rPr>
        <b/>
        <sz val="11"/>
        <color theme="1"/>
        <rFont val="Calibri"/>
        <family val="2"/>
        <scheme val="minor"/>
      </rPr>
      <t>Parmi les réponses suivante sélectionné les modes de freinage</t>
    </r>
    <r>
      <rPr>
        <sz val="11"/>
        <color theme="1"/>
        <rFont val="Calibri"/>
        <family val="2"/>
        <scheme val="minor"/>
      </rPr>
      <t xml:space="preserve">
• Freinage électrodynamique 
• Freinage Mécanique 
• Frein d’Immobilisation 
• Frein de Parking (Stationnement)
• Correction d’effort de freinage 
• Restauration d’adhérence (sablage)
• Frein de sécurité
• Système Anti-enrayage 
</t>
    </r>
  </si>
  <si>
    <t xml:space="preserve">Combien de bogies trouve-t-on dans le CITADIS 402 ?
</t>
  </si>
  <si>
    <r>
      <rPr>
        <b/>
        <sz val="11"/>
        <color theme="1"/>
        <rFont val="Calibri"/>
        <family val="2"/>
        <scheme val="minor"/>
      </rPr>
      <t>Un conducteur roule à 25km/h sur la V2. Il se trouve en inter-station entre Hai Sabah et Yasmine et a accroché le BP "côté sélection de porte" côté droit. Un passager tire une poignée d'alarme côté gauche. Qu'observe-t-on sur l’IHM? La porte associée à la poignée tirée se déverrouille-t-elle?</t>
    </r>
    <r>
      <rPr>
        <sz val="11"/>
        <color theme="1"/>
        <rFont val="Calibri"/>
        <family val="2"/>
        <scheme val="minor"/>
      </rPr>
      <t xml:space="preserve">
</t>
    </r>
  </si>
  <si>
    <r>
      <rPr>
        <b/>
        <sz val="11"/>
        <color theme="1"/>
        <rFont val="Calibri"/>
        <family val="2"/>
        <scheme val="minor"/>
      </rPr>
      <t xml:space="preserve"> Dans quelle cabine suis-je ? 
 justifiez ?    </t>
    </r>
    <r>
      <rPr>
        <sz val="11"/>
        <color theme="1"/>
        <rFont val="Calibri"/>
        <family val="2"/>
        <scheme val="minor"/>
      </rPr>
      <t xml:space="preserve">           
A - Dans la M2.
B - Dans la M1.
</t>
    </r>
  </si>
  <si>
    <t xml:space="preserve"> </t>
  </si>
  <si>
    <r>
      <rPr>
        <b/>
        <sz val="11"/>
        <color theme="1"/>
        <rFont val="Calibri"/>
        <family val="2"/>
        <scheme val="minor"/>
      </rPr>
      <t>Quelle est la définition d’une zone de manœuvre (ZDM) signalisée ?</t>
    </r>
    <r>
      <rPr>
        <sz val="11"/>
        <color theme="1"/>
        <rFont val="Calibri"/>
        <family val="2"/>
        <scheme val="minor"/>
      </rPr>
      <t xml:space="preserve">
</t>
    </r>
    <r>
      <rPr>
        <b/>
        <sz val="11"/>
        <color theme="1"/>
        <rFont val="Calibri"/>
        <family val="2"/>
        <scheme val="minor"/>
      </rPr>
      <t xml:space="preserve">Citez les différentes ZDM signalisées en ligne ?
</t>
    </r>
    <r>
      <rPr>
        <sz val="11"/>
        <color theme="1"/>
        <rFont val="Calibri"/>
        <family val="2"/>
        <scheme val="minor"/>
      </rPr>
      <t xml:space="preserve">
</t>
    </r>
  </si>
  <si>
    <r>
      <rPr>
        <b/>
        <sz val="11"/>
        <color theme="1"/>
        <rFont val="Calibri"/>
        <family val="2"/>
        <scheme val="minor"/>
      </rPr>
      <t>Un conducteur circule de SENIA vers SIDI MAAROUF en V1, en arrivant à Q1 SMA, il effectuele service voyageurs et commande le signal S415.                                                            Le S415 devient permissif (barre verticale verte),  Est-ce qu’il est autorisé à mettre la rame en mouvement  sans appeler le PCC?</t>
    </r>
    <r>
      <rPr>
        <sz val="11"/>
        <color theme="1"/>
        <rFont val="Calibri"/>
        <family val="2"/>
        <scheme val="minor"/>
      </rPr>
      <t xml:space="preserve">
</t>
    </r>
    <r>
      <rPr>
        <b/>
        <sz val="11"/>
        <color theme="1"/>
        <rFont val="Calibri"/>
        <family val="2"/>
        <scheme val="minor"/>
      </rPr>
      <t>En mettant la rame en mouvement  jusqu'au trottoir, quelle vitesse maximale est autorisée et pourquoi ?</t>
    </r>
    <r>
      <rPr>
        <sz val="11"/>
        <color theme="1"/>
        <rFont val="Calibri"/>
        <family val="2"/>
        <scheme val="minor"/>
      </rPr>
      <t xml:space="preserve">
</t>
    </r>
    <r>
      <rPr>
        <b/>
        <sz val="11"/>
        <color theme="1"/>
        <rFont val="Calibri"/>
        <family val="2"/>
        <scheme val="minor"/>
      </rPr>
      <t xml:space="preserve">Comment est appelée cette manœuvre ?
</t>
    </r>
    <r>
      <rPr>
        <sz val="11"/>
        <color theme="1"/>
        <rFont val="Calibri"/>
        <family val="2"/>
        <scheme val="minor"/>
      </rPr>
      <t xml:space="preserve">
</t>
    </r>
  </si>
  <si>
    <r>
      <rPr>
        <b/>
        <sz val="11"/>
        <color theme="1"/>
        <rFont val="Calibri"/>
        <family val="2"/>
        <scheme val="minor"/>
      </rPr>
      <t xml:space="preserve">Le Terminus "Sidi Maarouf" est une ZDM signalisée. On y trouve des ADV de type:
</t>
    </r>
    <r>
      <rPr>
        <sz val="11"/>
        <color theme="1"/>
        <rFont val="Calibri"/>
        <family val="2"/>
        <scheme val="minor"/>
      </rPr>
      <t xml:space="preserve">
A - Manuel seulement.
B - Motorisé seulement.
C - Manuel et motorisé.
D - Des TNR et des motorisés. 
</t>
    </r>
  </si>
  <si>
    <r>
      <rPr>
        <b/>
        <sz val="11"/>
        <color theme="1"/>
        <rFont val="Calibri"/>
        <family val="2"/>
        <scheme val="minor"/>
      </rPr>
      <t>Une rame arrive en V1 vers la ZDM de GRS. En mode nominal, le conducteur peut commander son itinéraire pour effectuer une manœuvre  avant gare et aller directement en Q2 SIDI MAAROUF:</t>
    </r>
    <r>
      <rPr>
        <sz val="11"/>
        <color theme="1"/>
        <rFont val="Calibri"/>
        <family val="2"/>
        <scheme val="minor"/>
      </rPr>
      <t xml:space="preserve">
A-S’il s’est trompé de commande et que le signal S413 est permissif oblique jaune gauche.
B- Lorsqu’il voit qu’il n’y a aucune rame dans les deux quais et le trottoir pour gagner du temps.
C- S’il a l’autorisation  du PCC pour faire cette manœuvre.
</t>
    </r>
  </si>
  <si>
    <r>
      <rPr>
        <b/>
        <sz val="11"/>
        <color theme="1"/>
        <rFont val="Calibri"/>
        <family val="2"/>
        <scheme val="minor"/>
      </rPr>
      <t>En mode dégradé et en ligne, comment peut-on commander un itinéraire ?</t>
    </r>
    <r>
      <rPr>
        <sz val="11"/>
        <color theme="1"/>
        <rFont val="Calibri"/>
        <family val="2"/>
        <scheme val="minor"/>
      </rPr>
      <t xml:space="preserve">
A - Depuis le BS après avoir l’accord du PCC.
B - Automatiquement par détection d’approche.
C - A l’aide du sabre à pied d’œuvre en cas d’indisponibilité du BS.
D - Depuis le pupitre du train.
</t>
    </r>
  </si>
  <si>
    <r>
      <rPr>
        <b/>
        <sz val="11"/>
        <color theme="1"/>
        <rFont val="Calibri"/>
        <family val="2"/>
        <scheme val="minor"/>
      </rPr>
      <t>Dans les deux dépôts et en mode nominal, les itinéraires seront commandés par:</t>
    </r>
    <r>
      <rPr>
        <sz val="11"/>
        <color theme="1"/>
        <rFont val="Calibri"/>
        <family val="2"/>
        <scheme val="minor"/>
      </rPr>
      <t xml:space="preserve">
A-Le conducteur.
B -Le régulateur du PCC.
C -Le boitier de secours.
D -Manuellement à l'aide du sabre.
</t>
    </r>
  </si>
  <si>
    <r>
      <rPr>
        <b/>
        <sz val="11"/>
        <color theme="1"/>
        <rFont val="Calibri"/>
        <family val="2"/>
        <scheme val="minor"/>
      </rPr>
      <t>A quoi sert «un signal indicateur de destination » (SID)?</t>
    </r>
    <r>
      <rPr>
        <sz val="11"/>
        <color theme="1"/>
        <rFont val="Calibri"/>
        <family val="2"/>
        <scheme val="minor"/>
      </rPr>
      <t xml:space="preserve">
</t>
    </r>
    <r>
      <rPr>
        <b/>
        <sz val="11"/>
        <color rgb="FFFF0000"/>
        <rFont val="Calibri"/>
        <family val="2"/>
        <scheme val="minor"/>
      </rPr>
      <t>Combien de SID trouve-t-on dans le projet du tramway de SBA, et où ?</t>
    </r>
    <r>
      <rPr>
        <sz val="11"/>
        <color theme="1"/>
        <rFont val="Calibri"/>
        <family val="2"/>
        <scheme val="minor"/>
      </rPr>
      <t xml:space="preserve">
</t>
    </r>
  </si>
  <si>
    <r>
      <rPr>
        <b/>
        <sz val="11"/>
        <color theme="1"/>
        <rFont val="Calibri"/>
        <family val="2"/>
        <scheme val="minor"/>
      </rPr>
      <t>Quelle sont les deux types de manœuvre à effectuer dans un SP lors d’un incident en ligne ?</t>
    </r>
    <r>
      <rPr>
        <sz val="11"/>
        <color theme="1"/>
        <rFont val="Calibri"/>
        <family val="2"/>
        <scheme val="minor"/>
      </rPr>
      <t xml:space="preserve">
</t>
    </r>
    <r>
      <rPr>
        <b/>
        <sz val="11"/>
        <color theme="1"/>
        <rFont val="Calibri"/>
        <family val="2"/>
        <scheme val="minor"/>
      </rPr>
      <t>Quelle est la différence entre eux ?</t>
    </r>
    <r>
      <rPr>
        <sz val="11"/>
        <color theme="1"/>
        <rFont val="Calibri"/>
        <family val="2"/>
        <scheme val="minor"/>
      </rPr>
      <t xml:space="preserve">
</t>
    </r>
  </si>
  <si>
    <r>
      <rPr>
        <b/>
        <sz val="11"/>
        <color theme="1"/>
        <rFont val="Calibri"/>
        <family val="2"/>
        <scheme val="minor"/>
      </rPr>
      <t>Une rame circule HLP en V1. A l’approche de Q1 HSA, le PCC appelle le conducteur pour l’informer qu’il rentrera directement au Dépôt. Le conducteur constate que le signal de manœuvre S409 est permissif (barre verticale verte), que doit-il faire:</t>
    </r>
    <r>
      <rPr>
        <sz val="11"/>
        <color theme="1"/>
        <rFont val="Calibri"/>
        <family val="2"/>
        <scheme val="minor"/>
      </rPr>
      <t xml:space="preserve">
A- Franchir  le signal parce qu’il est permissif car la détection est automatique.
B- Franchir le signal et appeler le PCC pour l’informer de l’état du signal.
C-S’arrêter au pied du signal et commander l’entrée par BPIL télécommande d’aiguille droite.
D- S’arrêter au pied du signal et appeler le PCC pour qu’il lui trace l’itinéraire.
E- S’arrêter au pied du signal, informer les voyageurs et appeler le PCC pour commander l’itinéraire correspondant.
</t>
    </r>
  </si>
  <si>
    <r>
      <rPr>
        <b/>
        <sz val="11"/>
        <color theme="1"/>
        <rFont val="Calibri"/>
        <family val="2"/>
        <scheme val="minor"/>
      </rPr>
      <t>Un conducteur doit passer en station-service.  Le signal SD 02 est permissif (barre verticale jaune), et le FPT d’entrée à la station est clignotant,  que doit-il faire:</t>
    </r>
    <r>
      <rPr>
        <sz val="11"/>
        <color theme="1"/>
        <rFont val="Calibri"/>
        <family val="2"/>
        <scheme val="minor"/>
      </rPr>
      <t xml:space="preserve">
A – Rester au pied du signal et appeler le PCC pour l’informer de l’état du FPT.
B – Avancer jusqu’au FPT, puis appeler le PCC.
C – Rentrer à la station parce que le FPT n’est pas éteint.
D – Descendre pour s’informer de l’état de la LAC auprès des agents qui travaillent dans la station-service.
</t>
    </r>
  </si>
  <si>
    <r>
      <rPr>
        <b/>
        <sz val="11"/>
        <color theme="1"/>
        <rFont val="Calibri"/>
        <family val="2"/>
        <scheme val="minor"/>
      </rPr>
      <t>Pendant l'exécution d'une manœuvre de "service provisoire", comment se nomme le signal
ferroviaire qui informe le conducteur que son tramway a totalement dégagé l’ADV ?</t>
    </r>
    <r>
      <rPr>
        <sz val="11"/>
        <color theme="1"/>
        <rFont val="Calibri"/>
        <family val="2"/>
        <scheme val="minor"/>
      </rPr>
      <t xml:space="preserve">
</t>
    </r>
  </si>
  <si>
    <r>
      <rPr>
        <b/>
        <sz val="11"/>
        <color theme="1"/>
        <rFont val="Calibri"/>
        <family val="2"/>
        <scheme val="minor"/>
      </rPr>
      <t xml:space="preserve">Quels sont les différents aspects d’un signal de manœuvre ?
Quelle est la signification de chaque aspect ?
</t>
    </r>
    <r>
      <rPr>
        <sz val="11"/>
        <color theme="1"/>
        <rFont val="Calibri"/>
        <family val="2"/>
        <scheme val="minor"/>
      </rPr>
      <t xml:space="preserve">
</t>
    </r>
  </si>
  <si>
    <r>
      <rPr>
        <b/>
        <sz val="11"/>
        <color theme="1"/>
        <rFont val="Calibri"/>
        <family val="2"/>
        <scheme val="minor"/>
      </rPr>
      <t xml:space="preserve">Quels sont les 3 cas où l’arrêt est obligatoire au niveau d’un signal de manœuvre? </t>
    </r>
    <r>
      <rPr>
        <sz val="11"/>
        <color theme="1"/>
        <rFont val="Calibri"/>
        <family val="2"/>
        <scheme val="minor"/>
      </rPr>
      <t xml:space="preserve">
-
-
-
</t>
    </r>
  </si>
  <si>
    <t xml:space="preserve">Quel est le moyen qui permet d’effectuer le franchissement d’un signal de manœuvre commandant l’arrêt ?
</t>
  </si>
  <si>
    <r>
      <rPr>
        <b/>
        <sz val="11"/>
        <color theme="1"/>
        <rFont val="Calibri"/>
        <family val="2"/>
        <scheme val="minor"/>
      </rPr>
      <t>En mode nominal et en ligne, comment peut-on commander un itinéraire ?</t>
    </r>
    <r>
      <rPr>
        <sz val="11"/>
        <color theme="1"/>
        <rFont val="Calibri"/>
        <family val="2"/>
        <scheme val="minor"/>
      </rPr>
      <t xml:space="preserve">
A - Depuis le BS.
B - Automatiquement par détection d’approche.
C - A l’aide du sabre.
D - Depuis le pupitre du tramway.
</t>
    </r>
  </si>
  <si>
    <r>
      <rPr>
        <b/>
        <sz val="11"/>
        <color theme="1"/>
        <rFont val="Calibri"/>
        <family val="2"/>
        <scheme val="minor"/>
      </rPr>
      <t>Quelles sont les différents aspects du R17, en mode nominal et leur signification ?</t>
    </r>
    <r>
      <rPr>
        <sz val="11"/>
        <color theme="1"/>
        <rFont val="Calibri"/>
        <family val="2"/>
        <scheme val="minor"/>
      </rPr>
      <t xml:space="preserve">
-
-
-
</t>
    </r>
  </si>
  <si>
    <r>
      <rPr>
        <b/>
        <sz val="11"/>
        <color theme="1"/>
        <rFont val="Calibri"/>
        <family val="2"/>
        <scheme val="minor"/>
      </rPr>
      <t>Qu’indique-le « ! » d’un SAC ?</t>
    </r>
    <r>
      <rPr>
        <sz val="11"/>
        <color theme="1"/>
        <rFont val="Calibri"/>
        <family val="2"/>
        <scheme val="minor"/>
      </rPr>
      <t xml:space="preserve">
A - Prise en compte du tramway par le système.
B - Annonce de Changement d'état du R17.
C - Que le contrôleur du carrefour est en défaut.
D - Que le détecteur d’approche n’a pas détecté le tramway; la rame utilisera le détecteur de présence.
</t>
    </r>
  </si>
  <si>
    <r>
      <rPr>
        <b/>
        <sz val="11"/>
        <color theme="1"/>
        <rFont val="Calibri"/>
        <family val="2"/>
        <scheme val="minor"/>
      </rPr>
      <t>Le SAC donne l’aspect clignotant suivant</t>
    </r>
    <r>
      <rPr>
        <sz val="11"/>
        <color theme="1"/>
        <rFont val="Calibri"/>
        <family val="2"/>
        <scheme val="minor"/>
      </rPr>
      <t xml:space="preserve">
</t>
    </r>
    <r>
      <rPr>
        <b/>
        <sz val="11"/>
        <color theme="1"/>
        <rFont val="Calibri"/>
        <family val="2"/>
        <scheme val="minor"/>
      </rPr>
      <t>Où se trouve le tramway et quel est l’état du R17et du R11</t>
    </r>
    <r>
      <rPr>
        <sz val="11"/>
        <color theme="1"/>
        <rFont val="Calibri"/>
        <family val="2"/>
        <scheme val="minor"/>
      </rPr>
      <t xml:space="preserve">
</t>
    </r>
  </si>
  <si>
    <r>
      <rPr>
        <b/>
        <sz val="11"/>
        <color theme="1"/>
        <rFont val="Calibri"/>
        <family val="2"/>
        <scheme val="minor"/>
      </rPr>
      <t>A quoi sert un "Feu de Présence Tension" (FPT)?</t>
    </r>
    <r>
      <rPr>
        <sz val="11"/>
        <color theme="1"/>
        <rFont val="Calibri"/>
        <family val="2"/>
        <scheme val="minor"/>
      </rPr>
      <t xml:space="preserve">  
</t>
    </r>
  </si>
  <si>
    <r>
      <rPr>
        <b/>
        <sz val="11"/>
        <color theme="1"/>
        <rFont val="Calibri"/>
        <family val="2"/>
        <scheme val="minor"/>
      </rPr>
      <t>Existe-t-il un  moyenpour couper le courant en cas d’urgence ?</t>
    </r>
    <r>
      <rPr>
        <sz val="11"/>
        <color theme="1"/>
        <rFont val="Calibri"/>
        <family val="2"/>
        <scheme val="minor"/>
      </rPr>
      <t xml:space="preserve">.........................
</t>
    </r>
    <r>
      <rPr>
        <b/>
        <sz val="11"/>
        <color theme="1"/>
        <rFont val="Calibri"/>
        <family val="2"/>
        <scheme val="minor"/>
      </rPr>
      <t>Si oui,  lequel</t>
    </r>
    <r>
      <rPr>
        <sz val="11"/>
        <color theme="1"/>
        <rFont val="Calibri"/>
        <family val="2"/>
        <scheme val="minor"/>
      </rPr>
      <t xml:space="preserve"> ?............................
</t>
    </r>
  </si>
  <si>
    <r>
      <rPr>
        <b/>
        <sz val="11"/>
        <color theme="1"/>
        <rFont val="Calibri"/>
        <family val="2"/>
        <scheme val="minor"/>
      </rPr>
      <t>Qu’est-ce qu’une section électrique ?</t>
    </r>
    <r>
      <rPr>
        <sz val="11"/>
        <color theme="1"/>
        <rFont val="Calibri"/>
        <family val="2"/>
        <scheme val="minor"/>
      </rPr>
      <t xml:space="preserve">
</t>
    </r>
  </si>
  <si>
    <r>
      <rPr>
        <b/>
        <sz val="11"/>
        <color theme="1"/>
        <rFont val="Calibri"/>
        <family val="2"/>
        <scheme val="minor"/>
      </rPr>
      <t>Quel est le rôle des sous-stations (SST) ?</t>
    </r>
    <r>
      <rPr>
        <sz val="11"/>
        <color theme="1"/>
        <rFont val="Calibri"/>
        <family val="2"/>
        <scheme val="minor"/>
      </rPr>
      <t xml:space="preserve">
</t>
    </r>
  </si>
  <si>
    <r>
      <rPr>
        <b/>
        <sz val="11"/>
        <color theme="1"/>
        <rFont val="Calibri"/>
        <family val="2"/>
        <scheme val="minor"/>
      </rPr>
      <t>Compléter les réponses suivantes :</t>
    </r>
    <r>
      <rPr>
        <sz val="11"/>
        <color theme="1"/>
        <rFont val="Calibri"/>
        <family val="2"/>
        <scheme val="minor"/>
      </rPr>
      <t xml:space="preserve">
La LAC signifie : L…………….A………………de C………………, elle est alimentée depuis les ………………..en ………..Vcc 
La LAC est découpée en plusieurs ……………………………..
</t>
    </r>
  </si>
  <si>
    <r>
      <rPr>
        <b/>
        <sz val="11"/>
        <color theme="1"/>
        <rFont val="Calibri"/>
        <family val="2"/>
        <scheme val="minor"/>
      </rPr>
      <t>Cochez les opérations à effectuer lors d’une procédure « Abandon de cabine » en ligne et après un stationnement anormal ?</t>
    </r>
    <r>
      <rPr>
        <sz val="11"/>
        <color theme="1"/>
        <rFont val="Calibri"/>
        <family val="2"/>
        <scheme val="minor"/>
      </rPr>
      <t xml:space="preserve">
A - Allumer les feux de détresse.
B - Mettre le coup de poing (FS).
C- Informer les voyageurs.
D - Positionner la clé KC sur N.
E-  S’assurer de la fermeture des trappes.
F - Fermer la porte et quitter la cabine en s’assurant d’être en possession de la clé de service.
</t>
    </r>
  </si>
  <si>
    <r>
      <rPr>
        <b/>
        <sz val="11"/>
        <color theme="1"/>
        <rFont val="Calibri"/>
        <family val="2"/>
        <scheme val="minor"/>
      </rPr>
      <t>Une rame est préparée et à l’arrêt, parmi les propositions suivantes cochez celle (s)qui empêche (nt) d’avoir le tri-coup et la traction :</t>
    </r>
    <r>
      <rPr>
        <sz val="11"/>
        <color theme="1"/>
        <rFont val="Calibri"/>
        <family val="2"/>
        <scheme val="minor"/>
      </rPr>
      <t xml:space="preserve">
A- Une poignée d’alarme tirée.
B- Chasse corps en position haute.
C- Le coup de poing (FS) enclenché.
D- BPAL de porte service ainsi que le BPAL de déverrouillage porte accroché.
E- Disfonctionnement des avertisseurs sonores (KLAXON, GONG).
F-Commutateurs de secours dans A.E.L : déplombés 
G- FU manipulateur
H- 2 Clés KC sur N
</t>
    </r>
  </si>
  <si>
    <r>
      <rPr>
        <b/>
        <sz val="11"/>
        <color theme="1"/>
        <rFont val="Calibri"/>
        <family val="2"/>
        <scheme val="minor"/>
      </rPr>
      <t>Lors de la préparation de la rame, quels sont les agrès à contrôler en premier dans chacune des cabines?</t>
    </r>
    <r>
      <rPr>
        <sz val="11"/>
        <color theme="1"/>
        <rFont val="Calibri"/>
        <family val="2"/>
        <scheme val="minor"/>
      </rPr>
      <t xml:space="preserve">
</t>
    </r>
    <r>
      <rPr>
        <b/>
        <sz val="11"/>
        <color theme="1"/>
        <rFont val="Calibri"/>
        <family val="2"/>
        <scheme val="minor"/>
      </rPr>
      <t xml:space="preserve">Après avoir positionné la clef KC sur P, quel estl’indicateur qui me signale que la rame est sous tension ? Où se trouve-t-il ?
</t>
    </r>
    <r>
      <rPr>
        <sz val="11"/>
        <color theme="1"/>
        <rFont val="Calibri"/>
        <family val="2"/>
        <scheme val="minor"/>
      </rPr>
      <t xml:space="preserve">
</t>
    </r>
  </si>
  <si>
    <r>
      <rPr>
        <b/>
        <sz val="11"/>
        <color theme="1"/>
        <rFont val="Calibri"/>
        <family val="2"/>
        <scheme val="minor"/>
      </rPr>
      <t xml:space="preserve">Décrire « la procédure verte »:
</t>
    </r>
    <r>
      <rPr>
        <sz val="11"/>
        <color theme="1"/>
        <rFont val="Calibri"/>
        <family val="2"/>
        <scheme val="minor"/>
      </rPr>
      <t xml:space="preserve">
</t>
    </r>
  </si>
  <si>
    <t xml:space="preserve">Décrire « la procédure rouge »:
</t>
  </si>
  <si>
    <t xml:space="preserve">Décrire « la procédure jaune »:
</t>
  </si>
  <si>
    <r>
      <rPr>
        <b/>
        <sz val="11"/>
        <color theme="1"/>
        <rFont val="Calibri"/>
        <family val="2"/>
        <scheme val="minor"/>
      </rPr>
      <t>Décrire la procédure du « contrôle manuel d’un ADV » :</t>
    </r>
    <r>
      <rPr>
        <sz val="11"/>
        <color theme="1"/>
        <rFont val="Calibri"/>
        <family val="2"/>
        <scheme val="minor"/>
      </rPr>
      <t xml:space="preserve">
</t>
    </r>
  </si>
  <si>
    <r>
      <rPr>
        <b/>
        <sz val="11"/>
        <color theme="1"/>
        <rFont val="Calibri"/>
        <family val="2"/>
        <scheme val="minor"/>
      </rPr>
      <t>Quelle est la procédure à appliquer pour franchir un R17 présentant un aspect "clignotant" parle deuxième conducteur qui constate l'anomalie ?</t>
    </r>
    <r>
      <rPr>
        <sz val="11"/>
        <color theme="1"/>
        <rFont val="Calibri"/>
        <family val="2"/>
        <scheme val="minor"/>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</si>
</sst>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1"/>
      <color theme="1"/>
      <name val="Calibri"/>
      <family val="2"/>
      <scheme val="minor"/>
    </font>
    <font>
      <sz val="11"/>
      <color theme="1"/>
      <name val="Calibri"/>
      <family val="2"/>
      <scheme val="minor"/>
    </font>
    <font>
      <sz val="11"/>
      <color theme="0"/>
      <name val="Calibri"/>
      <family val="2"/>
      <scheme val="minor"/>
    </font>
    <font>
      <b/>
      <sz val="11"/>
      <color theme="1"/>
      <name val="Calibri"/>
      <family val="2"/>
      <scheme val="minor"/>
    </font>
    <font>
      <sz val="14"/>
      <color theme="0"/>
      <name val="Calibri"/>
      <family val="2"/>
      <scheme val="minor"/>
    </font>
    <font>
      <sz val="12"/>
      <color theme="0"/>
      <name val="Calibri"/>
      <family val="2"/>
      <scheme val="minor"/>
    </font>
    <font>
      <b/>
      <sz val="14"/>
      <color theme="0"/>
      <name val="Calibri"/>
      <family val="2"/>
      <scheme val="minor"/>
    </font>
    <font>
      <b/>
      <sz val="12"/>
      <color theme="0"/>
      <name val="Calibri"/>
      <family val="2"/>
      <scheme val="minor"/>
    </font>
    <font>
      <b/>
      <sz val="18"/>
      <color theme="0"/>
      <name val="Calibri"/>
      <family val="2"/>
      <scheme val="minor"/>
    </font>
    <font>
      <b/>
      <sz val="16"/>
      <color theme="0"/>
      <name val="Calibri"/>
      <family val="2"/>
      <scheme val="minor"/>
    </font>
    <font>
      <b/>
      <sz val="12"/>
      <color theme="1"/>
      <name val="Calibri"/>
      <family val="2"/>
      <scheme val="minor"/>
    </font>
    <font>
      <b/>
      <sz val="18"/>
      <color rgb="FF00B0F0"/>
      <name val="Calibri"/>
      <family val="2"/>
      <scheme val="minor"/>
    </font>
    <font>
      <b/>
      <sz val="20"/>
      <color rgb="FF00B0F0"/>
      <name val="Calibri"/>
      <family val="2"/>
      <scheme val="minor"/>
    </font>
    <font>
      <b/>
      <sz val="18"/>
      <name val="Calibri"/>
      <family val="2"/>
      <scheme val="minor"/>
    </font>
    <font>
      <b/>
      <sz val="14"/>
      <color theme="1"/>
      <name val="Calibri"/>
      <family val="2"/>
      <scheme val="minor"/>
    </font>
    <font>
      <b/>
      <sz val="11"/>
      <color rgb="FFFF0000"/>
      <name val="Calibri"/>
      <family val="2"/>
      <scheme val="minor"/>
    </font>
    <font>
      <b/>
      <sz val="18"/>
      <color theme="1"/>
      <name val="Calibri"/>
      <family val="2"/>
      <scheme val="minor"/>
    </font>
  </fonts>
  <fills count="15">
    <fill>
      <patternFill patternType="none"/>
    </fill>
    <fill>
      <patternFill patternType="gray125"/>
    </fill>
    <fill>
      <patternFill patternType="solid">
        <fgColor theme="4" tint="0.59999389629810485"/>
        <bgColor indexed="65"/>
      </patternFill>
    </fill>
    <fill>
      <patternFill patternType="solid">
        <fgColor theme="5"/>
      </patternFill>
    </fill>
    <fill>
      <patternFill patternType="solid">
        <fgColor theme="5" tint="0.79998168889431442"/>
        <bgColor indexed="65"/>
      </patternFill>
    </fill>
    <fill>
      <patternFill patternType="solid">
        <fgColor theme="8"/>
      </patternFill>
    </fill>
    <fill>
      <patternFill patternType="solid">
        <fgColor theme="0"/>
        <bgColor indexed="64"/>
      </patternFill>
    </fill>
    <fill>
      <patternFill patternType="solid">
        <fgColor rgb="FF1FB2AC"/>
        <bgColor indexed="64"/>
      </patternFill>
    </fill>
    <fill>
      <patternFill patternType="solid">
        <fgColor theme="8" tint="0.79998168889431442"/>
        <bgColor indexed="64"/>
      </patternFill>
    </fill>
    <fill>
      <patternFill patternType="solid">
        <fgColor theme="0" tint="-4.9989318521683403E-2"/>
        <bgColor indexed="64"/>
      </patternFill>
    </fill>
    <fill>
      <patternFill patternType="solid">
        <fgColor rgb="FF00B050"/>
        <bgColor indexed="64"/>
      </patternFill>
    </fill>
    <fill>
      <patternFill patternType="solid">
        <fgColor rgb="FF53ACAC"/>
        <bgColor indexed="64"/>
      </patternFill>
    </fill>
    <fill>
      <patternFill patternType="solid">
        <fgColor theme="8" tint="-0.249977111117893"/>
        <bgColor indexed="64"/>
      </patternFill>
    </fill>
    <fill>
      <patternFill patternType="solid">
        <fgColor theme="4" tint="0.59999389629810485"/>
        <bgColor indexed="64"/>
      </patternFill>
    </fill>
    <fill>
      <patternFill patternType="solid">
        <fgColor theme="4" tint="0.39997558519241921"/>
        <bgColor indexed="64"/>
      </patternFill>
    </fill>
  </fills>
  <borders count="59">
    <border>
      <left/>
      <right/>
      <top/>
      <bottom/>
      <diagonal/>
    </border>
    <border>
      <left style="thin">
        <color indexed="64"/>
      </left>
      <right style="thin">
        <color indexed="64"/>
      </right>
      <top style="thin">
        <color indexed="64"/>
      </top>
      <bottom style="thin">
        <color indexed="64"/>
      </bottom>
      <diagonal/>
    </border>
    <border>
      <left style="thick">
        <color indexed="64"/>
      </left>
      <right style="thick">
        <color indexed="64"/>
      </right>
      <top style="thick">
        <color indexed="64"/>
      </top>
      <bottom/>
      <diagonal/>
    </border>
    <border>
      <left style="thick">
        <color indexed="64"/>
      </left>
      <right style="thick">
        <color indexed="64"/>
      </right>
      <top style="thick">
        <color indexed="64"/>
      </top>
      <bottom style="thick">
        <color indexed="64"/>
      </bottom>
      <diagonal/>
    </border>
    <border>
      <left style="double">
        <color indexed="64"/>
      </left>
      <right style="thick">
        <color indexed="64"/>
      </right>
      <top style="thick">
        <color indexed="64"/>
      </top>
      <bottom/>
      <diagonal/>
    </border>
    <border>
      <left style="double">
        <color indexed="64"/>
      </left>
      <right style="thick">
        <color indexed="64"/>
      </right>
      <top style="thick">
        <color indexed="64"/>
      </top>
      <bottom style="thick">
        <color indexed="64"/>
      </bottom>
      <diagonal/>
    </border>
    <border>
      <left style="thick">
        <color indexed="64"/>
      </left>
      <right style="double">
        <color indexed="64"/>
      </right>
      <top style="thick">
        <color indexed="64"/>
      </top>
      <bottom/>
      <diagonal/>
    </border>
    <border>
      <left style="thick">
        <color indexed="64"/>
      </left>
      <right style="double">
        <color indexed="64"/>
      </right>
      <top style="thick">
        <color indexed="64"/>
      </top>
      <bottom style="thick">
        <color indexed="64"/>
      </bottom>
      <diagonal/>
    </border>
    <border>
      <left style="double">
        <color indexed="64"/>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right style="thick">
        <color indexed="64"/>
      </right>
      <top style="thick">
        <color indexed="64"/>
      </top>
      <bottom/>
      <diagonal/>
    </border>
    <border>
      <left/>
      <right/>
      <top style="thick">
        <color indexed="64"/>
      </top>
      <bottom/>
      <diagonal/>
    </border>
    <border>
      <left/>
      <right/>
      <top style="thick">
        <color indexed="64"/>
      </top>
      <bottom style="thick">
        <color indexed="64"/>
      </bottom>
      <diagonal/>
    </border>
    <border>
      <left style="thin">
        <color indexed="64"/>
      </left>
      <right style="thin">
        <color indexed="64"/>
      </right>
      <top/>
      <bottom style="thin">
        <color indexed="64"/>
      </bottom>
      <diagonal/>
    </border>
    <border>
      <left style="thick">
        <color indexed="64"/>
      </left>
      <right/>
      <top/>
      <bottom/>
      <diagonal/>
    </border>
    <border>
      <left style="thin">
        <color indexed="64"/>
      </left>
      <right/>
      <top style="thick">
        <color indexed="64"/>
      </top>
      <bottom style="thin">
        <color indexed="64"/>
      </bottom>
      <diagonal/>
    </border>
    <border>
      <left style="thick">
        <color indexed="64"/>
      </left>
      <right style="thick">
        <color indexed="64"/>
      </right>
      <top/>
      <bottom/>
      <diagonal/>
    </border>
    <border>
      <left style="medium">
        <color indexed="64"/>
      </left>
      <right style="medium">
        <color indexed="64"/>
      </right>
      <top/>
      <bottom/>
      <diagonal/>
    </border>
    <border>
      <left style="medium">
        <color indexed="64"/>
      </left>
      <right style="medium">
        <color indexed="64"/>
      </right>
      <top/>
      <bottom style="thick">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ck">
        <color indexed="64"/>
      </top>
      <bottom style="thick">
        <color indexed="64"/>
      </bottom>
      <diagonal/>
    </border>
    <border>
      <left style="thin">
        <color indexed="64"/>
      </left>
      <right/>
      <top style="thin">
        <color indexed="64"/>
      </top>
      <bottom style="thin">
        <color indexed="64"/>
      </bottom>
      <diagonal/>
    </border>
    <border>
      <left style="thin">
        <color indexed="64"/>
      </left>
      <right/>
      <top style="thin">
        <color indexed="64"/>
      </top>
      <bottom style="thick">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ck">
        <color indexed="64"/>
      </top>
      <bottom style="thick">
        <color indexed="64"/>
      </bottom>
      <diagonal/>
    </border>
    <border>
      <left/>
      <right style="medium">
        <color indexed="64"/>
      </right>
      <top style="thick">
        <color indexed="64"/>
      </top>
      <bottom style="thick">
        <color indexed="64"/>
      </bottom>
      <diagonal/>
    </border>
    <border>
      <left/>
      <right/>
      <top/>
      <bottom style="thick">
        <color indexed="64"/>
      </bottom>
      <diagonal/>
    </border>
    <border>
      <left/>
      <right style="thick">
        <color indexed="64"/>
      </right>
      <top/>
      <bottom style="thick">
        <color indexed="64"/>
      </bottom>
      <diagonal/>
    </border>
    <border>
      <left style="medium">
        <color indexed="64"/>
      </left>
      <right style="thick">
        <color indexed="64"/>
      </right>
      <top/>
      <bottom style="thick">
        <color indexed="64"/>
      </bottom>
      <diagonal/>
    </border>
    <border>
      <left style="thick">
        <color indexed="64"/>
      </left>
      <right style="medium">
        <color indexed="64"/>
      </right>
      <top/>
      <bottom style="thick">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ck">
        <color indexed="64"/>
      </left>
      <right/>
      <top style="thick">
        <color indexed="64"/>
      </top>
      <bottom/>
      <diagonal/>
    </border>
    <border>
      <left style="thick">
        <color indexed="64"/>
      </left>
      <right/>
      <top/>
      <bottom style="thick">
        <color indexed="64"/>
      </bottom>
      <diagonal/>
    </border>
    <border>
      <left style="double">
        <color indexed="64"/>
      </left>
      <right style="thin">
        <color indexed="64"/>
      </right>
      <top/>
      <bottom style="thin">
        <color indexed="64"/>
      </bottom>
      <diagonal/>
    </border>
    <border>
      <left style="thick">
        <color indexed="64"/>
      </left>
      <right style="thick">
        <color indexed="64"/>
      </right>
      <top style="thin">
        <color indexed="64"/>
      </top>
      <bottom style="thin">
        <color indexed="64"/>
      </bottom>
      <diagonal/>
    </border>
    <border>
      <left style="thick">
        <color indexed="64"/>
      </left>
      <right style="thick">
        <color indexed="64"/>
      </right>
      <top style="thin">
        <color indexed="64"/>
      </top>
      <bottom style="thick">
        <color indexed="64"/>
      </bottom>
      <diagonal/>
    </border>
    <border>
      <left style="thick">
        <color indexed="64"/>
      </left>
      <right style="thick">
        <color indexed="64"/>
      </right>
      <top/>
      <bottom style="thin">
        <color indexed="64"/>
      </bottom>
      <diagonal/>
    </border>
    <border>
      <left style="thick">
        <color indexed="64"/>
      </left>
      <right style="thick">
        <color indexed="64"/>
      </right>
      <top/>
      <bottom style="thick">
        <color indexed="64"/>
      </bottom>
      <diagonal/>
    </border>
    <border>
      <left style="thin">
        <color indexed="64"/>
      </left>
      <right style="double">
        <color indexed="64"/>
      </right>
      <top style="thick">
        <color indexed="64"/>
      </top>
      <bottom style="thin">
        <color indexed="64"/>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double">
        <color indexed="64"/>
      </bottom>
      <diagonal/>
    </border>
    <border diagonalUp="1">
      <left style="thin">
        <color indexed="64"/>
      </left>
      <right style="thin">
        <color indexed="64"/>
      </right>
      <top style="thin">
        <color indexed="64"/>
      </top>
      <bottom style="thin">
        <color indexed="64"/>
      </bottom>
      <diagonal style="thin">
        <color indexed="64"/>
      </diagonal>
    </border>
    <border>
      <left style="medium">
        <color indexed="64"/>
      </left>
      <right/>
      <top style="medium">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5">
    <xf numFmtId="0" fontId="0" fillId="0" borderId="0"/>
    <xf numFmtId="0" fontId="1" fillId="4" borderId="0" applyNumberFormat="0" applyBorder="0" applyAlignment="0" applyProtection="0"/>
    <xf numFmtId="0" fontId="1" fillId="2" borderId="0" applyNumberFormat="0" applyBorder="0" applyAlignment="0" applyProtection="0"/>
    <xf numFmtId="0" fontId="2" fillId="3" borderId="0" applyNumberFormat="0" applyBorder="0" applyAlignment="0" applyProtection="0"/>
    <xf numFmtId="0" fontId="2" fillId="5" borderId="0" applyNumberFormat="0" applyBorder="0" applyAlignment="0" applyProtection="0"/>
  </cellStyleXfs>
  <cellXfs count="117">
    <xf numFmtId="0" fontId="0" fillId="0" borderId="0" xfId="0"/>
    <xf numFmtId="0" fontId="2" fillId="6" borderId="1" xfId="0" applyFont="1" applyFill="1" applyBorder="1"/>
    <xf numFmtId="0" fontId="3" fillId="2" borderId="2" xfId="2" applyFont="1" applyBorder="1" applyAlignment="1" applyProtection="1">
      <alignment horizontal="center" vertical="center"/>
      <protection locked="0"/>
    </xf>
    <xf numFmtId="0" fontId="3" fillId="2" borderId="3" xfId="2" applyFont="1" applyBorder="1" applyAlignment="1" applyProtection="1">
      <alignment horizontal="center" vertical="center"/>
      <protection locked="0"/>
    </xf>
    <xf numFmtId="0" fontId="3" fillId="0" borderId="0" xfId="0" applyFont="1" applyFill="1" applyAlignment="1">
      <alignment horizontal="center" vertical="center"/>
    </xf>
    <xf numFmtId="0" fontId="3" fillId="0" borderId="0" xfId="0" applyFont="1"/>
    <xf numFmtId="0" fontId="3" fillId="2" borderId="4" xfId="2" applyFont="1" applyBorder="1" applyAlignment="1" applyProtection="1">
      <alignment horizontal="center" vertical="center"/>
      <protection locked="0"/>
    </xf>
    <xf numFmtId="0" fontId="3" fillId="2" borderId="5" xfId="2" applyFont="1" applyBorder="1" applyAlignment="1" applyProtection="1">
      <alignment horizontal="center" vertical="center"/>
      <protection locked="0"/>
    </xf>
    <xf numFmtId="0" fontId="0" fillId="0" borderId="0" xfId="0" applyProtection="1">
      <protection locked="0"/>
    </xf>
    <xf numFmtId="0" fontId="3" fillId="8" borderId="6" xfId="1" applyFont="1" applyFill="1" applyBorder="1" applyAlignment="1" applyProtection="1">
      <alignment horizontal="center" vertical="center"/>
    </xf>
    <xf numFmtId="0" fontId="3" fillId="8" borderId="7" xfId="1" applyFont="1" applyFill="1" applyBorder="1" applyAlignment="1" applyProtection="1">
      <alignment horizontal="center" vertical="center"/>
    </xf>
    <xf numFmtId="0" fontId="0" fillId="9" borderId="8" xfId="0" applyFill="1" applyBorder="1" applyAlignment="1" applyProtection="1">
      <alignment horizontal="center" vertical="center"/>
      <protection locked="0"/>
    </xf>
    <xf numFmtId="0" fontId="0" fillId="9" borderId="9" xfId="0" applyFill="1" applyBorder="1" applyAlignment="1" applyProtection="1">
      <alignment horizontal="center" vertical="center"/>
      <protection locked="0"/>
    </xf>
    <xf numFmtId="0" fontId="0" fillId="9" borderId="10" xfId="0" applyFill="1" applyBorder="1" applyAlignment="1" applyProtection="1">
      <alignment horizontal="center" vertical="center"/>
      <protection locked="0"/>
    </xf>
    <xf numFmtId="0" fontId="0" fillId="9" borderId="1" xfId="0" applyFill="1" applyBorder="1" applyAlignment="1" applyProtection="1">
      <alignment horizontal="center" vertical="center"/>
      <protection locked="0"/>
    </xf>
    <xf numFmtId="0" fontId="0" fillId="9" borderId="11" xfId="0" applyFill="1" applyBorder="1" applyAlignment="1" applyProtection="1">
      <alignment horizontal="center" vertical="center"/>
      <protection locked="0"/>
    </xf>
    <xf numFmtId="0" fontId="0" fillId="9" borderId="12" xfId="0" applyFill="1" applyBorder="1" applyAlignment="1" applyProtection="1">
      <alignment horizontal="center" vertical="center"/>
      <protection locked="0"/>
    </xf>
    <xf numFmtId="0" fontId="3" fillId="8" borderId="14" xfId="1" applyFont="1" applyFill="1" applyBorder="1" applyAlignment="1" applyProtection="1">
      <alignment horizontal="center" vertical="center"/>
      <protection locked="0"/>
    </xf>
    <xf numFmtId="0" fontId="3" fillId="8" borderId="15" xfId="1" applyFont="1" applyFill="1" applyBorder="1" applyAlignment="1" applyProtection="1">
      <alignment horizontal="center" vertical="center"/>
      <protection locked="0"/>
    </xf>
    <xf numFmtId="0" fontId="0" fillId="9" borderId="16" xfId="0" applyFill="1" applyBorder="1" applyAlignment="1" applyProtection="1">
      <alignment horizontal="center" vertical="center"/>
      <protection locked="0"/>
    </xf>
    <xf numFmtId="0" fontId="4" fillId="7" borderId="3" xfId="3" applyFont="1" applyFill="1" applyBorder="1" applyAlignment="1" applyProtection="1">
      <alignment horizontal="center" vertical="center"/>
      <protection locked="0"/>
    </xf>
    <xf numFmtId="0" fontId="4" fillId="7" borderId="17" xfId="3" applyFont="1" applyFill="1" applyBorder="1" applyAlignment="1" applyProtection="1">
      <alignment horizontal="center" vertical="center"/>
      <protection locked="0"/>
    </xf>
    <xf numFmtId="0" fontId="3" fillId="2" borderId="18" xfId="2" applyFont="1" applyBorder="1" applyAlignment="1" applyProtection="1">
      <alignment horizontal="center" vertical="center"/>
      <protection locked="0"/>
    </xf>
    <xf numFmtId="0" fontId="4" fillId="7" borderId="19" xfId="3" applyFont="1" applyFill="1" applyBorder="1" applyAlignment="1" applyProtection="1">
      <alignment horizontal="center" vertical="center"/>
      <protection locked="0"/>
    </xf>
    <xf numFmtId="0" fontId="4" fillId="7" borderId="20" xfId="3" applyFont="1" applyFill="1" applyBorder="1" applyAlignment="1" applyProtection="1">
      <alignment horizontal="center" vertical="center"/>
      <protection locked="0"/>
    </xf>
    <xf numFmtId="0" fontId="3" fillId="2" borderId="21" xfId="2" applyFont="1" applyBorder="1" applyAlignment="1">
      <alignment horizontal="center" vertical="center"/>
    </xf>
    <xf numFmtId="0" fontId="4" fillId="7" borderId="22" xfId="3" applyFont="1" applyFill="1" applyBorder="1" applyAlignment="1" applyProtection="1">
      <alignment horizontal="center" vertical="center"/>
      <protection locked="0"/>
    </xf>
    <xf numFmtId="1" fontId="3" fillId="2" borderId="23" xfId="2" applyNumberFormat="1" applyFont="1" applyBorder="1" applyAlignment="1" applyProtection="1">
      <alignment horizontal="center" vertical="center"/>
      <protection locked="0"/>
    </xf>
    <xf numFmtId="0" fontId="0" fillId="9" borderId="18" xfId="0" applyFill="1" applyBorder="1" applyAlignment="1" applyProtection="1">
      <alignment horizontal="center" vertical="center"/>
      <protection locked="0"/>
    </xf>
    <xf numFmtId="0" fontId="0" fillId="9" borderId="24" xfId="0" applyFill="1" applyBorder="1" applyAlignment="1" applyProtection="1">
      <alignment horizontal="center" vertical="center"/>
      <protection locked="0"/>
    </xf>
    <xf numFmtId="0" fontId="0" fillId="9" borderId="25" xfId="0" applyFill="1" applyBorder="1" applyAlignment="1" applyProtection="1">
      <alignment horizontal="center" vertical="center"/>
      <protection locked="0"/>
    </xf>
    <xf numFmtId="0" fontId="0" fillId="9" borderId="42" xfId="0" applyFill="1" applyBorder="1" applyAlignment="1" applyProtection="1">
      <alignment horizontal="center" vertical="center"/>
      <protection locked="0"/>
    </xf>
    <xf numFmtId="0" fontId="3" fillId="9" borderId="43" xfId="0" applyFont="1" applyFill="1" applyBorder="1" applyAlignment="1" applyProtection="1">
      <alignment horizontal="center" vertical="center"/>
    </xf>
    <xf numFmtId="0" fontId="3" fillId="9" borderId="44" xfId="0" applyFont="1" applyFill="1" applyBorder="1" applyAlignment="1" applyProtection="1">
      <alignment horizontal="center" vertical="center"/>
    </xf>
    <xf numFmtId="0" fontId="4" fillId="7" borderId="13" xfId="3" applyFont="1" applyFill="1" applyBorder="1" applyAlignment="1" applyProtection="1">
      <alignment horizontal="center" vertical="center"/>
      <protection locked="0"/>
    </xf>
    <xf numFmtId="0" fontId="3" fillId="9" borderId="45" xfId="0" applyFont="1" applyFill="1" applyBorder="1" applyAlignment="1" applyProtection="1">
      <alignment horizontal="center" vertical="center"/>
    </xf>
    <xf numFmtId="0" fontId="4" fillId="7" borderId="19" xfId="3" applyFont="1" applyFill="1" applyBorder="1" applyAlignment="1">
      <alignment horizontal="center" vertical="center"/>
    </xf>
    <xf numFmtId="0" fontId="4" fillId="7" borderId="46" xfId="3" applyFont="1" applyFill="1" applyBorder="1" applyAlignment="1" applyProtection="1">
      <alignment horizontal="center" vertical="center"/>
      <protection locked="0"/>
    </xf>
    <xf numFmtId="2" fontId="3" fillId="9" borderId="45" xfId="0" applyNumberFormat="1" applyFont="1" applyFill="1" applyBorder="1" applyAlignment="1" applyProtection="1">
      <alignment horizontal="center" vertical="center"/>
    </xf>
    <xf numFmtId="0" fontId="0" fillId="6" borderId="0" xfId="0" applyFill="1"/>
    <xf numFmtId="0" fontId="0" fillId="0" borderId="0" xfId="0" applyAlignment="1"/>
    <xf numFmtId="0" fontId="7" fillId="0" borderId="0" xfId="4" applyFont="1" applyFill="1" applyAlignment="1" applyProtection="1">
      <alignment horizontal="center" vertical="center"/>
      <protection locked="0"/>
    </xf>
    <xf numFmtId="0" fontId="0" fillId="0" borderId="0" xfId="0" applyFill="1"/>
    <xf numFmtId="0" fontId="9" fillId="11" borderId="3" xfId="4" applyFont="1" applyFill="1" applyBorder="1" applyAlignment="1" applyProtection="1">
      <alignment horizontal="center" vertical="center"/>
      <protection locked="0"/>
    </xf>
    <xf numFmtId="0" fontId="6" fillId="0" borderId="0" xfId="4" applyFont="1" applyFill="1" applyAlignment="1" applyProtection="1">
      <alignment vertical="center"/>
      <protection locked="0"/>
    </xf>
    <xf numFmtId="0" fontId="10" fillId="8" borderId="47" xfId="4" applyFont="1" applyFill="1" applyBorder="1" applyAlignment="1" applyProtection="1">
      <alignment horizontal="center" vertical="center"/>
      <protection locked="0"/>
    </xf>
    <xf numFmtId="0" fontId="10" fillId="8" borderId="48" xfId="4" applyFont="1" applyFill="1" applyBorder="1" applyAlignment="1" applyProtection="1">
      <alignment horizontal="center" vertical="center"/>
      <protection locked="0"/>
    </xf>
    <xf numFmtId="0" fontId="10" fillId="8" borderId="49" xfId="4" applyFont="1" applyFill="1" applyBorder="1" applyAlignment="1" applyProtection="1">
      <alignment horizontal="center" vertical="center"/>
      <protection locked="0"/>
    </xf>
    <xf numFmtId="14" fontId="0" fillId="0" borderId="0" xfId="0" applyNumberFormat="1"/>
    <xf numFmtId="0" fontId="11" fillId="6" borderId="0" xfId="0" applyFont="1" applyFill="1" applyAlignment="1"/>
    <xf numFmtId="0" fontId="11" fillId="6" borderId="1" xfId="0" applyFont="1" applyFill="1" applyBorder="1" applyAlignment="1"/>
    <xf numFmtId="0" fontId="0" fillId="6" borderId="1" xfId="0" applyFill="1" applyBorder="1"/>
    <xf numFmtId="0" fontId="0" fillId="12" borderId="1" xfId="0" applyFill="1" applyBorder="1"/>
    <xf numFmtId="0" fontId="13" fillId="6" borderId="1" xfId="0" applyFont="1" applyFill="1" applyBorder="1" applyAlignment="1"/>
    <xf numFmtId="0" fontId="13" fillId="6" borderId="24" xfId="0" applyFont="1" applyFill="1" applyBorder="1" applyAlignment="1"/>
    <xf numFmtId="0" fontId="10" fillId="6" borderId="0" xfId="0" applyFont="1" applyFill="1" applyBorder="1" applyAlignment="1">
      <alignment horizontal="center" vertical="center"/>
    </xf>
    <xf numFmtId="0" fontId="0" fillId="6" borderId="0" xfId="0" applyFill="1" applyBorder="1"/>
    <xf numFmtId="0" fontId="0" fillId="6" borderId="50" xfId="0" applyFill="1" applyBorder="1"/>
    <xf numFmtId="2" fontId="3" fillId="10" borderId="3" xfId="0" applyNumberFormat="1" applyFont="1" applyFill="1" applyBorder="1" applyAlignment="1" applyProtection="1">
      <alignment horizontal="center" vertical="center"/>
    </xf>
    <xf numFmtId="2" fontId="3" fillId="0" borderId="16" xfId="0" applyNumberFormat="1" applyFont="1" applyBorder="1" applyAlignment="1" applyProtection="1">
      <alignment horizontal="center" vertical="center"/>
    </xf>
    <xf numFmtId="0" fontId="3" fillId="2" borderId="18" xfId="2" applyFont="1" applyBorder="1" applyAlignment="1" applyProtection="1">
      <alignment horizontal="center" vertical="center"/>
    </xf>
    <xf numFmtId="0" fontId="5" fillId="7" borderId="3" xfId="3" applyFont="1" applyFill="1" applyBorder="1" applyAlignment="1" applyProtection="1">
      <alignment horizontal="center" vertical="center"/>
      <protection locked="0"/>
    </xf>
    <xf numFmtId="0" fontId="5" fillId="7" borderId="16" xfId="3" applyFont="1" applyFill="1" applyBorder="1" applyAlignment="1" applyProtection="1">
      <alignment horizontal="center" vertical="center"/>
      <protection locked="0"/>
    </xf>
    <xf numFmtId="0" fontId="5" fillId="7" borderId="1" xfId="3" applyFont="1" applyFill="1" applyBorder="1" applyAlignment="1" applyProtection="1">
      <alignment horizontal="center" vertical="center"/>
      <protection locked="0"/>
    </xf>
    <xf numFmtId="0" fontId="10" fillId="6" borderId="16" xfId="0" applyFont="1" applyFill="1" applyBorder="1" applyAlignment="1">
      <alignment horizontal="center" vertical="center"/>
    </xf>
    <xf numFmtId="0" fontId="0" fillId="0" borderId="0" xfId="0" applyBorder="1" applyAlignment="1">
      <alignment horizontal="center" vertical="center"/>
    </xf>
    <xf numFmtId="0" fontId="0" fillId="0" borderId="0" xfId="0" applyAlignment="1">
      <alignment horizontal="center" vertical="center"/>
    </xf>
    <xf numFmtId="0" fontId="0" fillId="0" borderId="0" xfId="0" applyBorder="1" applyAlignment="1">
      <alignment horizontal="left"/>
    </xf>
    <xf numFmtId="0" fontId="0" fillId="0" borderId="0" xfId="0" applyAlignment="1">
      <alignment horizontal="left"/>
    </xf>
    <xf numFmtId="0" fontId="0" fillId="0" borderId="54" xfId="0" applyBorder="1"/>
    <xf numFmtId="0" fontId="0" fillId="0" borderId="56" xfId="0" applyBorder="1"/>
    <xf numFmtId="0" fontId="0" fillId="0" borderId="58" xfId="0" applyBorder="1"/>
    <xf numFmtId="0" fontId="0" fillId="14" borderId="53" xfId="0" applyFill="1" applyBorder="1"/>
    <xf numFmtId="0" fontId="0" fillId="14" borderId="55" xfId="0" applyFill="1" applyBorder="1"/>
    <xf numFmtId="0" fontId="0" fillId="14" borderId="57" xfId="0" applyFill="1" applyBorder="1"/>
    <xf numFmtId="0" fontId="0" fillId="0" borderId="0" xfId="0" applyAlignment="1">
      <alignment horizontal="left" vertical="top" wrapText="1"/>
    </xf>
    <xf numFmtId="0" fontId="0" fillId="0" borderId="0" xfId="0" applyAlignment="1">
      <alignment vertical="top" wrapText="1"/>
    </xf>
    <xf numFmtId="0" fontId="3" fillId="0" borderId="0" xfId="0" applyFont="1" applyAlignment="1">
      <alignment vertical="top" wrapText="1"/>
    </xf>
    <xf numFmtId="0" fontId="0" fillId="0" borderId="0" xfId="0" applyBorder="1" applyAlignment="1">
      <alignment horizontal="left" wrapText="1"/>
    </xf>
    <xf numFmtId="0" fontId="3" fillId="0" borderId="0" xfId="0" applyFont="1" applyAlignment="1">
      <alignment horizontal="left" vertical="top" wrapText="1"/>
    </xf>
    <xf numFmtId="0" fontId="0" fillId="0" borderId="0" xfId="0" applyAlignment="1">
      <alignment horizontal="left" vertical="top"/>
    </xf>
    <xf numFmtId="0" fontId="0" fillId="0" borderId="0" xfId="0" applyAlignment="1">
      <alignment horizontal="left" vertical="center" wrapText="1"/>
    </xf>
    <xf numFmtId="0" fontId="3" fillId="0" borderId="0" xfId="0" applyFont="1" applyAlignment="1">
      <alignment horizontal="left" vertical="center" wrapText="1"/>
    </xf>
    <xf numFmtId="0" fontId="0" fillId="0" borderId="0" xfId="0" applyAlignment="1">
      <alignment horizontal="left" vertical="center"/>
    </xf>
    <xf numFmtId="0" fontId="0" fillId="0" borderId="0" xfId="0" applyAlignment="1">
      <alignment wrapText="1"/>
    </xf>
    <xf numFmtId="0" fontId="3" fillId="0" borderId="0" xfId="0" applyFont="1" applyAlignment="1">
      <alignment wrapText="1"/>
    </xf>
    <xf numFmtId="0" fontId="3" fillId="0" borderId="0" xfId="0" applyFont="1" applyBorder="1" applyAlignment="1">
      <alignment horizontal="center" vertical="center"/>
    </xf>
    <xf numFmtId="0" fontId="11" fillId="6" borderId="0" xfId="0" applyFont="1" applyFill="1" applyAlignment="1">
      <alignment horizontal="center"/>
    </xf>
    <xf numFmtId="0" fontId="12" fillId="6" borderId="0" xfId="0" applyFont="1" applyFill="1" applyAlignment="1">
      <alignment horizontal="center" vertical="center"/>
    </xf>
    <xf numFmtId="0" fontId="16" fillId="6" borderId="1" xfId="0" applyFont="1" applyFill="1" applyBorder="1" applyAlignment="1">
      <alignment horizontal="center" vertical="center"/>
    </xf>
    <xf numFmtId="0" fontId="14" fillId="6" borderId="1" xfId="0" applyFont="1" applyFill="1" applyBorder="1" applyAlignment="1">
      <alignment horizontal="center" vertical="center"/>
    </xf>
    <xf numFmtId="0" fontId="10" fillId="13" borderId="24" xfId="0" applyFont="1" applyFill="1" applyBorder="1" applyAlignment="1">
      <alignment horizontal="center" vertical="center"/>
    </xf>
    <xf numFmtId="0" fontId="10" fillId="13" borderId="52" xfId="0" applyFont="1" applyFill="1" applyBorder="1" applyAlignment="1">
      <alignment horizontal="center" vertical="center"/>
    </xf>
    <xf numFmtId="0" fontId="10" fillId="13" borderId="1" xfId="0" applyFont="1" applyFill="1" applyBorder="1" applyAlignment="1">
      <alignment horizontal="center" vertical="center"/>
    </xf>
    <xf numFmtId="0" fontId="9" fillId="7" borderId="40" xfId="3" applyFont="1" applyFill="1" applyBorder="1" applyAlignment="1">
      <alignment horizontal="center" vertical="center"/>
    </xf>
    <xf numFmtId="0" fontId="9" fillId="7" borderId="14" xfId="3" applyFont="1" applyFill="1" applyBorder="1" applyAlignment="1">
      <alignment horizontal="center" vertical="center"/>
    </xf>
    <xf numFmtId="0" fontId="9" fillId="7" borderId="13" xfId="3" applyFont="1" applyFill="1" applyBorder="1" applyAlignment="1">
      <alignment horizontal="center" vertical="center"/>
    </xf>
    <xf numFmtId="0" fontId="9" fillId="7" borderId="41" xfId="3" applyFont="1" applyFill="1" applyBorder="1" applyAlignment="1">
      <alignment horizontal="center" vertical="center"/>
    </xf>
    <xf numFmtId="0" fontId="9" fillId="7" borderId="30" xfId="3" applyFont="1" applyFill="1" applyBorder="1" applyAlignment="1">
      <alignment horizontal="center" vertical="center"/>
    </xf>
    <xf numFmtId="0" fontId="9" fillId="7" borderId="31" xfId="3" applyFont="1" applyFill="1" applyBorder="1" applyAlignment="1">
      <alignment horizontal="center" vertical="center"/>
    </xf>
    <xf numFmtId="0" fontId="3" fillId="2" borderId="28" xfId="2" applyFont="1" applyBorder="1" applyAlignment="1">
      <alignment horizontal="center" vertical="center"/>
    </xf>
    <xf numFmtId="0" fontId="3" fillId="2" borderId="29" xfId="2" applyFont="1" applyBorder="1" applyAlignment="1">
      <alignment horizontal="center" vertical="center"/>
    </xf>
    <xf numFmtId="0" fontId="0" fillId="9" borderId="30" xfId="0" applyFill="1" applyBorder="1" applyAlignment="1" applyProtection="1">
      <alignment horizontal="center" vertical="center"/>
      <protection locked="0"/>
    </xf>
    <xf numFmtId="0" fontId="0" fillId="9" borderId="31" xfId="0" applyFill="1" applyBorder="1" applyAlignment="1" applyProtection="1">
      <alignment horizontal="center" vertical="center"/>
      <protection locked="0"/>
    </xf>
    <xf numFmtId="0" fontId="4" fillId="7" borderId="51" xfId="3" applyFont="1" applyFill="1" applyBorder="1" applyAlignment="1" applyProtection="1">
      <alignment horizontal="center" vertical="center"/>
      <protection locked="0"/>
    </xf>
    <xf numFmtId="0" fontId="4" fillId="7" borderId="26" xfId="3" applyFont="1" applyFill="1" applyBorder="1" applyAlignment="1" applyProtection="1">
      <alignment horizontal="center" vertical="center"/>
      <protection locked="0"/>
    </xf>
    <xf numFmtId="0" fontId="4" fillId="7" borderId="27" xfId="3" applyFont="1" applyFill="1" applyBorder="1" applyAlignment="1" applyProtection="1">
      <alignment horizontal="center" vertical="center"/>
      <protection locked="0"/>
    </xf>
    <xf numFmtId="0" fontId="6" fillId="7" borderId="0" xfId="4" applyFont="1" applyFill="1" applyAlignment="1" applyProtection="1">
      <alignment horizontal="left" vertical="center"/>
      <protection locked="0"/>
    </xf>
    <xf numFmtId="0" fontId="7" fillId="7" borderId="0" xfId="4" applyFont="1" applyFill="1" applyAlignment="1" applyProtection="1">
      <alignment horizontal="left" vertical="center"/>
      <protection locked="0"/>
    </xf>
    <xf numFmtId="0" fontId="8" fillId="7" borderId="34" xfId="3" applyFont="1" applyFill="1" applyBorder="1" applyAlignment="1" applyProtection="1">
      <alignment horizontal="center" vertical="center"/>
      <protection locked="0"/>
    </xf>
    <xf numFmtId="0" fontId="8" fillId="7" borderId="35" xfId="3" applyFont="1" applyFill="1" applyBorder="1" applyAlignment="1" applyProtection="1">
      <alignment horizontal="center" vertical="center"/>
      <protection locked="0"/>
    </xf>
    <xf numFmtId="0" fontId="8" fillId="7" borderId="36" xfId="3" applyFont="1" applyFill="1" applyBorder="1" applyAlignment="1" applyProtection="1">
      <alignment horizontal="center" vertical="center"/>
      <protection locked="0"/>
    </xf>
    <xf numFmtId="0" fontId="8" fillId="7" borderId="37" xfId="3" applyFont="1" applyFill="1" applyBorder="1" applyAlignment="1" applyProtection="1">
      <alignment horizontal="center" vertical="center"/>
      <protection locked="0"/>
    </xf>
    <xf numFmtId="0" fontId="8" fillId="7" borderId="38" xfId="3" applyFont="1" applyFill="1" applyBorder="1" applyAlignment="1" applyProtection="1">
      <alignment horizontal="center" vertical="center"/>
      <protection locked="0"/>
    </xf>
    <xf numFmtId="0" fontId="8" fillId="7" borderId="39" xfId="3" applyFont="1" applyFill="1" applyBorder="1" applyAlignment="1" applyProtection="1">
      <alignment horizontal="center" vertical="center"/>
      <protection locked="0"/>
    </xf>
    <xf numFmtId="0" fontId="4" fillId="7" borderId="32" xfId="3" applyFont="1" applyFill="1" applyBorder="1" applyAlignment="1" applyProtection="1">
      <alignment horizontal="center" vertical="center"/>
      <protection locked="0"/>
    </xf>
    <xf numFmtId="0" fontId="4" fillId="7" borderId="33" xfId="3" applyFont="1" applyFill="1" applyBorder="1" applyAlignment="1" applyProtection="1">
      <alignment horizontal="center" vertical="center"/>
      <protection locked="0"/>
    </xf>
  </cellXfs>
  <cellStyles count="5">
    <cellStyle name="20 % - Accent2" xfId="1" builtinId="34"/>
    <cellStyle name="40 % - Accent1" xfId="2" builtinId="31"/>
    <cellStyle name="Accent2" xfId="3" builtinId="33"/>
    <cellStyle name="Accent5" xfId="4" builtinId="45"/>
    <cellStyle name="Normal" xfId="0" builtinId="0"/>
  </cellStyles>
  <dxfs count="16">
    <dxf>
      <fill>
        <patternFill>
          <bgColor theme="4" tint="0.59996337778862885"/>
        </patternFill>
      </fill>
    </dxf>
    <dxf>
      <fill>
        <patternFill>
          <bgColor rgb="FF00B050"/>
        </patternFill>
      </fill>
    </dxf>
    <dxf>
      <fill>
        <patternFill>
          <bgColor rgb="FFFFFF00"/>
        </patternFill>
      </fill>
    </dxf>
    <dxf>
      <fill>
        <patternFill>
          <bgColor rgb="FFFF0000"/>
        </patternFill>
      </fill>
    </dxf>
    <dxf>
      <fill>
        <patternFill>
          <bgColor theme="4" tint="0.59996337778862885"/>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theme="4" tint="0.59996337778862885"/>
        </patternFill>
      </fill>
    </dxf>
    <dxf>
      <fill>
        <patternFill>
          <bgColor rgb="FF00B050"/>
        </patternFill>
      </fill>
    </dxf>
    <dxf>
      <fill>
        <patternFill>
          <bgColor rgb="FFFFFF00"/>
        </patternFill>
      </fill>
    </dxf>
    <dxf>
      <fill>
        <patternFill>
          <bgColor rgb="FFFF0000"/>
        </patternFill>
      </fill>
    </dxf>
  </dxfs>
  <tableStyles count="0" defaultTableStyle="TableStyleMedium2" defaultPivotStyle="PivotStyleLight16"/>
  <colors>
    <mruColors>
      <color rgb="FF53ACA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4.tmp"/></Relationships>
</file>

<file path=xl/drawings/_rels/drawing5.xml.rels><?xml version="1.0" encoding="UTF-8" standalone="yes"?>
<Relationships xmlns="http://schemas.openxmlformats.org/package/2006/relationships"><Relationship Id="rId1" Type="http://schemas.openxmlformats.org/officeDocument/2006/relationships/image" Target="../media/image5.tmp"/></Relationships>
</file>

<file path=xl/drawings/_rels/drawing6.xml.rels><?xml version="1.0" encoding="UTF-8" standalone="yes"?>
<Relationships xmlns="http://schemas.openxmlformats.org/package/2006/relationships"><Relationship Id="rId1" Type="http://schemas.openxmlformats.org/officeDocument/2006/relationships/image" Target="../media/image6.tmp"/></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14</xdr:col>
      <xdr:colOff>390525</xdr:colOff>
      <xdr:row>9</xdr:row>
      <xdr:rowOff>19050</xdr:rowOff>
    </xdr:from>
    <xdr:to>
      <xdr:col>16</xdr:col>
      <xdr:colOff>333375</xdr:colOff>
      <xdr:row>12</xdr:row>
      <xdr:rowOff>47625</xdr:rowOff>
    </xdr:to>
    <xdr:sp macro="[0]!Acc_Gen_Eval" textlink="">
      <xdr:nvSpPr>
        <xdr:cNvPr id="2" name="Rectangle à coins arrondis 15">
          <a:extLst>
            <a:ext uri="{FF2B5EF4-FFF2-40B4-BE49-F238E27FC236}">
              <a16:creationId xmlns:a16="http://schemas.microsoft.com/office/drawing/2014/main" id="{00000000-0008-0000-0100-000002000000}"/>
            </a:ext>
          </a:extLst>
        </xdr:cNvPr>
        <xdr:cNvSpPr/>
      </xdr:nvSpPr>
      <xdr:spPr>
        <a:xfrm>
          <a:off x="11449050" y="1752600"/>
          <a:ext cx="1466850" cy="723900"/>
        </a:xfrm>
        <a:prstGeom prst="roundRect">
          <a:avLst/>
        </a:prstGeom>
        <a:effectLst>
          <a:glow rad="63500">
            <a:schemeClr val="accent1">
              <a:satMod val="175000"/>
              <a:alpha val="40000"/>
            </a:schemeClr>
          </a:glow>
          <a:outerShdw blurRad="40000" dist="20000" dir="5400000" rotWithShape="0">
            <a:srgbClr val="000000">
              <a:alpha val="38000"/>
            </a:srgbClr>
          </a:outerShdw>
          <a:softEdge rad="12700"/>
        </a:effectLst>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FR" sz="2000" b="1" cap="none" spc="0">
              <a:ln w="10541" cmpd="sng">
                <a:solidFill>
                  <a:schemeClr val="accent1">
                    <a:shade val="88000"/>
                    <a:satMod val="110000"/>
                  </a:schemeClr>
                </a:solidFill>
                <a:prstDash val="solid"/>
              </a:ln>
              <a:gradFill>
                <a:gsLst>
                  <a:gs pos="0">
                    <a:schemeClr val="accent1">
                      <a:tint val="40000"/>
                      <a:satMod val="250000"/>
                    </a:schemeClr>
                  </a:gs>
                  <a:gs pos="9000">
                    <a:schemeClr val="accent1">
                      <a:tint val="52000"/>
                      <a:satMod val="300000"/>
                    </a:schemeClr>
                  </a:gs>
                  <a:gs pos="50000">
                    <a:schemeClr val="accent1">
                      <a:shade val="20000"/>
                      <a:satMod val="300000"/>
                    </a:schemeClr>
                  </a:gs>
                  <a:gs pos="79000">
                    <a:schemeClr val="accent1">
                      <a:tint val="52000"/>
                      <a:satMod val="300000"/>
                    </a:schemeClr>
                  </a:gs>
                  <a:gs pos="100000">
                    <a:schemeClr val="accent1">
                      <a:tint val="40000"/>
                      <a:satMod val="250000"/>
                    </a:schemeClr>
                  </a:gs>
                </a:gsLst>
                <a:lin ang="5400000"/>
              </a:gradFill>
              <a:effectLst/>
            </a:rPr>
            <a:t>Accueil</a:t>
          </a:r>
        </a:p>
      </xdr:txBody>
    </xdr:sp>
    <xdr:clientData/>
  </xdr:twoCellAnchor>
  <xdr:twoCellAnchor>
    <xdr:from>
      <xdr:col>2</xdr:col>
      <xdr:colOff>276225</xdr:colOff>
      <xdr:row>12</xdr:row>
      <xdr:rowOff>28575</xdr:rowOff>
    </xdr:from>
    <xdr:to>
      <xdr:col>2</xdr:col>
      <xdr:colOff>542925</xdr:colOff>
      <xdr:row>12</xdr:row>
      <xdr:rowOff>257175</xdr:rowOff>
    </xdr:to>
    <xdr:grpSp>
      <xdr:nvGrpSpPr>
        <xdr:cNvPr id="10" name="Groupe 9">
          <a:extLst>
            <a:ext uri="{FF2B5EF4-FFF2-40B4-BE49-F238E27FC236}">
              <a16:creationId xmlns:a16="http://schemas.microsoft.com/office/drawing/2014/main" id="{00000000-0008-0000-0100-00000A000000}"/>
            </a:ext>
          </a:extLst>
        </xdr:cNvPr>
        <xdr:cNvGrpSpPr/>
      </xdr:nvGrpSpPr>
      <xdr:grpSpPr>
        <a:xfrm>
          <a:off x="2194832" y="2668361"/>
          <a:ext cx="266700" cy="228600"/>
          <a:chOff x="7419975" y="2362200"/>
          <a:chExt cx="342900" cy="323850"/>
        </a:xfrm>
      </xdr:grpSpPr>
      <xdr:sp macro="[0]!Sujet_20_eval1" textlink="">
        <xdr:nvSpPr>
          <xdr:cNvPr id="8" name="Ellipse 7">
            <a:extLst>
              <a:ext uri="{FF2B5EF4-FFF2-40B4-BE49-F238E27FC236}">
                <a16:creationId xmlns:a16="http://schemas.microsoft.com/office/drawing/2014/main" id="{00000000-0008-0000-0100-000008000000}"/>
              </a:ext>
            </a:extLst>
          </xdr:cNvPr>
          <xdr:cNvSpPr/>
        </xdr:nvSpPr>
        <xdr:spPr>
          <a:xfrm>
            <a:off x="7419975" y="2362200"/>
            <a:ext cx="342900" cy="323850"/>
          </a:xfrm>
          <a:prstGeom prst="ellipse">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t"/>
          <a:lstStyle/>
          <a:p>
            <a:pPr algn="l"/>
            <a:endParaRPr lang="fr-FR" sz="1100"/>
          </a:p>
        </xdr:txBody>
      </xdr:sp>
      <xdr:sp macro="[0]!Sujet_20_eval1" textlink="">
        <xdr:nvSpPr>
          <xdr:cNvPr id="9" name="Flèche : bas 8">
            <a:extLst>
              <a:ext uri="{FF2B5EF4-FFF2-40B4-BE49-F238E27FC236}">
                <a16:creationId xmlns:a16="http://schemas.microsoft.com/office/drawing/2014/main" id="{00000000-0008-0000-0100-000009000000}"/>
              </a:ext>
            </a:extLst>
          </xdr:cNvPr>
          <xdr:cNvSpPr/>
        </xdr:nvSpPr>
        <xdr:spPr>
          <a:xfrm>
            <a:off x="7515225" y="2466975"/>
            <a:ext cx="142875" cy="142875"/>
          </a:xfrm>
          <a:prstGeom prst="downArrow">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endParaRPr lang="fr-FR" sz="1100"/>
          </a:p>
        </xdr:txBody>
      </xdr:sp>
    </xdr:grpSp>
    <xdr:clientData/>
  </xdr:twoCellAnchor>
  <xdr:twoCellAnchor>
    <xdr:from>
      <xdr:col>3</xdr:col>
      <xdr:colOff>238125</xdr:colOff>
      <xdr:row>12</xdr:row>
      <xdr:rowOff>28575</xdr:rowOff>
    </xdr:from>
    <xdr:to>
      <xdr:col>3</xdr:col>
      <xdr:colOff>504825</xdr:colOff>
      <xdr:row>12</xdr:row>
      <xdr:rowOff>257175</xdr:rowOff>
    </xdr:to>
    <xdr:grpSp>
      <xdr:nvGrpSpPr>
        <xdr:cNvPr id="11" name="Groupe 10">
          <a:extLst>
            <a:ext uri="{FF2B5EF4-FFF2-40B4-BE49-F238E27FC236}">
              <a16:creationId xmlns:a16="http://schemas.microsoft.com/office/drawing/2014/main" id="{00000000-0008-0000-0100-00000B000000}"/>
            </a:ext>
          </a:extLst>
        </xdr:cNvPr>
        <xdr:cNvGrpSpPr/>
      </xdr:nvGrpSpPr>
      <xdr:grpSpPr>
        <a:xfrm>
          <a:off x="2918732" y="2668361"/>
          <a:ext cx="266700" cy="228600"/>
          <a:chOff x="7419975" y="2362200"/>
          <a:chExt cx="342900" cy="323850"/>
        </a:xfrm>
      </xdr:grpSpPr>
      <xdr:sp macro="[0]!Sujet_30_eval1" textlink="">
        <xdr:nvSpPr>
          <xdr:cNvPr id="12" name="Ellipse 11">
            <a:extLst>
              <a:ext uri="{FF2B5EF4-FFF2-40B4-BE49-F238E27FC236}">
                <a16:creationId xmlns:a16="http://schemas.microsoft.com/office/drawing/2014/main" id="{00000000-0008-0000-0100-00000C000000}"/>
              </a:ext>
            </a:extLst>
          </xdr:cNvPr>
          <xdr:cNvSpPr/>
        </xdr:nvSpPr>
        <xdr:spPr>
          <a:xfrm>
            <a:off x="7419975" y="2362200"/>
            <a:ext cx="342900" cy="323850"/>
          </a:xfrm>
          <a:prstGeom prst="ellipse">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t"/>
          <a:lstStyle/>
          <a:p>
            <a:pPr algn="l"/>
            <a:endParaRPr lang="fr-FR" sz="1100"/>
          </a:p>
        </xdr:txBody>
      </xdr:sp>
      <xdr:sp macro="[0]!Sujet_30_eval1" textlink="">
        <xdr:nvSpPr>
          <xdr:cNvPr id="13" name="Flèche : bas 12">
            <a:extLst>
              <a:ext uri="{FF2B5EF4-FFF2-40B4-BE49-F238E27FC236}">
                <a16:creationId xmlns:a16="http://schemas.microsoft.com/office/drawing/2014/main" id="{00000000-0008-0000-0100-00000D000000}"/>
              </a:ext>
            </a:extLst>
          </xdr:cNvPr>
          <xdr:cNvSpPr/>
        </xdr:nvSpPr>
        <xdr:spPr>
          <a:xfrm>
            <a:off x="7515225" y="2466975"/>
            <a:ext cx="142875" cy="142875"/>
          </a:xfrm>
          <a:prstGeom prst="downArrow">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endParaRPr lang="fr-FR" sz="1100"/>
          </a:p>
        </xdr:txBody>
      </xdr:sp>
    </xdr:grpSp>
    <xdr:clientData/>
  </xdr:twoCellAnchor>
  <xdr:twoCellAnchor>
    <xdr:from>
      <xdr:col>4</xdr:col>
      <xdr:colOff>247650</xdr:colOff>
      <xdr:row>12</xdr:row>
      <xdr:rowOff>28575</xdr:rowOff>
    </xdr:from>
    <xdr:to>
      <xdr:col>4</xdr:col>
      <xdr:colOff>514350</xdr:colOff>
      <xdr:row>12</xdr:row>
      <xdr:rowOff>257175</xdr:rowOff>
    </xdr:to>
    <xdr:grpSp>
      <xdr:nvGrpSpPr>
        <xdr:cNvPr id="14" name="Groupe 13">
          <a:extLst>
            <a:ext uri="{FF2B5EF4-FFF2-40B4-BE49-F238E27FC236}">
              <a16:creationId xmlns:a16="http://schemas.microsoft.com/office/drawing/2014/main" id="{00000000-0008-0000-0100-00000E000000}"/>
            </a:ext>
          </a:extLst>
        </xdr:cNvPr>
        <xdr:cNvGrpSpPr/>
      </xdr:nvGrpSpPr>
      <xdr:grpSpPr>
        <a:xfrm>
          <a:off x="3690257" y="2668361"/>
          <a:ext cx="266700" cy="228600"/>
          <a:chOff x="7419975" y="2362200"/>
          <a:chExt cx="342900" cy="323850"/>
        </a:xfrm>
      </xdr:grpSpPr>
      <xdr:sp macro="" textlink="">
        <xdr:nvSpPr>
          <xdr:cNvPr id="15" name="Ellipse 14">
            <a:extLst>
              <a:ext uri="{FF2B5EF4-FFF2-40B4-BE49-F238E27FC236}">
                <a16:creationId xmlns:a16="http://schemas.microsoft.com/office/drawing/2014/main" id="{00000000-0008-0000-0100-00000F000000}"/>
              </a:ext>
            </a:extLst>
          </xdr:cNvPr>
          <xdr:cNvSpPr/>
        </xdr:nvSpPr>
        <xdr:spPr>
          <a:xfrm>
            <a:off x="7419975" y="2362200"/>
            <a:ext cx="342900" cy="323850"/>
          </a:xfrm>
          <a:prstGeom prst="ellipse">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t"/>
          <a:lstStyle/>
          <a:p>
            <a:pPr algn="l"/>
            <a:endParaRPr lang="fr-FR" sz="1100"/>
          </a:p>
        </xdr:txBody>
      </xdr:sp>
      <xdr:sp macro="" textlink="">
        <xdr:nvSpPr>
          <xdr:cNvPr id="16" name="Flèche : bas 15">
            <a:extLst>
              <a:ext uri="{FF2B5EF4-FFF2-40B4-BE49-F238E27FC236}">
                <a16:creationId xmlns:a16="http://schemas.microsoft.com/office/drawing/2014/main" id="{00000000-0008-0000-0100-000010000000}"/>
              </a:ext>
            </a:extLst>
          </xdr:cNvPr>
          <xdr:cNvSpPr/>
        </xdr:nvSpPr>
        <xdr:spPr>
          <a:xfrm>
            <a:off x="7515225" y="2466975"/>
            <a:ext cx="142875" cy="142875"/>
          </a:xfrm>
          <a:prstGeom prst="downArrow">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endParaRPr lang="fr-FR" sz="1100"/>
          </a:p>
        </xdr:txBody>
      </xdr:sp>
    </xdr:grpSp>
    <xdr:clientData/>
  </xdr:twoCellAnchor>
  <xdr:twoCellAnchor>
    <xdr:from>
      <xdr:col>6</xdr:col>
      <xdr:colOff>228600</xdr:colOff>
      <xdr:row>16</xdr:row>
      <xdr:rowOff>47625</xdr:rowOff>
    </xdr:from>
    <xdr:to>
      <xdr:col>6</xdr:col>
      <xdr:colOff>495300</xdr:colOff>
      <xdr:row>16</xdr:row>
      <xdr:rowOff>276225</xdr:rowOff>
    </xdr:to>
    <xdr:grpSp>
      <xdr:nvGrpSpPr>
        <xdr:cNvPr id="17" name="Groupe 16">
          <a:extLst>
            <a:ext uri="{FF2B5EF4-FFF2-40B4-BE49-F238E27FC236}">
              <a16:creationId xmlns:a16="http://schemas.microsoft.com/office/drawing/2014/main" id="{00000000-0008-0000-0100-000011000000}"/>
            </a:ext>
          </a:extLst>
        </xdr:cNvPr>
        <xdr:cNvGrpSpPr/>
      </xdr:nvGrpSpPr>
      <xdr:grpSpPr>
        <a:xfrm>
          <a:off x="5195207" y="3667125"/>
          <a:ext cx="266700" cy="228600"/>
          <a:chOff x="7419975" y="2362200"/>
          <a:chExt cx="342900" cy="323850"/>
        </a:xfrm>
      </xdr:grpSpPr>
      <xdr:sp macro="[0]!Sujet_80_evaf1" textlink="">
        <xdr:nvSpPr>
          <xdr:cNvPr id="18" name="Ellipse 17">
            <a:extLst>
              <a:ext uri="{FF2B5EF4-FFF2-40B4-BE49-F238E27FC236}">
                <a16:creationId xmlns:a16="http://schemas.microsoft.com/office/drawing/2014/main" id="{00000000-0008-0000-0100-000012000000}"/>
              </a:ext>
            </a:extLst>
          </xdr:cNvPr>
          <xdr:cNvSpPr/>
        </xdr:nvSpPr>
        <xdr:spPr>
          <a:xfrm>
            <a:off x="7419975" y="2362200"/>
            <a:ext cx="342900" cy="323850"/>
          </a:xfrm>
          <a:prstGeom prst="ellipse">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t"/>
          <a:lstStyle/>
          <a:p>
            <a:pPr algn="l"/>
            <a:endParaRPr lang="fr-FR" sz="1100"/>
          </a:p>
        </xdr:txBody>
      </xdr:sp>
      <xdr:sp macro="[0]!Sujet_80_evaf1" textlink="">
        <xdr:nvSpPr>
          <xdr:cNvPr id="19" name="Flèche : bas 18">
            <a:extLst>
              <a:ext uri="{FF2B5EF4-FFF2-40B4-BE49-F238E27FC236}">
                <a16:creationId xmlns:a16="http://schemas.microsoft.com/office/drawing/2014/main" id="{00000000-0008-0000-0100-000013000000}"/>
              </a:ext>
            </a:extLst>
          </xdr:cNvPr>
          <xdr:cNvSpPr/>
        </xdr:nvSpPr>
        <xdr:spPr>
          <a:xfrm>
            <a:off x="7515225" y="2466975"/>
            <a:ext cx="142875" cy="142875"/>
          </a:xfrm>
          <a:prstGeom prst="downArrow">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endParaRPr lang="fr-FR" sz="1100"/>
          </a:p>
        </xdr:txBody>
      </xdr:sp>
    </xdr:grpSp>
    <xdr:clientData/>
  </xdr:twoCellAnchor>
  <xdr:twoCellAnchor>
    <xdr:from>
      <xdr:col>3</xdr:col>
      <xdr:colOff>200025</xdr:colOff>
      <xdr:row>14</xdr:row>
      <xdr:rowOff>38100</xdr:rowOff>
    </xdr:from>
    <xdr:to>
      <xdr:col>3</xdr:col>
      <xdr:colOff>466725</xdr:colOff>
      <xdr:row>14</xdr:row>
      <xdr:rowOff>266700</xdr:rowOff>
    </xdr:to>
    <xdr:grpSp>
      <xdr:nvGrpSpPr>
        <xdr:cNvPr id="20" name="Groupe 19">
          <a:extLst>
            <a:ext uri="{FF2B5EF4-FFF2-40B4-BE49-F238E27FC236}">
              <a16:creationId xmlns:a16="http://schemas.microsoft.com/office/drawing/2014/main" id="{00000000-0008-0000-0100-000014000000}"/>
            </a:ext>
          </a:extLst>
        </xdr:cNvPr>
        <xdr:cNvGrpSpPr/>
      </xdr:nvGrpSpPr>
      <xdr:grpSpPr>
        <a:xfrm>
          <a:off x="2880632" y="3167743"/>
          <a:ext cx="266700" cy="228600"/>
          <a:chOff x="7419975" y="2362200"/>
          <a:chExt cx="342900" cy="323850"/>
        </a:xfrm>
      </xdr:grpSpPr>
      <xdr:sp macro="[0]!Sujet_30_eval2" textlink="">
        <xdr:nvSpPr>
          <xdr:cNvPr id="21" name="Ellipse 20">
            <a:extLst>
              <a:ext uri="{FF2B5EF4-FFF2-40B4-BE49-F238E27FC236}">
                <a16:creationId xmlns:a16="http://schemas.microsoft.com/office/drawing/2014/main" id="{00000000-0008-0000-0100-000015000000}"/>
              </a:ext>
            </a:extLst>
          </xdr:cNvPr>
          <xdr:cNvSpPr/>
        </xdr:nvSpPr>
        <xdr:spPr>
          <a:xfrm>
            <a:off x="7419975" y="2362200"/>
            <a:ext cx="342900" cy="323850"/>
          </a:xfrm>
          <a:prstGeom prst="ellipse">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t"/>
          <a:lstStyle/>
          <a:p>
            <a:pPr algn="l"/>
            <a:endParaRPr lang="fr-FR" sz="1100"/>
          </a:p>
        </xdr:txBody>
      </xdr:sp>
      <xdr:sp macro="[0]!Sujet_30_eval2" textlink="">
        <xdr:nvSpPr>
          <xdr:cNvPr id="22" name="Flèche : bas 21">
            <a:extLst>
              <a:ext uri="{FF2B5EF4-FFF2-40B4-BE49-F238E27FC236}">
                <a16:creationId xmlns:a16="http://schemas.microsoft.com/office/drawing/2014/main" id="{00000000-0008-0000-0100-000016000000}"/>
              </a:ext>
            </a:extLst>
          </xdr:cNvPr>
          <xdr:cNvSpPr/>
        </xdr:nvSpPr>
        <xdr:spPr>
          <a:xfrm>
            <a:off x="7515225" y="2466975"/>
            <a:ext cx="142875" cy="142875"/>
          </a:xfrm>
          <a:prstGeom prst="downArrow">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endParaRPr lang="fr-FR" sz="1100"/>
          </a:p>
        </xdr:txBody>
      </xdr:sp>
    </xdr:grpSp>
    <xdr:clientData/>
  </xdr:twoCellAnchor>
  <xdr:twoCellAnchor>
    <xdr:from>
      <xdr:col>2</xdr:col>
      <xdr:colOff>257175</xdr:colOff>
      <xdr:row>18</xdr:row>
      <xdr:rowOff>38100</xdr:rowOff>
    </xdr:from>
    <xdr:to>
      <xdr:col>2</xdr:col>
      <xdr:colOff>523875</xdr:colOff>
      <xdr:row>18</xdr:row>
      <xdr:rowOff>266700</xdr:rowOff>
    </xdr:to>
    <xdr:grpSp>
      <xdr:nvGrpSpPr>
        <xdr:cNvPr id="23" name="Groupe 22">
          <a:extLst>
            <a:ext uri="{FF2B5EF4-FFF2-40B4-BE49-F238E27FC236}">
              <a16:creationId xmlns:a16="http://schemas.microsoft.com/office/drawing/2014/main" id="{00000000-0008-0000-0100-000017000000}"/>
            </a:ext>
          </a:extLst>
        </xdr:cNvPr>
        <xdr:cNvGrpSpPr/>
      </xdr:nvGrpSpPr>
      <xdr:grpSpPr>
        <a:xfrm>
          <a:off x="2175782" y="4147457"/>
          <a:ext cx="266700" cy="228600"/>
          <a:chOff x="7419975" y="2362200"/>
          <a:chExt cx="342900" cy="323850"/>
        </a:xfrm>
      </xdr:grpSpPr>
      <xdr:sp macro="" textlink="">
        <xdr:nvSpPr>
          <xdr:cNvPr id="24" name="Ellipse 23">
            <a:extLst>
              <a:ext uri="{FF2B5EF4-FFF2-40B4-BE49-F238E27FC236}">
                <a16:creationId xmlns:a16="http://schemas.microsoft.com/office/drawing/2014/main" id="{00000000-0008-0000-0100-000018000000}"/>
              </a:ext>
            </a:extLst>
          </xdr:cNvPr>
          <xdr:cNvSpPr/>
        </xdr:nvSpPr>
        <xdr:spPr>
          <a:xfrm>
            <a:off x="7419975" y="2362200"/>
            <a:ext cx="342900" cy="323850"/>
          </a:xfrm>
          <a:prstGeom prst="ellipse">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t"/>
          <a:lstStyle/>
          <a:p>
            <a:pPr algn="l"/>
            <a:endParaRPr lang="fr-FR" sz="1100"/>
          </a:p>
        </xdr:txBody>
      </xdr:sp>
      <xdr:sp macro="" textlink="">
        <xdr:nvSpPr>
          <xdr:cNvPr id="25" name="Flèche : bas 24">
            <a:extLst>
              <a:ext uri="{FF2B5EF4-FFF2-40B4-BE49-F238E27FC236}">
                <a16:creationId xmlns:a16="http://schemas.microsoft.com/office/drawing/2014/main" id="{00000000-0008-0000-0100-000019000000}"/>
              </a:ext>
            </a:extLst>
          </xdr:cNvPr>
          <xdr:cNvSpPr/>
        </xdr:nvSpPr>
        <xdr:spPr>
          <a:xfrm>
            <a:off x="7515225" y="2466975"/>
            <a:ext cx="142875" cy="142875"/>
          </a:xfrm>
          <a:prstGeom prst="downArrow">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endParaRPr lang="fr-FR" sz="1100"/>
          </a:p>
        </xdr:txBody>
      </xdr:sp>
    </xdr:grpSp>
    <xdr:clientData/>
  </xdr:twoCellAnchor>
  <xdr:twoCellAnchor>
    <xdr:from>
      <xdr:col>4</xdr:col>
      <xdr:colOff>257175</xdr:colOff>
      <xdr:row>14</xdr:row>
      <xdr:rowOff>28575</xdr:rowOff>
    </xdr:from>
    <xdr:to>
      <xdr:col>4</xdr:col>
      <xdr:colOff>523875</xdr:colOff>
      <xdr:row>14</xdr:row>
      <xdr:rowOff>257175</xdr:rowOff>
    </xdr:to>
    <xdr:grpSp>
      <xdr:nvGrpSpPr>
        <xdr:cNvPr id="26" name="Groupe 25">
          <a:extLst>
            <a:ext uri="{FF2B5EF4-FFF2-40B4-BE49-F238E27FC236}">
              <a16:creationId xmlns:a16="http://schemas.microsoft.com/office/drawing/2014/main" id="{00000000-0008-0000-0100-00001A000000}"/>
            </a:ext>
          </a:extLst>
        </xdr:cNvPr>
        <xdr:cNvGrpSpPr/>
      </xdr:nvGrpSpPr>
      <xdr:grpSpPr>
        <a:xfrm>
          <a:off x="3699782" y="3158218"/>
          <a:ext cx="266700" cy="228600"/>
          <a:chOff x="7419975" y="2362200"/>
          <a:chExt cx="342900" cy="323850"/>
        </a:xfrm>
      </xdr:grpSpPr>
      <xdr:sp macro="" textlink="">
        <xdr:nvSpPr>
          <xdr:cNvPr id="27" name="Ellipse 26">
            <a:extLst>
              <a:ext uri="{FF2B5EF4-FFF2-40B4-BE49-F238E27FC236}">
                <a16:creationId xmlns:a16="http://schemas.microsoft.com/office/drawing/2014/main" id="{00000000-0008-0000-0100-00001B000000}"/>
              </a:ext>
            </a:extLst>
          </xdr:cNvPr>
          <xdr:cNvSpPr/>
        </xdr:nvSpPr>
        <xdr:spPr>
          <a:xfrm>
            <a:off x="7419975" y="2362200"/>
            <a:ext cx="342900" cy="323850"/>
          </a:xfrm>
          <a:prstGeom prst="ellipse">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t"/>
          <a:lstStyle/>
          <a:p>
            <a:pPr algn="l"/>
            <a:endParaRPr lang="fr-FR" sz="1100"/>
          </a:p>
        </xdr:txBody>
      </xdr:sp>
      <xdr:sp macro="" textlink="">
        <xdr:nvSpPr>
          <xdr:cNvPr id="28" name="Flèche : bas 27">
            <a:extLst>
              <a:ext uri="{FF2B5EF4-FFF2-40B4-BE49-F238E27FC236}">
                <a16:creationId xmlns:a16="http://schemas.microsoft.com/office/drawing/2014/main" id="{00000000-0008-0000-0100-00001C000000}"/>
              </a:ext>
            </a:extLst>
          </xdr:cNvPr>
          <xdr:cNvSpPr/>
        </xdr:nvSpPr>
        <xdr:spPr>
          <a:xfrm>
            <a:off x="7515225" y="2466975"/>
            <a:ext cx="142875" cy="142875"/>
          </a:xfrm>
          <a:prstGeom prst="downArrow">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endParaRPr lang="fr-FR" sz="1100"/>
          </a:p>
        </xdr:txBody>
      </xdr:sp>
    </xdr:grpSp>
    <xdr:clientData/>
  </xdr:twoCellAnchor>
  <xdr:twoCellAnchor>
    <xdr:from>
      <xdr:col>5</xdr:col>
      <xdr:colOff>257175</xdr:colOff>
      <xdr:row>14</xdr:row>
      <xdr:rowOff>38100</xdr:rowOff>
    </xdr:from>
    <xdr:to>
      <xdr:col>5</xdr:col>
      <xdr:colOff>523875</xdr:colOff>
      <xdr:row>14</xdr:row>
      <xdr:rowOff>266700</xdr:rowOff>
    </xdr:to>
    <xdr:grpSp>
      <xdr:nvGrpSpPr>
        <xdr:cNvPr id="29" name="Groupe 28">
          <a:extLst>
            <a:ext uri="{FF2B5EF4-FFF2-40B4-BE49-F238E27FC236}">
              <a16:creationId xmlns:a16="http://schemas.microsoft.com/office/drawing/2014/main" id="{00000000-0008-0000-0100-00001D000000}"/>
            </a:ext>
          </a:extLst>
        </xdr:cNvPr>
        <xdr:cNvGrpSpPr/>
      </xdr:nvGrpSpPr>
      <xdr:grpSpPr>
        <a:xfrm>
          <a:off x="4461782" y="3167743"/>
          <a:ext cx="266700" cy="228600"/>
          <a:chOff x="7419975" y="2362200"/>
          <a:chExt cx="342900" cy="323850"/>
        </a:xfrm>
      </xdr:grpSpPr>
      <xdr:sp macro="[0]!Sujet_50_eval2" textlink="">
        <xdr:nvSpPr>
          <xdr:cNvPr id="30" name="Ellipse 29">
            <a:extLst>
              <a:ext uri="{FF2B5EF4-FFF2-40B4-BE49-F238E27FC236}">
                <a16:creationId xmlns:a16="http://schemas.microsoft.com/office/drawing/2014/main" id="{00000000-0008-0000-0100-00001E000000}"/>
              </a:ext>
            </a:extLst>
          </xdr:cNvPr>
          <xdr:cNvSpPr/>
        </xdr:nvSpPr>
        <xdr:spPr>
          <a:xfrm>
            <a:off x="7419975" y="2362200"/>
            <a:ext cx="342900" cy="323850"/>
          </a:xfrm>
          <a:prstGeom prst="ellipse">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t"/>
          <a:lstStyle/>
          <a:p>
            <a:pPr algn="l"/>
            <a:endParaRPr lang="fr-FR" sz="1100"/>
          </a:p>
        </xdr:txBody>
      </xdr:sp>
      <xdr:sp macro="[0]!Sujet_50_eval2" textlink="">
        <xdr:nvSpPr>
          <xdr:cNvPr id="31" name="Flèche : bas 30">
            <a:extLst>
              <a:ext uri="{FF2B5EF4-FFF2-40B4-BE49-F238E27FC236}">
                <a16:creationId xmlns:a16="http://schemas.microsoft.com/office/drawing/2014/main" id="{00000000-0008-0000-0100-00001F000000}"/>
              </a:ext>
            </a:extLst>
          </xdr:cNvPr>
          <xdr:cNvSpPr/>
        </xdr:nvSpPr>
        <xdr:spPr>
          <a:xfrm>
            <a:off x="7515225" y="2466975"/>
            <a:ext cx="142875" cy="142875"/>
          </a:xfrm>
          <a:prstGeom prst="downArrow">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endParaRPr lang="fr-FR" sz="1100"/>
          </a:p>
        </xdr:txBody>
      </xdr:sp>
    </xdr:grpSp>
    <xdr:clientData/>
  </xdr:twoCellAnchor>
  <xdr:twoCellAnchor editAs="oneCell">
    <xdr:from>
      <xdr:col>11</xdr:col>
      <xdr:colOff>85725</xdr:colOff>
      <xdr:row>1</xdr:row>
      <xdr:rowOff>47625</xdr:rowOff>
    </xdr:from>
    <xdr:to>
      <xdr:col>13</xdr:col>
      <xdr:colOff>476250</xdr:colOff>
      <xdr:row>4</xdr:row>
      <xdr:rowOff>66675</xdr:rowOff>
    </xdr:to>
    <xdr:pic>
      <xdr:nvPicPr>
        <xdr:cNvPr id="32" name="Image 31" descr="D:\Donnees\ys219013\Mes documents\Mes images\Oran Pro\logo SETRAM.gif">
          <a:extLst>
            <a:ext uri="{FF2B5EF4-FFF2-40B4-BE49-F238E27FC236}">
              <a16:creationId xmlns:a16="http://schemas.microsoft.com/office/drawing/2014/main" id="{563515D6-314A-4C9D-91FB-705D3593BAC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467725" y="47625"/>
          <a:ext cx="1914525"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600075</xdr:colOff>
      <xdr:row>2</xdr:row>
      <xdr:rowOff>38100</xdr:rowOff>
    </xdr:from>
    <xdr:to>
      <xdr:col>16</xdr:col>
      <xdr:colOff>238125</xdr:colOff>
      <xdr:row>3</xdr:row>
      <xdr:rowOff>112395</xdr:rowOff>
    </xdr:to>
    <xdr:pic>
      <xdr:nvPicPr>
        <xdr:cNvPr id="33" name="Image 32" descr="C:\Users\hakim.mezidi\Desktop\déploiment\DOTS.png">
          <a:extLst>
            <a:ext uri="{FF2B5EF4-FFF2-40B4-BE49-F238E27FC236}">
              <a16:creationId xmlns:a16="http://schemas.microsoft.com/office/drawing/2014/main" id="{29EAB9E9-2AE0-4AE7-89E8-688A76C22669}"/>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506075" y="228600"/>
          <a:ext cx="1924050" cy="369570"/>
        </a:xfrm>
        <a:prstGeom prst="rect">
          <a:avLst/>
        </a:prstGeom>
        <a:noFill/>
        <a:ln>
          <a:noFill/>
        </a:ln>
      </xdr:spPr>
    </xdr:pic>
    <xdr:clientData/>
  </xdr:twoCellAnchor>
  <xdr:twoCellAnchor>
    <xdr:from>
      <xdr:col>8</xdr:col>
      <xdr:colOff>497417</xdr:colOff>
      <xdr:row>11</xdr:row>
      <xdr:rowOff>381001</xdr:rowOff>
    </xdr:from>
    <xdr:to>
      <xdr:col>11</xdr:col>
      <xdr:colOff>232834</xdr:colOff>
      <xdr:row>13</xdr:row>
      <xdr:rowOff>84667</xdr:rowOff>
    </xdr:to>
    <xdr:sp macro="[0]!moteur_recherche" textlink="">
      <xdr:nvSpPr>
        <xdr:cNvPr id="3" name="Rectangle à coins arrondis 2"/>
        <xdr:cNvSpPr/>
      </xdr:nvSpPr>
      <xdr:spPr>
        <a:xfrm>
          <a:off x="6985000" y="2571751"/>
          <a:ext cx="2021417" cy="433916"/>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fr-FR" sz="1400" b="1"/>
            <a:t>Recherche</a:t>
          </a:r>
        </a:p>
      </xdr:txBody>
    </xdr:sp>
    <xdr:clientData/>
  </xdr:twoCellAnchor>
  <xdr:twoCellAnchor>
    <xdr:from>
      <xdr:col>9</xdr:col>
      <xdr:colOff>730250</xdr:colOff>
      <xdr:row>10</xdr:row>
      <xdr:rowOff>21166</xdr:rowOff>
    </xdr:from>
    <xdr:to>
      <xdr:col>9</xdr:col>
      <xdr:colOff>730250</xdr:colOff>
      <xdr:row>11</xdr:row>
      <xdr:rowOff>338667</xdr:rowOff>
    </xdr:to>
    <xdr:cxnSp macro="">
      <xdr:nvCxnSpPr>
        <xdr:cNvPr id="6" name="Connecteur droit avec flèche 5"/>
        <xdr:cNvCxnSpPr/>
      </xdr:nvCxnSpPr>
      <xdr:spPr>
        <a:xfrm>
          <a:off x="7979833" y="2137833"/>
          <a:ext cx="0" cy="391584"/>
        </a:xfrm>
        <a:prstGeom prst="straightConnector1">
          <a:avLst/>
        </a:prstGeom>
        <a:ln>
          <a:tailEnd type="arrow"/>
        </a:ln>
      </xdr:spPr>
      <xdr:style>
        <a:lnRef idx="2">
          <a:schemeClr val="dk1"/>
        </a:lnRef>
        <a:fillRef idx="0">
          <a:schemeClr val="dk1"/>
        </a:fillRef>
        <a:effectRef idx="1">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11</xdr:col>
      <xdr:colOff>47625</xdr:colOff>
      <xdr:row>33</xdr:row>
      <xdr:rowOff>28575</xdr:rowOff>
    </xdr:from>
    <xdr:to>
      <xdr:col>12</xdr:col>
      <xdr:colOff>752475</xdr:colOff>
      <xdr:row>36</xdr:row>
      <xdr:rowOff>95250</xdr:rowOff>
    </xdr:to>
    <xdr:sp macro="[0]!Acc_Session1" textlink="">
      <xdr:nvSpPr>
        <xdr:cNvPr id="2" name="Rectangle à coins arrondis 4">
          <a:extLst>
            <a:ext uri="{FF2B5EF4-FFF2-40B4-BE49-F238E27FC236}">
              <a16:creationId xmlns:a16="http://schemas.microsoft.com/office/drawing/2014/main" id="{25E8A979-4C22-449A-AD3E-C95C97C1B071}"/>
            </a:ext>
          </a:extLst>
        </xdr:cNvPr>
        <xdr:cNvSpPr/>
      </xdr:nvSpPr>
      <xdr:spPr>
        <a:xfrm>
          <a:off x="10401300" y="8067675"/>
          <a:ext cx="1466850" cy="704850"/>
        </a:xfrm>
        <a:prstGeom prst="roundRect">
          <a:avLst/>
        </a:prstGeom>
        <a:effectLst>
          <a:glow rad="63500">
            <a:schemeClr val="accent1">
              <a:satMod val="175000"/>
              <a:alpha val="40000"/>
            </a:schemeClr>
          </a:glow>
          <a:outerShdw blurRad="40000" dist="20000" dir="5400000" rotWithShape="0">
            <a:srgbClr val="000000">
              <a:alpha val="38000"/>
            </a:srgbClr>
          </a:outerShdw>
          <a:softEdge rad="12700"/>
        </a:effectLst>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FR" sz="2000" b="1" cap="none" spc="0">
              <a:ln w="10541" cmpd="sng">
                <a:solidFill>
                  <a:schemeClr val="accent1">
                    <a:shade val="88000"/>
                    <a:satMod val="110000"/>
                  </a:schemeClr>
                </a:solidFill>
                <a:prstDash val="solid"/>
              </a:ln>
              <a:gradFill>
                <a:gsLst>
                  <a:gs pos="0">
                    <a:schemeClr val="accent1">
                      <a:tint val="40000"/>
                      <a:satMod val="250000"/>
                    </a:schemeClr>
                  </a:gs>
                  <a:gs pos="9000">
                    <a:schemeClr val="accent1">
                      <a:tint val="52000"/>
                      <a:satMod val="300000"/>
                    </a:schemeClr>
                  </a:gs>
                  <a:gs pos="50000">
                    <a:schemeClr val="accent1">
                      <a:shade val="20000"/>
                      <a:satMod val="300000"/>
                    </a:schemeClr>
                  </a:gs>
                  <a:gs pos="79000">
                    <a:schemeClr val="accent1">
                      <a:tint val="52000"/>
                      <a:satMod val="300000"/>
                    </a:schemeClr>
                  </a:gs>
                  <a:gs pos="100000">
                    <a:schemeClr val="accent1">
                      <a:tint val="40000"/>
                      <a:satMod val="250000"/>
                    </a:schemeClr>
                  </a:gs>
                </a:gsLst>
                <a:lin ang="5400000"/>
              </a:gradFill>
              <a:effectLst/>
            </a:rPr>
            <a:t>Accueil</a:t>
          </a:r>
        </a:p>
      </xdr:txBody>
    </xdr:sp>
    <xdr:clientData/>
  </xdr:twoCellAnchor>
  <xdr:twoCellAnchor>
    <xdr:from>
      <xdr:col>2</xdr:col>
      <xdr:colOff>361950</xdr:colOff>
      <xdr:row>7</xdr:row>
      <xdr:rowOff>85725</xdr:rowOff>
    </xdr:from>
    <xdr:to>
      <xdr:col>2</xdr:col>
      <xdr:colOff>781051</xdr:colOff>
      <xdr:row>7</xdr:row>
      <xdr:rowOff>342900</xdr:rowOff>
    </xdr:to>
    <xdr:sp macro="" textlink="">
      <xdr:nvSpPr>
        <xdr:cNvPr id="3" name="Flèche droite à entaille 5">
          <a:extLst>
            <a:ext uri="{FF2B5EF4-FFF2-40B4-BE49-F238E27FC236}">
              <a16:creationId xmlns:a16="http://schemas.microsoft.com/office/drawing/2014/main" id="{175D98E9-D1FC-4CB2-B50F-07FEB5B54120}"/>
            </a:ext>
          </a:extLst>
        </xdr:cNvPr>
        <xdr:cNvSpPr/>
      </xdr:nvSpPr>
      <xdr:spPr>
        <a:xfrm>
          <a:off x="2495550" y="1619250"/>
          <a:ext cx="419101" cy="257175"/>
        </a:xfrm>
        <a:prstGeom prst="notchedRigh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xdr:col>
      <xdr:colOff>361950</xdr:colOff>
      <xdr:row>8</xdr:row>
      <xdr:rowOff>104775</xdr:rowOff>
    </xdr:from>
    <xdr:to>
      <xdr:col>2</xdr:col>
      <xdr:colOff>781051</xdr:colOff>
      <xdr:row>8</xdr:row>
      <xdr:rowOff>361950</xdr:rowOff>
    </xdr:to>
    <xdr:sp macro="" textlink="">
      <xdr:nvSpPr>
        <xdr:cNvPr id="4" name="Flèche droite à entaille 11">
          <a:extLst>
            <a:ext uri="{FF2B5EF4-FFF2-40B4-BE49-F238E27FC236}">
              <a16:creationId xmlns:a16="http://schemas.microsoft.com/office/drawing/2014/main" id="{6E8F0842-7896-4F1F-A6FA-8289B361702B}"/>
            </a:ext>
          </a:extLst>
        </xdr:cNvPr>
        <xdr:cNvSpPr/>
      </xdr:nvSpPr>
      <xdr:spPr>
        <a:xfrm>
          <a:off x="2495550" y="2057400"/>
          <a:ext cx="419101" cy="257175"/>
        </a:xfrm>
        <a:prstGeom prst="notchedRigh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xdr:col>
      <xdr:colOff>352425</xdr:colOff>
      <xdr:row>9</xdr:row>
      <xdr:rowOff>76200</xdr:rowOff>
    </xdr:from>
    <xdr:to>
      <xdr:col>2</xdr:col>
      <xdr:colOff>771526</xdr:colOff>
      <xdr:row>9</xdr:row>
      <xdr:rowOff>333375</xdr:rowOff>
    </xdr:to>
    <xdr:sp macro="" textlink="">
      <xdr:nvSpPr>
        <xdr:cNvPr id="5" name="Flèche droite à entaille 12">
          <a:extLst>
            <a:ext uri="{FF2B5EF4-FFF2-40B4-BE49-F238E27FC236}">
              <a16:creationId xmlns:a16="http://schemas.microsoft.com/office/drawing/2014/main" id="{78A7C935-08DD-4C78-85AC-7D464B929C80}"/>
            </a:ext>
          </a:extLst>
        </xdr:cNvPr>
        <xdr:cNvSpPr/>
      </xdr:nvSpPr>
      <xdr:spPr>
        <a:xfrm>
          <a:off x="2486025" y="2447925"/>
          <a:ext cx="419101" cy="257175"/>
        </a:xfrm>
        <a:prstGeom prst="notchedRigh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xdr:col>
      <xdr:colOff>352425</xdr:colOff>
      <xdr:row>10</xdr:row>
      <xdr:rowOff>95250</xdr:rowOff>
    </xdr:from>
    <xdr:to>
      <xdr:col>2</xdr:col>
      <xdr:colOff>771526</xdr:colOff>
      <xdr:row>10</xdr:row>
      <xdr:rowOff>352425</xdr:rowOff>
    </xdr:to>
    <xdr:sp macro="" textlink="">
      <xdr:nvSpPr>
        <xdr:cNvPr id="6" name="Flèche droite à entaille 13">
          <a:extLst>
            <a:ext uri="{FF2B5EF4-FFF2-40B4-BE49-F238E27FC236}">
              <a16:creationId xmlns:a16="http://schemas.microsoft.com/office/drawing/2014/main" id="{BE7CE13F-D2C3-4DD7-AC65-C44847FF42FE}"/>
            </a:ext>
          </a:extLst>
        </xdr:cNvPr>
        <xdr:cNvSpPr/>
      </xdr:nvSpPr>
      <xdr:spPr>
        <a:xfrm>
          <a:off x="2486025" y="2886075"/>
          <a:ext cx="419101" cy="257175"/>
        </a:xfrm>
        <a:prstGeom prst="notchedRigh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xdr:col>
      <xdr:colOff>123825</xdr:colOff>
      <xdr:row>7</xdr:row>
      <xdr:rowOff>47625</xdr:rowOff>
    </xdr:from>
    <xdr:to>
      <xdr:col>3</xdr:col>
      <xdr:colOff>971550</xdr:colOff>
      <xdr:row>7</xdr:row>
      <xdr:rowOff>371475</xdr:rowOff>
    </xdr:to>
    <xdr:sp macro="[0]!voir_sujet_1_session_1" textlink="">
      <xdr:nvSpPr>
        <xdr:cNvPr id="7" name="Rectangle à coins arrondis 10">
          <a:extLst>
            <a:ext uri="{FF2B5EF4-FFF2-40B4-BE49-F238E27FC236}">
              <a16:creationId xmlns:a16="http://schemas.microsoft.com/office/drawing/2014/main" id="{D3CF672C-FC75-4CE6-B182-68B67CF2823D}"/>
            </a:ext>
          </a:extLst>
        </xdr:cNvPr>
        <xdr:cNvSpPr/>
      </xdr:nvSpPr>
      <xdr:spPr>
        <a:xfrm>
          <a:off x="3295650" y="1581150"/>
          <a:ext cx="847725" cy="323850"/>
        </a:xfrm>
        <a:prstGeom prst="roundRect">
          <a:avLst/>
        </a:prstGeom>
        <a:effectLst>
          <a:glow rad="101600">
            <a:schemeClr val="accent1">
              <a:satMod val="175000"/>
              <a:alpha val="40000"/>
            </a:schemeClr>
          </a:glow>
          <a:outerShdw blurRad="40000" dist="20000" dir="5400000" rotWithShape="0">
            <a:srgbClr val="000000">
              <a:alpha val="38000"/>
            </a:srgbClr>
          </a:outerShdw>
        </a:effectLst>
      </xdr:spPr>
      <xdr:style>
        <a:lnRef idx="1">
          <a:schemeClr val="dk1"/>
        </a:lnRef>
        <a:fillRef idx="2">
          <a:schemeClr val="dk1"/>
        </a:fillRef>
        <a:effectRef idx="1">
          <a:schemeClr val="dk1"/>
        </a:effectRef>
        <a:fontRef idx="minor">
          <a:schemeClr val="dk1"/>
        </a:fontRef>
      </xdr:style>
      <xdr:txBody>
        <a:bodyPr vertOverflow="clip" horzOverflow="clip" rtlCol="0" anchor="t"/>
        <a:lstStyle/>
        <a:p>
          <a:pPr marL="0" marR="0" indent="0" algn="l" defTabSz="914400" eaLnBrk="1" fontAlgn="auto" latinLnBrk="0" hangingPunct="1">
            <a:lnSpc>
              <a:spcPct val="100000"/>
            </a:lnSpc>
            <a:spcBef>
              <a:spcPts val="0"/>
            </a:spcBef>
            <a:spcAft>
              <a:spcPts val="0"/>
            </a:spcAft>
            <a:buClrTx/>
            <a:buSzTx/>
            <a:buFontTx/>
            <a:buNone/>
            <a:tabLst/>
            <a:defRPr/>
          </a:pPr>
          <a:r>
            <a:rPr lang="fr-FR" sz="1100" b="1" cap="none" spc="0">
              <a:ln w="10541" cmpd="sng">
                <a:solidFill>
                  <a:schemeClr val="accent1">
                    <a:shade val="88000"/>
                    <a:satMod val="110000"/>
                  </a:schemeClr>
                </a:solidFill>
                <a:prstDash val="solid"/>
              </a:ln>
              <a:gradFill>
                <a:gsLst>
                  <a:gs pos="0">
                    <a:schemeClr val="accent1">
                      <a:tint val="40000"/>
                      <a:satMod val="250000"/>
                    </a:schemeClr>
                  </a:gs>
                  <a:gs pos="9000">
                    <a:schemeClr val="accent1">
                      <a:tint val="52000"/>
                      <a:satMod val="300000"/>
                    </a:schemeClr>
                  </a:gs>
                  <a:gs pos="50000">
                    <a:schemeClr val="accent1">
                      <a:shade val="20000"/>
                      <a:satMod val="300000"/>
                    </a:schemeClr>
                  </a:gs>
                  <a:gs pos="79000">
                    <a:schemeClr val="accent1">
                      <a:tint val="52000"/>
                      <a:satMod val="300000"/>
                    </a:schemeClr>
                  </a:gs>
                  <a:gs pos="100000">
                    <a:schemeClr val="accent1">
                      <a:tint val="40000"/>
                      <a:satMod val="250000"/>
                    </a:schemeClr>
                  </a:gs>
                </a:gsLst>
                <a:lin ang="5400000"/>
              </a:gradFill>
              <a:effectLst/>
              <a:latin typeface="+mn-lt"/>
              <a:ea typeface="+mn-ea"/>
              <a:cs typeface="+mn-cs"/>
            </a:rPr>
            <a:t>Voire sujet</a:t>
          </a:r>
        </a:p>
        <a:p>
          <a:pPr algn="l"/>
          <a:endParaRPr lang="fr-FR" sz="1100"/>
        </a:p>
      </xdr:txBody>
    </xdr:sp>
    <xdr:clientData/>
  </xdr:twoCellAnchor>
  <xdr:twoCellAnchor>
    <xdr:from>
      <xdr:col>10</xdr:col>
      <xdr:colOff>733425</xdr:colOff>
      <xdr:row>10</xdr:row>
      <xdr:rowOff>28575</xdr:rowOff>
    </xdr:from>
    <xdr:to>
      <xdr:col>12</xdr:col>
      <xdr:colOff>676275</xdr:colOff>
      <xdr:row>12</xdr:row>
      <xdr:rowOff>142875</xdr:rowOff>
    </xdr:to>
    <xdr:sp macro="[0]!Acc_Session1" textlink="">
      <xdr:nvSpPr>
        <xdr:cNvPr id="8" name="Rectangle à coins arrondis 15">
          <a:extLst>
            <a:ext uri="{FF2B5EF4-FFF2-40B4-BE49-F238E27FC236}">
              <a16:creationId xmlns:a16="http://schemas.microsoft.com/office/drawing/2014/main" id="{9D40F932-D8F1-4353-9CA1-07743284AA59}"/>
            </a:ext>
          </a:extLst>
        </xdr:cNvPr>
        <xdr:cNvSpPr/>
      </xdr:nvSpPr>
      <xdr:spPr>
        <a:xfrm>
          <a:off x="10325100" y="2819400"/>
          <a:ext cx="1466850" cy="733425"/>
        </a:xfrm>
        <a:prstGeom prst="roundRect">
          <a:avLst/>
        </a:prstGeom>
        <a:effectLst>
          <a:glow rad="63500">
            <a:schemeClr val="accent1">
              <a:satMod val="175000"/>
              <a:alpha val="40000"/>
            </a:schemeClr>
          </a:glow>
          <a:outerShdw blurRad="40000" dist="20000" dir="5400000" rotWithShape="0">
            <a:srgbClr val="000000">
              <a:alpha val="38000"/>
            </a:srgbClr>
          </a:outerShdw>
          <a:softEdge rad="12700"/>
        </a:effectLst>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FR" sz="2000" b="1" cap="none" spc="0">
              <a:ln w="10541" cmpd="sng">
                <a:solidFill>
                  <a:schemeClr val="accent1">
                    <a:shade val="88000"/>
                    <a:satMod val="110000"/>
                  </a:schemeClr>
                </a:solidFill>
                <a:prstDash val="solid"/>
              </a:ln>
              <a:gradFill>
                <a:gsLst>
                  <a:gs pos="0">
                    <a:schemeClr val="accent1">
                      <a:tint val="40000"/>
                      <a:satMod val="250000"/>
                    </a:schemeClr>
                  </a:gs>
                  <a:gs pos="9000">
                    <a:schemeClr val="accent1">
                      <a:tint val="52000"/>
                      <a:satMod val="300000"/>
                    </a:schemeClr>
                  </a:gs>
                  <a:gs pos="50000">
                    <a:schemeClr val="accent1">
                      <a:shade val="20000"/>
                      <a:satMod val="300000"/>
                    </a:schemeClr>
                  </a:gs>
                  <a:gs pos="79000">
                    <a:schemeClr val="accent1">
                      <a:tint val="52000"/>
                      <a:satMod val="300000"/>
                    </a:schemeClr>
                  </a:gs>
                  <a:gs pos="100000">
                    <a:schemeClr val="accent1">
                      <a:tint val="40000"/>
                      <a:satMod val="250000"/>
                    </a:schemeClr>
                  </a:gs>
                </a:gsLst>
                <a:lin ang="5400000"/>
              </a:gradFill>
              <a:effectLst/>
            </a:rPr>
            <a:t>Accueil</a:t>
          </a:r>
        </a:p>
      </xdr:txBody>
    </xdr:sp>
    <xdr:clientData/>
  </xdr:twoCellAnchor>
  <xdr:twoCellAnchor>
    <xdr:from>
      <xdr:col>3</xdr:col>
      <xdr:colOff>123825</xdr:colOff>
      <xdr:row>8</xdr:row>
      <xdr:rowOff>57150</xdr:rowOff>
    </xdr:from>
    <xdr:to>
      <xdr:col>3</xdr:col>
      <xdr:colOff>971550</xdr:colOff>
      <xdr:row>8</xdr:row>
      <xdr:rowOff>381000</xdr:rowOff>
    </xdr:to>
    <xdr:sp macro="[0]!voir_sujet_2_session_1" textlink="">
      <xdr:nvSpPr>
        <xdr:cNvPr id="9" name="Rectangle à coins arrondis 16">
          <a:extLst>
            <a:ext uri="{FF2B5EF4-FFF2-40B4-BE49-F238E27FC236}">
              <a16:creationId xmlns:a16="http://schemas.microsoft.com/office/drawing/2014/main" id="{F61F5046-C42C-4587-B647-C1312F64D7C3}"/>
            </a:ext>
          </a:extLst>
        </xdr:cNvPr>
        <xdr:cNvSpPr/>
      </xdr:nvSpPr>
      <xdr:spPr>
        <a:xfrm>
          <a:off x="3295650" y="2009775"/>
          <a:ext cx="847725" cy="323850"/>
        </a:xfrm>
        <a:prstGeom prst="roundRect">
          <a:avLst/>
        </a:prstGeom>
        <a:effectLst>
          <a:glow rad="101600">
            <a:schemeClr val="accent1">
              <a:satMod val="175000"/>
              <a:alpha val="40000"/>
            </a:schemeClr>
          </a:glow>
          <a:outerShdw blurRad="40000" dist="20000" dir="5400000" rotWithShape="0">
            <a:srgbClr val="000000">
              <a:alpha val="38000"/>
            </a:srgbClr>
          </a:outerShdw>
        </a:effectLst>
      </xdr:spPr>
      <xdr:style>
        <a:lnRef idx="1">
          <a:schemeClr val="dk1"/>
        </a:lnRef>
        <a:fillRef idx="2">
          <a:schemeClr val="dk1"/>
        </a:fillRef>
        <a:effectRef idx="1">
          <a:schemeClr val="dk1"/>
        </a:effectRef>
        <a:fontRef idx="minor">
          <a:schemeClr val="dk1"/>
        </a:fontRef>
      </xdr:style>
      <xdr:txBody>
        <a:bodyPr vertOverflow="clip" horzOverflow="clip" rtlCol="0" anchor="t"/>
        <a:lstStyle/>
        <a:p>
          <a:pPr marL="0" marR="0" indent="0" algn="l" defTabSz="914400" eaLnBrk="1" fontAlgn="auto" latinLnBrk="0" hangingPunct="1">
            <a:lnSpc>
              <a:spcPct val="100000"/>
            </a:lnSpc>
            <a:spcBef>
              <a:spcPts val="0"/>
            </a:spcBef>
            <a:spcAft>
              <a:spcPts val="0"/>
            </a:spcAft>
            <a:buClrTx/>
            <a:buSzTx/>
            <a:buFontTx/>
            <a:buNone/>
            <a:tabLst/>
            <a:defRPr/>
          </a:pPr>
          <a:r>
            <a:rPr lang="fr-FR" sz="1100" b="1" cap="none" spc="0">
              <a:ln w="10541" cmpd="sng">
                <a:solidFill>
                  <a:schemeClr val="accent1">
                    <a:shade val="88000"/>
                    <a:satMod val="110000"/>
                  </a:schemeClr>
                </a:solidFill>
                <a:prstDash val="solid"/>
              </a:ln>
              <a:gradFill>
                <a:gsLst>
                  <a:gs pos="0">
                    <a:schemeClr val="accent1">
                      <a:tint val="40000"/>
                      <a:satMod val="250000"/>
                    </a:schemeClr>
                  </a:gs>
                  <a:gs pos="9000">
                    <a:schemeClr val="accent1">
                      <a:tint val="52000"/>
                      <a:satMod val="300000"/>
                    </a:schemeClr>
                  </a:gs>
                  <a:gs pos="50000">
                    <a:schemeClr val="accent1">
                      <a:shade val="20000"/>
                      <a:satMod val="300000"/>
                    </a:schemeClr>
                  </a:gs>
                  <a:gs pos="79000">
                    <a:schemeClr val="accent1">
                      <a:tint val="52000"/>
                      <a:satMod val="300000"/>
                    </a:schemeClr>
                  </a:gs>
                  <a:gs pos="100000">
                    <a:schemeClr val="accent1">
                      <a:tint val="40000"/>
                      <a:satMod val="250000"/>
                    </a:schemeClr>
                  </a:gs>
                </a:gsLst>
                <a:lin ang="5400000"/>
              </a:gradFill>
              <a:effectLst/>
              <a:latin typeface="+mn-lt"/>
              <a:ea typeface="+mn-ea"/>
              <a:cs typeface="+mn-cs"/>
            </a:rPr>
            <a:t>Voire sujet</a:t>
          </a:r>
        </a:p>
        <a:p>
          <a:pPr algn="l"/>
          <a:endParaRPr lang="fr-FR" sz="1100"/>
        </a:p>
      </xdr:txBody>
    </xdr:sp>
    <xdr:clientData/>
  </xdr:twoCellAnchor>
  <xdr:twoCellAnchor>
    <xdr:from>
      <xdr:col>3</xdr:col>
      <xdr:colOff>133350</xdr:colOff>
      <xdr:row>9</xdr:row>
      <xdr:rowOff>47625</xdr:rowOff>
    </xdr:from>
    <xdr:to>
      <xdr:col>3</xdr:col>
      <xdr:colOff>981075</xdr:colOff>
      <xdr:row>9</xdr:row>
      <xdr:rowOff>371475</xdr:rowOff>
    </xdr:to>
    <xdr:sp macro="[0]!voir_sujet_3_session_1" textlink="">
      <xdr:nvSpPr>
        <xdr:cNvPr id="10" name="Rectangle à coins arrondis 17">
          <a:extLst>
            <a:ext uri="{FF2B5EF4-FFF2-40B4-BE49-F238E27FC236}">
              <a16:creationId xmlns:a16="http://schemas.microsoft.com/office/drawing/2014/main" id="{A61346AC-4D76-4F80-959C-BF52428D144D}"/>
            </a:ext>
          </a:extLst>
        </xdr:cNvPr>
        <xdr:cNvSpPr/>
      </xdr:nvSpPr>
      <xdr:spPr>
        <a:xfrm>
          <a:off x="3305175" y="2419350"/>
          <a:ext cx="847725" cy="323850"/>
        </a:xfrm>
        <a:prstGeom prst="roundRect">
          <a:avLst/>
        </a:prstGeom>
        <a:effectLst>
          <a:glow rad="101600">
            <a:schemeClr val="accent1">
              <a:satMod val="175000"/>
              <a:alpha val="40000"/>
            </a:schemeClr>
          </a:glow>
          <a:outerShdw blurRad="40000" dist="20000" dir="5400000" rotWithShape="0">
            <a:srgbClr val="000000">
              <a:alpha val="38000"/>
            </a:srgbClr>
          </a:outerShdw>
        </a:effectLst>
      </xdr:spPr>
      <xdr:style>
        <a:lnRef idx="1">
          <a:schemeClr val="dk1"/>
        </a:lnRef>
        <a:fillRef idx="2">
          <a:schemeClr val="dk1"/>
        </a:fillRef>
        <a:effectRef idx="1">
          <a:schemeClr val="dk1"/>
        </a:effectRef>
        <a:fontRef idx="minor">
          <a:schemeClr val="dk1"/>
        </a:fontRef>
      </xdr:style>
      <xdr:txBody>
        <a:bodyPr vertOverflow="clip" horzOverflow="clip" rtlCol="0" anchor="t"/>
        <a:lstStyle/>
        <a:p>
          <a:pPr marL="0" marR="0" indent="0" algn="l" defTabSz="914400" eaLnBrk="1" fontAlgn="auto" latinLnBrk="0" hangingPunct="1">
            <a:lnSpc>
              <a:spcPct val="100000"/>
            </a:lnSpc>
            <a:spcBef>
              <a:spcPts val="0"/>
            </a:spcBef>
            <a:spcAft>
              <a:spcPts val="0"/>
            </a:spcAft>
            <a:buClrTx/>
            <a:buSzTx/>
            <a:buFontTx/>
            <a:buNone/>
            <a:tabLst/>
            <a:defRPr/>
          </a:pPr>
          <a:r>
            <a:rPr lang="fr-FR" sz="1100" b="1" cap="none" spc="0">
              <a:ln w="10541" cmpd="sng">
                <a:solidFill>
                  <a:schemeClr val="accent1">
                    <a:shade val="88000"/>
                    <a:satMod val="110000"/>
                  </a:schemeClr>
                </a:solidFill>
                <a:prstDash val="solid"/>
              </a:ln>
              <a:gradFill>
                <a:gsLst>
                  <a:gs pos="0">
                    <a:schemeClr val="accent1">
                      <a:tint val="40000"/>
                      <a:satMod val="250000"/>
                    </a:schemeClr>
                  </a:gs>
                  <a:gs pos="9000">
                    <a:schemeClr val="accent1">
                      <a:tint val="52000"/>
                      <a:satMod val="300000"/>
                    </a:schemeClr>
                  </a:gs>
                  <a:gs pos="50000">
                    <a:schemeClr val="accent1">
                      <a:shade val="20000"/>
                      <a:satMod val="300000"/>
                    </a:schemeClr>
                  </a:gs>
                  <a:gs pos="79000">
                    <a:schemeClr val="accent1">
                      <a:tint val="52000"/>
                      <a:satMod val="300000"/>
                    </a:schemeClr>
                  </a:gs>
                  <a:gs pos="100000">
                    <a:schemeClr val="accent1">
                      <a:tint val="40000"/>
                      <a:satMod val="250000"/>
                    </a:schemeClr>
                  </a:gs>
                </a:gsLst>
                <a:lin ang="5400000"/>
              </a:gradFill>
              <a:effectLst/>
              <a:latin typeface="+mn-lt"/>
              <a:ea typeface="+mn-ea"/>
              <a:cs typeface="+mn-cs"/>
            </a:rPr>
            <a:t>Voire sujet</a:t>
          </a:r>
        </a:p>
        <a:p>
          <a:pPr algn="l"/>
          <a:endParaRPr lang="fr-FR" sz="1100"/>
        </a:p>
      </xdr:txBody>
    </xdr:sp>
    <xdr:clientData/>
  </xdr:twoCellAnchor>
  <xdr:twoCellAnchor>
    <xdr:from>
      <xdr:col>3</xdr:col>
      <xdr:colOff>133350</xdr:colOff>
      <xdr:row>10</xdr:row>
      <xdr:rowOff>57150</xdr:rowOff>
    </xdr:from>
    <xdr:to>
      <xdr:col>3</xdr:col>
      <xdr:colOff>981075</xdr:colOff>
      <xdr:row>10</xdr:row>
      <xdr:rowOff>381000</xdr:rowOff>
    </xdr:to>
    <xdr:sp macro="[0]!voir_sujet_rattrp_session_1" textlink="">
      <xdr:nvSpPr>
        <xdr:cNvPr id="11" name="Rectangle à coins arrondis 18">
          <a:extLst>
            <a:ext uri="{FF2B5EF4-FFF2-40B4-BE49-F238E27FC236}">
              <a16:creationId xmlns:a16="http://schemas.microsoft.com/office/drawing/2014/main" id="{E6AAE1EF-2887-4488-AB45-05ACF7761635}"/>
            </a:ext>
          </a:extLst>
        </xdr:cNvPr>
        <xdr:cNvSpPr/>
      </xdr:nvSpPr>
      <xdr:spPr>
        <a:xfrm>
          <a:off x="3305175" y="2847975"/>
          <a:ext cx="847725" cy="323850"/>
        </a:xfrm>
        <a:prstGeom prst="roundRect">
          <a:avLst/>
        </a:prstGeom>
        <a:effectLst>
          <a:glow rad="101600">
            <a:schemeClr val="accent1">
              <a:satMod val="175000"/>
              <a:alpha val="40000"/>
            </a:schemeClr>
          </a:glow>
          <a:outerShdw blurRad="40000" dist="20000" dir="5400000" rotWithShape="0">
            <a:srgbClr val="000000">
              <a:alpha val="38000"/>
            </a:srgbClr>
          </a:outerShdw>
        </a:effectLst>
      </xdr:spPr>
      <xdr:style>
        <a:lnRef idx="1">
          <a:schemeClr val="dk1"/>
        </a:lnRef>
        <a:fillRef idx="2">
          <a:schemeClr val="dk1"/>
        </a:fillRef>
        <a:effectRef idx="1">
          <a:schemeClr val="dk1"/>
        </a:effectRef>
        <a:fontRef idx="minor">
          <a:schemeClr val="dk1"/>
        </a:fontRef>
      </xdr:style>
      <xdr:txBody>
        <a:bodyPr vertOverflow="clip" horzOverflow="clip" rtlCol="0" anchor="t"/>
        <a:lstStyle/>
        <a:p>
          <a:pPr marL="0" marR="0" indent="0" algn="l" defTabSz="914400" eaLnBrk="1" fontAlgn="auto" latinLnBrk="0" hangingPunct="1">
            <a:lnSpc>
              <a:spcPct val="100000"/>
            </a:lnSpc>
            <a:spcBef>
              <a:spcPts val="0"/>
            </a:spcBef>
            <a:spcAft>
              <a:spcPts val="0"/>
            </a:spcAft>
            <a:buClrTx/>
            <a:buSzTx/>
            <a:buFontTx/>
            <a:buNone/>
            <a:tabLst/>
            <a:defRPr/>
          </a:pPr>
          <a:r>
            <a:rPr lang="fr-FR" sz="1100" b="1" cap="none" spc="0">
              <a:ln w="10541" cmpd="sng">
                <a:solidFill>
                  <a:schemeClr val="accent1">
                    <a:shade val="88000"/>
                    <a:satMod val="110000"/>
                  </a:schemeClr>
                </a:solidFill>
                <a:prstDash val="solid"/>
              </a:ln>
              <a:gradFill>
                <a:gsLst>
                  <a:gs pos="0">
                    <a:schemeClr val="accent1">
                      <a:tint val="40000"/>
                      <a:satMod val="250000"/>
                    </a:schemeClr>
                  </a:gs>
                  <a:gs pos="9000">
                    <a:schemeClr val="accent1">
                      <a:tint val="52000"/>
                      <a:satMod val="300000"/>
                    </a:schemeClr>
                  </a:gs>
                  <a:gs pos="50000">
                    <a:schemeClr val="accent1">
                      <a:shade val="20000"/>
                      <a:satMod val="300000"/>
                    </a:schemeClr>
                  </a:gs>
                  <a:gs pos="79000">
                    <a:schemeClr val="accent1">
                      <a:tint val="52000"/>
                      <a:satMod val="300000"/>
                    </a:schemeClr>
                  </a:gs>
                  <a:gs pos="100000">
                    <a:schemeClr val="accent1">
                      <a:tint val="40000"/>
                      <a:satMod val="250000"/>
                    </a:schemeClr>
                  </a:gs>
                </a:gsLst>
                <a:lin ang="5400000"/>
              </a:gradFill>
              <a:effectLst/>
              <a:latin typeface="+mn-lt"/>
              <a:ea typeface="+mn-ea"/>
              <a:cs typeface="+mn-cs"/>
            </a:rPr>
            <a:t>Voire sujet</a:t>
          </a:r>
        </a:p>
        <a:p>
          <a:pPr algn="l"/>
          <a:endParaRPr lang="fr-FR" sz="1100"/>
        </a:p>
      </xdr:txBody>
    </xdr:sp>
    <xdr:clientData/>
  </xdr:twoCellAnchor>
  <xdr:twoCellAnchor editAs="oneCell">
    <xdr:from>
      <xdr:col>8</xdr:col>
      <xdr:colOff>352425</xdr:colOff>
      <xdr:row>0</xdr:row>
      <xdr:rowOff>47625</xdr:rowOff>
    </xdr:from>
    <xdr:to>
      <xdr:col>10</xdr:col>
      <xdr:colOff>304800</xdr:colOff>
      <xdr:row>3</xdr:row>
      <xdr:rowOff>57150</xdr:rowOff>
    </xdr:to>
    <xdr:pic>
      <xdr:nvPicPr>
        <xdr:cNvPr id="16" name="Image 1" descr="D:\Donnees\ys219013\Mes documents\Mes images\Oran Pro\logo SETRAM.gif">
          <a:extLst>
            <a:ext uri="{FF2B5EF4-FFF2-40B4-BE49-F238E27FC236}">
              <a16:creationId xmlns:a16="http://schemas.microsoft.com/office/drawing/2014/main" id="{4B7A885B-7F8A-4058-B712-CC977D04D25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981950" y="47625"/>
          <a:ext cx="19145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342900</xdr:colOff>
      <xdr:row>1</xdr:row>
      <xdr:rowOff>28575</xdr:rowOff>
    </xdr:from>
    <xdr:to>
      <xdr:col>12</xdr:col>
      <xdr:colOff>742950</xdr:colOff>
      <xdr:row>2</xdr:row>
      <xdr:rowOff>102870</xdr:rowOff>
    </xdr:to>
    <xdr:pic>
      <xdr:nvPicPr>
        <xdr:cNvPr id="17" name="Image 16" descr="C:\Users\hakim.mezidi\Desktop\déploiment\DOTS.png">
          <a:extLst>
            <a:ext uri="{FF2B5EF4-FFF2-40B4-BE49-F238E27FC236}">
              <a16:creationId xmlns:a16="http://schemas.microsoft.com/office/drawing/2014/main" id="{2A04F6EA-2D26-4A00-B681-24A98BEB984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934575" y="219075"/>
          <a:ext cx="1924050" cy="264795"/>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6</xdr:col>
      <xdr:colOff>352425</xdr:colOff>
      <xdr:row>1</xdr:row>
      <xdr:rowOff>104775</xdr:rowOff>
    </xdr:from>
    <xdr:to>
      <xdr:col>7</xdr:col>
      <xdr:colOff>742950</xdr:colOff>
      <xdr:row>3</xdr:row>
      <xdr:rowOff>161925</xdr:rowOff>
    </xdr:to>
    <xdr:sp macro="[0]!liste" textlink="">
      <xdr:nvSpPr>
        <xdr:cNvPr id="2" name="Rectangle : coins arrondis 2">
          <a:extLst>
            <a:ext uri="{FF2B5EF4-FFF2-40B4-BE49-F238E27FC236}">
              <a16:creationId xmlns:a16="http://schemas.microsoft.com/office/drawing/2014/main" id="{ED68801A-E383-4258-A4C0-96E543F5935C}"/>
            </a:ext>
          </a:extLst>
        </xdr:cNvPr>
        <xdr:cNvSpPr/>
      </xdr:nvSpPr>
      <xdr:spPr>
        <a:xfrm>
          <a:off x="5800725" y="295275"/>
          <a:ext cx="1152525" cy="438150"/>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fr-FR" sz="1100"/>
            <a:t>Recherche</a:t>
          </a:r>
        </a:p>
      </xdr:txBody>
    </xdr:sp>
    <xdr:clientData/>
  </xdr:twoCellAnchor>
  <xdr:twoCellAnchor editAs="absolute">
    <xdr:from>
      <xdr:col>6</xdr:col>
      <xdr:colOff>361950</xdr:colOff>
      <xdr:row>4</xdr:row>
      <xdr:rowOff>94192</xdr:rowOff>
    </xdr:from>
    <xdr:to>
      <xdr:col>7</xdr:col>
      <xdr:colOff>752475</xdr:colOff>
      <xdr:row>6</xdr:row>
      <xdr:rowOff>151342</xdr:rowOff>
    </xdr:to>
    <xdr:sp macro="[0]!Excel_Word" textlink="">
      <xdr:nvSpPr>
        <xdr:cNvPr id="3" name="Rectangle : coins arrondis 2">
          <a:extLst>
            <a:ext uri="{FF2B5EF4-FFF2-40B4-BE49-F238E27FC236}">
              <a16:creationId xmlns:a16="http://schemas.microsoft.com/office/drawing/2014/main" id="{ED68801A-E383-4258-A4C0-96E543F5935C}"/>
            </a:ext>
          </a:extLst>
        </xdr:cNvPr>
        <xdr:cNvSpPr/>
      </xdr:nvSpPr>
      <xdr:spPr>
        <a:xfrm>
          <a:off x="5810250" y="857250"/>
          <a:ext cx="1152525" cy="438150"/>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fr-FR" sz="1100"/>
            <a:t>imprimer</a:t>
          </a:r>
        </a:p>
      </xdr:txBody>
    </xdr:sp>
    <xdr:clientData/>
  </xdr:twoCellAnchor>
  <xdr:twoCellAnchor editAs="absolute">
    <xdr:from>
      <xdr:col>35</xdr:col>
      <xdr:colOff>526256</xdr:colOff>
      <xdr:row>1</xdr:row>
      <xdr:rowOff>0</xdr:rowOff>
    </xdr:from>
    <xdr:to>
      <xdr:col>37</xdr:col>
      <xdr:colOff>469106</xdr:colOff>
      <xdr:row>4</xdr:row>
      <xdr:rowOff>154517</xdr:rowOff>
    </xdr:to>
    <xdr:sp macro="[0]!Acc_moteur_recherche" textlink="">
      <xdr:nvSpPr>
        <xdr:cNvPr id="4" name="Rectangle à coins arrondis 15">
          <a:extLst>
            <a:ext uri="{FF2B5EF4-FFF2-40B4-BE49-F238E27FC236}">
              <a16:creationId xmlns:a16="http://schemas.microsoft.com/office/drawing/2014/main" id="{00000000-0008-0000-0100-000002000000}"/>
            </a:ext>
          </a:extLst>
        </xdr:cNvPr>
        <xdr:cNvSpPr/>
      </xdr:nvSpPr>
      <xdr:spPr>
        <a:xfrm>
          <a:off x="30875287" y="190500"/>
          <a:ext cx="1466850" cy="737923"/>
        </a:xfrm>
        <a:prstGeom prst="roundRect">
          <a:avLst/>
        </a:prstGeom>
        <a:effectLst>
          <a:glow rad="63500">
            <a:schemeClr val="accent1">
              <a:satMod val="175000"/>
              <a:alpha val="40000"/>
            </a:schemeClr>
          </a:glow>
          <a:outerShdw blurRad="40000" dist="20000" dir="5400000" rotWithShape="0">
            <a:srgbClr val="000000">
              <a:alpha val="38000"/>
            </a:srgbClr>
          </a:outerShdw>
          <a:softEdge rad="12700"/>
        </a:effectLst>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FR" sz="2000" b="1" cap="none" spc="0">
              <a:ln w="10541" cmpd="sng">
                <a:solidFill>
                  <a:schemeClr val="accent1">
                    <a:shade val="88000"/>
                    <a:satMod val="110000"/>
                  </a:schemeClr>
                </a:solidFill>
                <a:prstDash val="solid"/>
              </a:ln>
              <a:gradFill>
                <a:gsLst>
                  <a:gs pos="0">
                    <a:schemeClr val="accent1">
                      <a:tint val="40000"/>
                      <a:satMod val="250000"/>
                    </a:schemeClr>
                  </a:gs>
                  <a:gs pos="9000">
                    <a:schemeClr val="accent1">
                      <a:tint val="52000"/>
                      <a:satMod val="300000"/>
                    </a:schemeClr>
                  </a:gs>
                  <a:gs pos="50000">
                    <a:schemeClr val="accent1">
                      <a:shade val="20000"/>
                      <a:satMod val="300000"/>
                    </a:schemeClr>
                  </a:gs>
                  <a:gs pos="79000">
                    <a:schemeClr val="accent1">
                      <a:tint val="52000"/>
                      <a:satMod val="300000"/>
                    </a:schemeClr>
                  </a:gs>
                  <a:gs pos="100000">
                    <a:schemeClr val="accent1">
                      <a:tint val="40000"/>
                      <a:satMod val="250000"/>
                    </a:schemeClr>
                  </a:gs>
                </a:gsLst>
                <a:lin ang="5400000"/>
              </a:gradFill>
              <a:effectLst/>
            </a:rPr>
            <a:t>Accueil</a:t>
          </a:r>
        </a:p>
      </xdr:txBody>
    </xdr:sp>
    <xdr:clientData/>
  </xdr:twoCellAnchor>
  <xdr:twoCellAnchor>
    <xdr:from>
      <xdr:col>5</xdr:col>
      <xdr:colOff>127000</xdr:colOff>
      <xdr:row>1</xdr:row>
      <xdr:rowOff>179918</xdr:rowOff>
    </xdr:from>
    <xdr:to>
      <xdr:col>5</xdr:col>
      <xdr:colOff>687916</xdr:colOff>
      <xdr:row>3</xdr:row>
      <xdr:rowOff>63502</xdr:rowOff>
    </xdr:to>
    <xdr:sp macro="[0]!vider" textlink="">
      <xdr:nvSpPr>
        <xdr:cNvPr id="5" name="Rectangle à coins arrondis 4"/>
        <xdr:cNvSpPr/>
      </xdr:nvSpPr>
      <xdr:spPr>
        <a:xfrm>
          <a:off x="7609417" y="370418"/>
          <a:ext cx="560916" cy="264584"/>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fr-FR" sz="1100"/>
            <a:t>Vider</a:t>
          </a:r>
        </a:p>
      </xdr:txBody>
    </xdr:sp>
    <xdr:clientData/>
  </xdr:twoCellAnchor>
  <xdr:twoCellAnchor>
    <xdr:from>
      <xdr:col>5</xdr:col>
      <xdr:colOff>359834</xdr:colOff>
      <xdr:row>3</xdr:row>
      <xdr:rowOff>52917</xdr:rowOff>
    </xdr:from>
    <xdr:to>
      <xdr:col>5</xdr:col>
      <xdr:colOff>381000</xdr:colOff>
      <xdr:row>4</xdr:row>
      <xdr:rowOff>1</xdr:rowOff>
    </xdr:to>
    <xdr:cxnSp macro="">
      <xdr:nvCxnSpPr>
        <xdr:cNvPr id="19" name="Connecteur droit avec flèche 18"/>
        <xdr:cNvCxnSpPr/>
      </xdr:nvCxnSpPr>
      <xdr:spPr>
        <a:xfrm>
          <a:off x="7842251" y="624417"/>
          <a:ext cx="21166" cy="148167"/>
        </a:xfrm>
        <a:prstGeom prst="straightConnector1">
          <a:avLst/>
        </a:prstGeom>
        <a:ln>
          <a:tailEnd type="arrow"/>
        </a:ln>
      </xdr:spPr>
      <xdr:style>
        <a:lnRef idx="2">
          <a:schemeClr val="accent3"/>
        </a:lnRef>
        <a:fillRef idx="0">
          <a:schemeClr val="accent3"/>
        </a:fillRef>
        <a:effectRef idx="1">
          <a:schemeClr val="accent3"/>
        </a:effectRef>
        <a:fontRef idx="minor">
          <a:schemeClr val="tx1"/>
        </a:fontRef>
      </xdr:style>
    </xdr:cxnSp>
    <xdr:clientData/>
  </xdr:twoCellAnchor>
  <mc:AlternateContent xmlns:mc="http://schemas.openxmlformats.org/markup-compatibility/2006">
    <mc:Choice xmlns:a14="http://schemas.microsoft.com/office/drawing/2010/main" Requires="a14">
      <xdr:twoCellAnchor editAs="oneCell">
        <xdr:from>
          <xdr:col>0</xdr:col>
          <xdr:colOff>0</xdr:colOff>
          <xdr:row>119</xdr:row>
          <xdr:rowOff>0</xdr:rowOff>
        </xdr:from>
        <xdr:to>
          <xdr:col>1</xdr:col>
          <xdr:colOff>152400</xdr:colOff>
          <xdr:row>122</xdr:row>
          <xdr:rowOff>114300</xdr:rowOff>
        </xdr:to>
        <xdr:sp macro="" textlink="">
          <xdr:nvSpPr>
            <xdr:cNvPr id="25601" name="Object 1" hidden="1">
              <a:extLst>
                <a:ext uri="{63B3BB69-23CF-44E3-9099-C40C66FF867C}">
                  <a14:compatExt spid="_x0000_s25601"/>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0</xdr:col>
      <xdr:colOff>3695700</xdr:colOff>
      <xdr:row>22</xdr:row>
      <xdr:rowOff>314325</xdr:rowOff>
    </xdr:from>
    <xdr:to>
      <xdr:col>0</xdr:col>
      <xdr:colOff>3695889</xdr:colOff>
      <xdr:row>23</xdr:row>
      <xdr:rowOff>153</xdr:rowOff>
    </xdr:to>
    <xdr:pic>
      <xdr:nvPicPr>
        <xdr:cNvPr id="2" name="Image 1" descr="Capture d’écra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305300" y="25269825"/>
          <a:ext cx="1352739" cy="109552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2343150</xdr:colOff>
      <xdr:row>17</xdr:row>
      <xdr:rowOff>57150</xdr:rowOff>
    </xdr:from>
    <xdr:to>
      <xdr:col>1</xdr:col>
      <xdr:colOff>215</xdr:colOff>
      <xdr:row>18</xdr:row>
      <xdr:rowOff>210</xdr:rowOff>
    </xdr:to>
    <xdr:pic>
      <xdr:nvPicPr>
        <xdr:cNvPr id="2" name="Image 1" descr="Capture d’écra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105150" y="29965650"/>
          <a:ext cx="1543265" cy="150516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2752725</xdr:colOff>
      <xdr:row>2</xdr:row>
      <xdr:rowOff>0</xdr:rowOff>
    </xdr:from>
    <xdr:to>
      <xdr:col>1</xdr:col>
      <xdr:colOff>117</xdr:colOff>
      <xdr:row>3</xdr:row>
      <xdr:rowOff>85</xdr:rowOff>
    </xdr:to>
    <xdr:pic>
      <xdr:nvPicPr>
        <xdr:cNvPr id="2" name="Image 1" descr="Capture d’écra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514725" y="3429000"/>
          <a:ext cx="838317" cy="609685"/>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2.bin"/><Relationship Id="rId5" Type="http://schemas.openxmlformats.org/officeDocument/2006/relationships/image" Target="../media/image3.emf"/><Relationship Id="rId4" Type="http://schemas.openxmlformats.org/officeDocument/2006/relationships/oleObject" Target="../embeddings/Microsoft_Word_97_-_2003_Document.doc"/></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4"/>
  <dimension ref="A3:L68"/>
  <sheetViews>
    <sheetView showGridLines="0" zoomScale="70" zoomScaleNormal="70" workbookViewId="0">
      <selection activeCell="L20" sqref="L20"/>
    </sheetView>
  </sheetViews>
  <sheetFormatPr baseColWidth="10" defaultRowHeight="15" x14ac:dyDescent="0.25"/>
  <cols>
    <col min="1" max="1" width="11.42578125" style="39"/>
    <col min="2" max="2" width="17.28515625" style="39" bestFit="1" customWidth="1"/>
    <col min="3" max="16384" width="11.42578125" style="39"/>
  </cols>
  <sheetData>
    <row r="3" spans="1:12" ht="23.25" x14ac:dyDescent="0.35">
      <c r="A3" s="87" t="s">
        <v>33</v>
      </c>
      <c r="B3" s="87"/>
      <c r="C3" s="87"/>
      <c r="D3" s="87"/>
    </row>
    <row r="4" spans="1:12" ht="15" customHeight="1" x14ac:dyDescent="0.25"/>
    <row r="5" spans="1:12" ht="15" customHeight="1" x14ac:dyDescent="0.25">
      <c r="G5" s="88" t="s">
        <v>44</v>
      </c>
      <c r="H5" s="88"/>
      <c r="I5" s="88"/>
      <c r="J5" s="88"/>
    </row>
    <row r="6" spans="1:12" ht="15" customHeight="1" x14ac:dyDescent="0.25">
      <c r="G6" s="88"/>
      <c r="H6" s="88"/>
      <c r="I6" s="88"/>
      <c r="J6" s="88"/>
    </row>
    <row r="7" spans="1:12" ht="23.25" x14ac:dyDescent="0.35">
      <c r="F7" s="87"/>
      <c r="G7" s="87"/>
      <c r="H7" s="87"/>
      <c r="I7" s="87"/>
      <c r="J7" s="87"/>
      <c r="K7" s="87"/>
    </row>
    <row r="9" spans="1:12" x14ac:dyDescent="0.25">
      <c r="C9" s="89" t="s">
        <v>54</v>
      </c>
      <c r="D9" s="89"/>
      <c r="E9" s="89"/>
      <c r="F9" s="89"/>
      <c r="G9" s="89"/>
      <c r="I9" s="90" t="s">
        <v>55</v>
      </c>
      <c r="J9" s="90"/>
      <c r="K9" s="90"/>
      <c r="L9" s="90"/>
    </row>
    <row r="10" spans="1:12" x14ac:dyDescent="0.25">
      <c r="C10" s="89"/>
      <c r="D10" s="89"/>
      <c r="E10" s="89"/>
      <c r="F10" s="89"/>
      <c r="G10" s="89"/>
      <c r="I10" s="90"/>
      <c r="J10" s="90"/>
      <c r="K10" s="90"/>
      <c r="L10" s="90"/>
    </row>
    <row r="11" spans="1:12" ht="6" customHeight="1" x14ac:dyDescent="0.25">
      <c r="C11" s="89"/>
      <c r="D11" s="89"/>
      <c r="E11" s="89"/>
      <c r="F11" s="89"/>
      <c r="G11" s="89"/>
    </row>
    <row r="12" spans="1:12" ht="33.75" customHeight="1" x14ac:dyDescent="0.25">
      <c r="C12" s="64" t="s">
        <v>34</v>
      </c>
      <c r="D12" s="64" t="s">
        <v>35</v>
      </c>
      <c r="E12" s="64" t="s">
        <v>36</v>
      </c>
      <c r="F12" s="64" t="s">
        <v>37</v>
      </c>
      <c r="G12" s="64" t="s">
        <v>38</v>
      </c>
      <c r="H12" s="55"/>
    </row>
    <row r="13" spans="1:12" ht="23.25" x14ac:dyDescent="0.35">
      <c r="B13" s="53" t="s">
        <v>29</v>
      </c>
      <c r="C13" s="50"/>
      <c r="D13" s="50"/>
      <c r="E13" s="50"/>
      <c r="F13" s="57"/>
      <c r="G13" s="57"/>
      <c r="H13" s="56"/>
    </row>
    <row r="14" spans="1:12" x14ac:dyDescent="0.25">
      <c r="B14" s="52"/>
      <c r="C14" s="52"/>
      <c r="D14" s="52"/>
      <c r="E14" s="52"/>
      <c r="F14" s="52"/>
      <c r="G14" s="52"/>
      <c r="H14" s="56"/>
    </row>
    <row r="15" spans="1:12" ht="23.25" customHeight="1" x14ac:dyDescent="0.35">
      <c r="B15" s="53" t="s">
        <v>28</v>
      </c>
      <c r="C15" s="57"/>
      <c r="D15" s="51"/>
      <c r="E15" s="51"/>
      <c r="F15" s="51"/>
      <c r="G15" s="57"/>
      <c r="H15" s="56"/>
    </row>
    <row r="16" spans="1:12" ht="15" customHeight="1" x14ac:dyDescent="0.25">
      <c r="B16" s="52"/>
      <c r="C16" s="52"/>
      <c r="D16" s="52"/>
      <c r="E16" s="52"/>
      <c r="F16" s="52"/>
      <c r="G16" s="52"/>
      <c r="H16" s="56"/>
    </row>
    <row r="17" spans="2:8" ht="23.25" x14ac:dyDescent="0.35">
      <c r="B17" s="53" t="s">
        <v>27</v>
      </c>
      <c r="C17" s="57"/>
      <c r="D17" s="57"/>
      <c r="E17" s="57"/>
      <c r="F17" s="57"/>
      <c r="G17" s="51"/>
      <c r="H17" s="56"/>
    </row>
    <row r="18" spans="2:8" x14ac:dyDescent="0.25">
      <c r="B18" s="52"/>
      <c r="C18" s="52"/>
      <c r="D18" s="52"/>
      <c r="E18" s="52"/>
      <c r="F18" s="52"/>
      <c r="G18" s="52"/>
      <c r="H18" s="56"/>
    </row>
    <row r="19" spans="2:8" ht="23.25" x14ac:dyDescent="0.35">
      <c r="B19" s="54" t="s">
        <v>26</v>
      </c>
      <c r="C19" s="50"/>
      <c r="D19" s="57"/>
      <c r="E19" s="57"/>
      <c r="F19" s="57"/>
      <c r="G19" s="57"/>
      <c r="H19" s="56"/>
    </row>
    <row r="20" spans="2:8" ht="23.25" x14ac:dyDescent="0.35">
      <c r="B20" s="49"/>
    </row>
    <row r="68" spans="1:5" x14ac:dyDescent="0.25">
      <c r="A68" s="39" t="s">
        <v>46</v>
      </c>
      <c r="C68" s="39" t="s">
        <v>47</v>
      </c>
      <c r="E68" s="39" t="s">
        <v>27</v>
      </c>
    </row>
  </sheetData>
  <mergeCells count="5">
    <mergeCell ref="A3:D3"/>
    <mergeCell ref="G5:J6"/>
    <mergeCell ref="F7:K7"/>
    <mergeCell ref="C9:G11"/>
    <mergeCell ref="I9:L10"/>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S97"/>
  <sheetViews>
    <sheetView topLeftCell="B1" workbookViewId="0">
      <selection activeCell="K6" sqref="K6"/>
    </sheetView>
  </sheetViews>
  <sheetFormatPr baseColWidth="10" defaultRowHeight="15" x14ac:dyDescent="0.25"/>
  <cols>
    <col min="1" max="1" width="5.85546875" hidden="1" customWidth="1"/>
    <col min="2" max="2" width="32" customWidth="1"/>
    <col min="3" max="4" width="15.5703125" customWidth="1"/>
    <col min="5" max="5" width="18" customWidth="1"/>
    <col min="6" max="7" width="8.7109375" customWidth="1"/>
    <col min="8" max="8" width="15.85546875" customWidth="1"/>
    <col min="9" max="9" width="18" customWidth="1"/>
    <col min="18" max="18" width="10.28515625" customWidth="1"/>
    <col min="19" max="19" width="12" customWidth="1"/>
  </cols>
  <sheetData>
    <row r="1" spans="2:13" x14ac:dyDescent="0.25">
      <c r="B1" s="107" t="s">
        <v>31</v>
      </c>
      <c r="C1" s="107"/>
    </row>
    <row r="2" spans="2:13" x14ac:dyDescent="0.25">
      <c r="B2" s="107"/>
      <c r="C2" s="107"/>
    </row>
    <row r="3" spans="2:13" ht="15.75" x14ac:dyDescent="0.25">
      <c r="B3" s="108" t="s">
        <v>45</v>
      </c>
      <c r="C3" s="108"/>
      <c r="G3" s="40"/>
    </row>
    <row r="4" spans="2:13" ht="15.75" customHeight="1" x14ac:dyDescent="0.25">
      <c r="B4" s="108" t="s">
        <v>32</v>
      </c>
      <c r="C4" s="108"/>
      <c r="G4" s="40"/>
    </row>
    <row r="5" spans="2:13" ht="15.75" customHeight="1" x14ac:dyDescent="0.25">
      <c r="B5" s="41"/>
      <c r="C5" s="41"/>
      <c r="G5" s="40"/>
    </row>
    <row r="6" spans="2:13" ht="15.75" customHeight="1" thickBot="1" x14ac:dyDescent="0.3">
      <c r="B6" s="41"/>
      <c r="C6" s="41"/>
      <c r="G6" s="40"/>
    </row>
    <row r="7" spans="2:13" ht="27.75" customHeight="1" thickTop="1" thickBot="1" x14ac:dyDescent="0.3">
      <c r="B7" s="43" t="s">
        <v>30</v>
      </c>
      <c r="C7" s="41"/>
      <c r="G7" s="40"/>
    </row>
    <row r="8" spans="2:13" ht="33" customHeight="1" thickTop="1" x14ac:dyDescent="0.25">
      <c r="B8" s="45" t="s">
        <v>29</v>
      </c>
      <c r="C8" s="41"/>
      <c r="G8" s="40"/>
    </row>
    <row r="9" spans="2:13" ht="33" customHeight="1" x14ac:dyDescent="0.25">
      <c r="B9" s="46" t="s">
        <v>28</v>
      </c>
      <c r="C9" s="41"/>
      <c r="G9" s="40"/>
    </row>
    <row r="10" spans="2:13" ht="33" customHeight="1" x14ac:dyDescent="0.25">
      <c r="B10" s="46" t="s">
        <v>27</v>
      </c>
      <c r="C10" s="41"/>
      <c r="G10" s="40"/>
    </row>
    <row r="11" spans="2:13" ht="33" customHeight="1" thickBot="1" x14ac:dyDescent="0.3">
      <c r="B11" s="47" t="s">
        <v>26</v>
      </c>
      <c r="C11" s="41"/>
      <c r="G11" s="40"/>
    </row>
    <row r="12" spans="2:13" ht="15.75" customHeight="1" thickTop="1" x14ac:dyDescent="0.25">
      <c r="C12" s="41"/>
      <c r="G12" s="40"/>
    </row>
    <row r="13" spans="2:13" ht="15.75" customHeight="1" thickBot="1" x14ac:dyDescent="0.3">
      <c r="B13" s="42"/>
      <c r="C13" s="42"/>
    </row>
    <row r="14" spans="2:13" ht="24" customHeight="1" x14ac:dyDescent="0.25">
      <c r="B14" s="8"/>
      <c r="C14" s="109" t="s">
        <v>21</v>
      </c>
      <c r="D14" s="110"/>
      <c r="E14" s="110"/>
      <c r="F14" s="110"/>
      <c r="G14" s="110"/>
      <c r="H14" s="110"/>
      <c r="I14" s="111"/>
      <c r="J14" s="8"/>
      <c r="K14" s="8"/>
      <c r="L14" s="8"/>
      <c r="M14" s="8"/>
    </row>
    <row r="15" spans="2:13" ht="24" customHeight="1" thickBot="1" x14ac:dyDescent="0.3">
      <c r="B15" s="8"/>
      <c r="C15" s="112"/>
      <c r="D15" s="113"/>
      <c r="E15" s="113"/>
      <c r="F15" s="113"/>
      <c r="G15" s="113"/>
      <c r="H15" s="113"/>
      <c r="I15" s="114"/>
      <c r="J15" s="8"/>
      <c r="K15" s="8"/>
      <c r="L15" s="8"/>
      <c r="M15" s="8"/>
    </row>
    <row r="16" spans="2:13" ht="20.25" thickTop="1" thickBot="1" x14ac:dyDescent="0.3">
      <c r="B16" s="34" t="s">
        <v>0</v>
      </c>
      <c r="C16" s="23" t="s">
        <v>39</v>
      </c>
      <c r="D16" s="23" t="s">
        <v>40</v>
      </c>
      <c r="E16" s="21" t="s">
        <v>41</v>
      </c>
      <c r="F16" s="115" t="s">
        <v>1</v>
      </c>
      <c r="G16" s="116"/>
      <c r="H16" s="24" t="s">
        <v>42</v>
      </c>
      <c r="I16" s="26" t="s">
        <v>1</v>
      </c>
      <c r="J16" s="104" t="s">
        <v>2</v>
      </c>
      <c r="K16" s="105"/>
      <c r="L16" s="105"/>
      <c r="M16" s="106"/>
    </row>
    <row r="17" spans="1:13" ht="16.5" thickTop="1" thickBot="1" x14ac:dyDescent="0.3">
      <c r="A17" s="1">
        <f>E17</f>
        <v>0</v>
      </c>
      <c r="B17" s="17"/>
      <c r="C17" s="6"/>
      <c r="D17" s="6"/>
      <c r="E17" s="22"/>
      <c r="F17" s="100" t="str">
        <f>IFERROR(IF(E17&gt;=75,"Accépté",IF(E17&gt;=70,"Rattrapage",IF(E17&gt;0,"Eliminé",IF(E17=0,"------")))),"")</f>
        <v>------</v>
      </c>
      <c r="G17" s="101"/>
      <c r="H17" s="27"/>
      <c r="I17" s="25" t="str">
        <f>IF(E17&gt;=75,"Accépté",IF(F17="Eliminé","Eliminé",IF(H17&gt;=20,"Accépté",IF(H17=19,"Eliminé",IF(H17&gt;0,"Eliminé",IF(H17=0,"------"))))))</f>
        <v>------</v>
      </c>
      <c r="J17" s="102"/>
      <c r="K17" s="102"/>
      <c r="L17" s="102"/>
      <c r="M17" s="103"/>
    </row>
    <row r="18" spans="1:13" ht="16.5" thickTop="1" thickBot="1" x14ac:dyDescent="0.3">
      <c r="A18" s="1">
        <f t="shared" ref="A18:A32" si="0">E18</f>
        <v>0</v>
      </c>
      <c r="B18" s="17"/>
      <c r="C18" s="6"/>
      <c r="D18" s="6"/>
      <c r="E18" s="22"/>
      <c r="F18" s="100" t="str">
        <f t="shared" ref="F18:F32" si="1">IFERROR(IF(E18&gt;=75,"Accépté",IF(E18&gt;=70,"Rattrapage",IF(E18&gt;0,"Eliminé",IF(E18=0,"------")))),"")</f>
        <v>------</v>
      </c>
      <c r="G18" s="101"/>
      <c r="H18" s="27"/>
      <c r="I18" s="25" t="str">
        <f t="shared" ref="I18:I32" si="2">IF(E18&gt;=75,"Accépté",IF(F18="Eliminé","Eliminé",IF(H18&gt;=20,"Accépté",IF(H18=19,"Eliminé",IF(H18&gt;0,"Eliminé",IF(H18=0,"------"))))))</f>
        <v>------</v>
      </c>
      <c r="J18" s="102"/>
      <c r="K18" s="102"/>
      <c r="L18" s="102"/>
      <c r="M18" s="103"/>
    </row>
    <row r="19" spans="1:13" ht="16.5" thickTop="1" thickBot="1" x14ac:dyDescent="0.3">
      <c r="A19" s="1">
        <f t="shared" si="0"/>
        <v>0</v>
      </c>
      <c r="B19" s="17"/>
      <c r="C19" s="6"/>
      <c r="D19" s="6"/>
      <c r="E19" s="22"/>
      <c r="F19" s="100" t="str">
        <f t="shared" si="1"/>
        <v>------</v>
      </c>
      <c r="G19" s="101"/>
      <c r="H19" s="27"/>
      <c r="I19" s="25" t="str">
        <f t="shared" si="2"/>
        <v>------</v>
      </c>
      <c r="J19" s="102"/>
      <c r="K19" s="102"/>
      <c r="L19" s="102"/>
      <c r="M19" s="103"/>
    </row>
    <row r="20" spans="1:13" ht="16.5" thickTop="1" thickBot="1" x14ac:dyDescent="0.3">
      <c r="A20" s="1">
        <f t="shared" si="0"/>
        <v>0</v>
      </c>
      <c r="B20" s="17"/>
      <c r="C20" s="6"/>
      <c r="D20" s="6"/>
      <c r="E20" s="22"/>
      <c r="F20" s="100" t="str">
        <f t="shared" si="1"/>
        <v>------</v>
      </c>
      <c r="G20" s="101"/>
      <c r="H20" s="27"/>
      <c r="I20" s="25" t="str">
        <f t="shared" si="2"/>
        <v>------</v>
      </c>
      <c r="J20" s="102"/>
      <c r="K20" s="102"/>
      <c r="L20" s="102"/>
      <c r="M20" s="103"/>
    </row>
    <row r="21" spans="1:13" ht="16.5" thickTop="1" thickBot="1" x14ac:dyDescent="0.3">
      <c r="A21" s="1">
        <f t="shared" si="0"/>
        <v>0</v>
      </c>
      <c r="B21" s="17"/>
      <c r="C21" s="6"/>
      <c r="D21" s="2"/>
      <c r="E21" s="22"/>
      <c r="F21" s="100" t="str">
        <f t="shared" si="1"/>
        <v>------</v>
      </c>
      <c r="G21" s="101"/>
      <c r="H21" s="27"/>
      <c r="I21" s="25" t="str">
        <f t="shared" si="2"/>
        <v>------</v>
      </c>
      <c r="J21" s="102"/>
      <c r="K21" s="102"/>
      <c r="L21" s="102"/>
      <c r="M21" s="103"/>
    </row>
    <row r="22" spans="1:13" ht="16.5" thickTop="1" thickBot="1" x14ac:dyDescent="0.3">
      <c r="A22" s="1">
        <f t="shared" si="0"/>
        <v>0</v>
      </c>
      <c r="B22" s="18"/>
      <c r="C22" s="7"/>
      <c r="D22" s="3"/>
      <c r="E22" s="22"/>
      <c r="F22" s="100" t="str">
        <f t="shared" si="1"/>
        <v>------</v>
      </c>
      <c r="G22" s="101"/>
      <c r="H22" s="27"/>
      <c r="I22" s="25" t="str">
        <f t="shared" si="2"/>
        <v>------</v>
      </c>
      <c r="J22" s="102"/>
      <c r="K22" s="102"/>
      <c r="L22" s="102"/>
      <c r="M22" s="103"/>
    </row>
    <row r="23" spans="1:13" ht="16.5" thickTop="1" thickBot="1" x14ac:dyDescent="0.3">
      <c r="A23" s="1">
        <f t="shared" si="0"/>
        <v>0</v>
      </c>
      <c r="B23" s="18"/>
      <c r="C23" s="7"/>
      <c r="D23" s="3"/>
      <c r="E23" s="22"/>
      <c r="F23" s="100" t="str">
        <f t="shared" si="1"/>
        <v>------</v>
      </c>
      <c r="G23" s="101"/>
      <c r="H23" s="27"/>
      <c r="I23" s="25" t="str">
        <f t="shared" si="2"/>
        <v>------</v>
      </c>
      <c r="J23" s="102"/>
      <c r="K23" s="102"/>
      <c r="L23" s="102"/>
      <c r="M23" s="103"/>
    </row>
    <row r="24" spans="1:13" ht="16.5" thickTop="1" thickBot="1" x14ac:dyDescent="0.3">
      <c r="A24" s="1"/>
      <c r="B24" s="18"/>
      <c r="C24" s="7"/>
      <c r="D24" s="3"/>
      <c r="E24" s="22"/>
      <c r="F24" s="100" t="str">
        <f t="shared" si="1"/>
        <v>------</v>
      </c>
      <c r="G24" s="101"/>
      <c r="H24" s="27"/>
      <c r="I24" s="25" t="str">
        <f t="shared" si="2"/>
        <v>------</v>
      </c>
      <c r="J24" s="102"/>
      <c r="K24" s="102"/>
      <c r="L24" s="102"/>
      <c r="M24" s="103"/>
    </row>
    <row r="25" spans="1:13" ht="16.5" thickTop="1" thickBot="1" x14ac:dyDescent="0.3">
      <c r="A25" s="1"/>
      <c r="B25" s="18"/>
      <c r="C25" s="7"/>
      <c r="D25" s="3"/>
      <c r="E25" s="22"/>
      <c r="F25" s="100" t="str">
        <f t="shared" si="1"/>
        <v>------</v>
      </c>
      <c r="G25" s="101"/>
      <c r="H25" s="27"/>
      <c r="I25" s="25" t="str">
        <f t="shared" si="2"/>
        <v>------</v>
      </c>
      <c r="J25" s="102"/>
      <c r="K25" s="102"/>
      <c r="L25" s="102"/>
      <c r="M25" s="103"/>
    </row>
    <row r="26" spans="1:13" ht="16.5" thickTop="1" thickBot="1" x14ac:dyDescent="0.3">
      <c r="A26" s="1"/>
      <c r="B26" s="18"/>
      <c r="C26" s="7"/>
      <c r="D26" s="3"/>
      <c r="E26" s="22"/>
      <c r="F26" s="100" t="str">
        <f t="shared" si="1"/>
        <v>------</v>
      </c>
      <c r="G26" s="101"/>
      <c r="H26" s="27"/>
      <c r="I26" s="25" t="str">
        <f t="shared" si="2"/>
        <v>------</v>
      </c>
      <c r="J26" s="102"/>
      <c r="K26" s="102"/>
      <c r="L26" s="102"/>
      <c r="M26" s="103"/>
    </row>
    <row r="27" spans="1:13" ht="16.5" thickTop="1" thickBot="1" x14ac:dyDescent="0.3">
      <c r="A27" s="1"/>
      <c r="B27" s="18"/>
      <c r="C27" s="7"/>
      <c r="D27" s="3"/>
      <c r="E27" s="22"/>
      <c r="F27" s="100" t="str">
        <f t="shared" si="1"/>
        <v>------</v>
      </c>
      <c r="G27" s="101"/>
      <c r="H27" s="27"/>
      <c r="I27" s="25" t="str">
        <f t="shared" si="2"/>
        <v>------</v>
      </c>
      <c r="J27" s="102"/>
      <c r="K27" s="102"/>
      <c r="L27" s="102"/>
      <c r="M27" s="103"/>
    </row>
    <row r="28" spans="1:13" ht="16.5" thickTop="1" thickBot="1" x14ac:dyDescent="0.3">
      <c r="A28" s="1"/>
      <c r="B28" s="18"/>
      <c r="C28" s="7"/>
      <c r="D28" s="3"/>
      <c r="E28" s="22"/>
      <c r="F28" s="100" t="str">
        <f t="shared" si="1"/>
        <v>------</v>
      </c>
      <c r="G28" s="101"/>
      <c r="H28" s="27"/>
      <c r="I28" s="25" t="str">
        <f t="shared" si="2"/>
        <v>------</v>
      </c>
      <c r="J28" s="102"/>
      <c r="K28" s="102"/>
      <c r="L28" s="102"/>
      <c r="M28" s="103"/>
    </row>
    <row r="29" spans="1:13" ht="16.5" thickTop="1" thickBot="1" x14ac:dyDescent="0.3">
      <c r="A29" s="1">
        <f t="shared" si="0"/>
        <v>0</v>
      </c>
      <c r="B29" s="18"/>
      <c r="C29" s="7"/>
      <c r="D29" s="3"/>
      <c r="E29" s="22"/>
      <c r="F29" s="100" t="str">
        <f t="shared" si="1"/>
        <v>------</v>
      </c>
      <c r="G29" s="101"/>
      <c r="H29" s="27"/>
      <c r="I29" s="25" t="str">
        <f t="shared" si="2"/>
        <v>------</v>
      </c>
      <c r="J29" s="102"/>
      <c r="K29" s="102"/>
      <c r="L29" s="102"/>
      <c r="M29" s="103"/>
    </row>
    <row r="30" spans="1:13" ht="16.5" thickTop="1" thickBot="1" x14ac:dyDescent="0.3">
      <c r="A30" s="1">
        <f t="shared" si="0"/>
        <v>0</v>
      </c>
      <c r="B30" s="18"/>
      <c r="C30" s="7"/>
      <c r="D30" s="3"/>
      <c r="E30" s="22"/>
      <c r="F30" s="100" t="str">
        <f t="shared" si="1"/>
        <v>------</v>
      </c>
      <c r="G30" s="101"/>
      <c r="H30" s="27"/>
      <c r="I30" s="25" t="str">
        <f t="shared" si="2"/>
        <v>------</v>
      </c>
      <c r="J30" s="102"/>
      <c r="K30" s="102"/>
      <c r="L30" s="102"/>
      <c r="M30" s="103"/>
    </row>
    <row r="31" spans="1:13" ht="16.5" thickTop="1" thickBot="1" x14ac:dyDescent="0.3">
      <c r="A31" s="1">
        <f t="shared" si="0"/>
        <v>0</v>
      </c>
      <c r="B31" s="18"/>
      <c r="C31" s="7"/>
      <c r="D31" s="3"/>
      <c r="E31" s="22"/>
      <c r="F31" s="100" t="str">
        <f t="shared" si="1"/>
        <v>------</v>
      </c>
      <c r="G31" s="101"/>
      <c r="H31" s="27"/>
      <c r="I31" s="25" t="str">
        <f t="shared" si="2"/>
        <v>------</v>
      </c>
      <c r="J31" s="102"/>
      <c r="K31" s="102"/>
      <c r="L31" s="102"/>
      <c r="M31" s="103"/>
    </row>
    <row r="32" spans="1:13" ht="16.5" thickTop="1" thickBot="1" x14ac:dyDescent="0.3">
      <c r="A32" s="1">
        <f t="shared" si="0"/>
        <v>0</v>
      </c>
      <c r="B32" s="18"/>
      <c r="C32" s="7"/>
      <c r="D32" s="3"/>
      <c r="E32" s="22"/>
      <c r="F32" s="100" t="str">
        <f t="shared" si="1"/>
        <v>------</v>
      </c>
      <c r="G32" s="101"/>
      <c r="H32" s="27"/>
      <c r="I32" s="25" t="str">
        <f t="shared" si="2"/>
        <v>------</v>
      </c>
      <c r="J32" s="102"/>
      <c r="K32" s="102"/>
      <c r="L32" s="102"/>
      <c r="M32" s="103"/>
    </row>
    <row r="33" spans="1:19" ht="16.5" thickTop="1" thickBot="1" x14ac:dyDescent="0.3"/>
    <row r="34" spans="1:19" ht="17.25" thickTop="1" thickBot="1" x14ac:dyDescent="0.3">
      <c r="B34" s="61" t="s">
        <v>43</v>
      </c>
      <c r="C34" s="58" t="str">
        <f>COUNTIF(I17:I32,"Accépté")&amp;("/")&amp;(COUNTA(B17:B32))</f>
        <v>0/0</v>
      </c>
    </row>
    <row r="35" spans="1:19" ht="17.25" thickTop="1" thickBot="1" x14ac:dyDescent="0.3">
      <c r="B35" s="62" t="s">
        <v>3</v>
      </c>
      <c r="C35" s="59" t="str">
        <f>IFERROR(AVERAGE(E17:E32),"")</f>
        <v/>
      </c>
      <c r="D35" s="4"/>
      <c r="E35" s="5"/>
    </row>
    <row r="36" spans="1:19" ht="15.75" customHeight="1" thickTop="1" thickBot="1" x14ac:dyDescent="0.3">
      <c r="B36" s="63" t="s">
        <v>4</v>
      </c>
      <c r="C36" s="60">
        <f>MAX(E17:E32)</f>
        <v>0</v>
      </c>
      <c r="D36" s="91">
        <f>IFERROR(VLOOKUP(C36,A17:B32,2,0),"")</f>
        <v>0</v>
      </c>
      <c r="E36" s="92"/>
      <c r="G36" s="44"/>
      <c r="H36" s="44"/>
    </row>
    <row r="37" spans="1:19" ht="15.75" customHeight="1" thickTop="1" x14ac:dyDescent="0.25">
      <c r="B37" s="63" t="s">
        <v>5</v>
      </c>
      <c r="C37" s="60">
        <f>MIN(E17:E32)</f>
        <v>0</v>
      </c>
      <c r="D37" s="93">
        <f>IFERROR(VLOOKUP(C37,A17:B32,2,0)," ")</f>
        <v>0</v>
      </c>
      <c r="E37" s="93"/>
      <c r="G37" s="44"/>
      <c r="H37" s="44"/>
    </row>
    <row r="38" spans="1:19" ht="15.75" thickBot="1" x14ac:dyDescent="0.3"/>
    <row r="39" spans="1:19" ht="15" customHeight="1" thickTop="1" x14ac:dyDescent="0.25">
      <c r="A39" s="94" t="s">
        <v>22</v>
      </c>
      <c r="B39" s="95"/>
      <c r="C39" s="95"/>
      <c r="D39" s="95"/>
      <c r="E39" s="95"/>
      <c r="F39" s="95"/>
      <c r="G39" s="95"/>
      <c r="H39" s="95"/>
      <c r="I39" s="95"/>
      <c r="J39" s="95"/>
      <c r="K39" s="95"/>
      <c r="L39" s="95"/>
      <c r="M39" s="95"/>
      <c r="N39" s="95"/>
      <c r="O39" s="95"/>
      <c r="P39" s="95"/>
      <c r="Q39" s="96"/>
      <c r="R39" s="94" t="s">
        <v>23</v>
      </c>
      <c r="S39" s="96"/>
    </row>
    <row r="40" spans="1:19" ht="15.75" customHeight="1" thickBot="1" x14ac:dyDescent="0.3">
      <c r="A40" s="97"/>
      <c r="B40" s="98"/>
      <c r="C40" s="98"/>
      <c r="D40" s="98"/>
      <c r="E40" s="98"/>
      <c r="F40" s="98"/>
      <c r="G40" s="98"/>
      <c r="H40" s="98"/>
      <c r="I40" s="98"/>
      <c r="J40" s="98"/>
      <c r="K40" s="98"/>
      <c r="L40" s="98"/>
      <c r="M40" s="98"/>
      <c r="N40" s="98"/>
      <c r="O40" s="98"/>
      <c r="P40" s="98"/>
      <c r="Q40" s="99"/>
      <c r="R40" s="97"/>
      <c r="S40" s="99"/>
    </row>
    <row r="41" spans="1:19" ht="20.25" thickTop="1" thickBot="1" x14ac:dyDescent="0.3">
      <c r="B41" s="36" t="s">
        <v>0</v>
      </c>
      <c r="C41" s="23" t="s">
        <v>6</v>
      </c>
      <c r="D41" s="23" t="s">
        <v>7</v>
      </c>
      <c r="E41" s="23" t="s">
        <v>8</v>
      </c>
      <c r="F41" s="37" t="s">
        <v>9</v>
      </c>
      <c r="G41" s="23" t="s">
        <v>10</v>
      </c>
      <c r="H41" s="23" t="s">
        <v>11</v>
      </c>
      <c r="I41" s="23" t="s">
        <v>12</v>
      </c>
      <c r="J41" s="23" t="s">
        <v>13</v>
      </c>
      <c r="K41" s="23" t="s">
        <v>14</v>
      </c>
      <c r="L41" s="23" t="s">
        <v>15</v>
      </c>
      <c r="M41" s="23" t="s">
        <v>16</v>
      </c>
      <c r="N41" s="23" t="s">
        <v>17</v>
      </c>
      <c r="O41" s="23" t="s">
        <v>18</v>
      </c>
      <c r="P41" s="23" t="s">
        <v>19</v>
      </c>
      <c r="Q41" s="23" t="s">
        <v>20</v>
      </c>
      <c r="R41" s="20" t="s">
        <v>24</v>
      </c>
      <c r="S41" s="20" t="s">
        <v>25</v>
      </c>
    </row>
    <row r="42" spans="1:19" ht="16.5" thickTop="1" thickBot="1" x14ac:dyDescent="0.3">
      <c r="B42" s="9" t="str">
        <f t="shared" ref="B42:B48" si="3">REPT(B17,1)</f>
        <v/>
      </c>
      <c r="C42" s="11"/>
      <c r="D42" s="12"/>
      <c r="E42" s="12"/>
      <c r="F42" s="19"/>
      <c r="G42" s="12"/>
      <c r="H42" s="12"/>
      <c r="I42" s="12"/>
      <c r="J42" s="12"/>
      <c r="K42" s="12"/>
      <c r="L42" s="12"/>
      <c r="M42" s="12"/>
      <c r="N42" s="12"/>
      <c r="O42" s="12"/>
      <c r="P42" s="12"/>
      <c r="Q42" s="28"/>
      <c r="R42" s="35" t="str">
        <f>IF(SUM(C42:Q42)&gt;0,SUM(C42:Q42),"")</f>
        <v/>
      </c>
      <c r="S42" s="38" t="str">
        <f>IF(SUM(C42:R42)&gt;0,R42/60,"")</f>
        <v/>
      </c>
    </row>
    <row r="43" spans="1:19" ht="16.5" thickTop="1" thickBot="1" x14ac:dyDescent="0.3">
      <c r="B43" s="9" t="str">
        <f t="shared" si="3"/>
        <v/>
      </c>
      <c r="C43" s="13"/>
      <c r="D43" s="14"/>
      <c r="E43" s="14"/>
      <c r="F43" s="14"/>
      <c r="G43" s="14"/>
      <c r="H43" s="14"/>
      <c r="I43" s="14"/>
      <c r="J43" s="14"/>
      <c r="K43" s="14"/>
      <c r="L43" s="14"/>
      <c r="M43" s="14"/>
      <c r="N43" s="14"/>
      <c r="O43" s="14"/>
      <c r="P43" s="14"/>
      <c r="Q43" s="29"/>
      <c r="R43" s="32" t="str">
        <f t="shared" ref="R43:R57" si="4">IF(SUM(C43:Q43)&gt;0,SUM(C43:Q43),"")</f>
        <v/>
      </c>
      <c r="S43" s="38" t="str">
        <f t="shared" ref="S43:S57" si="5">IF(SUM(C43:R43)&gt;0,R43/60,"")</f>
        <v/>
      </c>
    </row>
    <row r="44" spans="1:19" ht="16.5" thickTop="1" thickBot="1" x14ac:dyDescent="0.3">
      <c r="B44" s="9" t="str">
        <f t="shared" si="3"/>
        <v/>
      </c>
      <c r="C44" s="13"/>
      <c r="D44" s="14"/>
      <c r="E44" s="14"/>
      <c r="F44" s="14"/>
      <c r="G44" s="14"/>
      <c r="H44" s="14"/>
      <c r="I44" s="14"/>
      <c r="J44" s="14"/>
      <c r="K44" s="14"/>
      <c r="L44" s="14"/>
      <c r="M44" s="14"/>
      <c r="N44" s="14"/>
      <c r="O44" s="14"/>
      <c r="P44" s="14"/>
      <c r="Q44" s="29"/>
      <c r="R44" s="32" t="str">
        <f t="shared" si="4"/>
        <v/>
      </c>
      <c r="S44" s="38" t="str">
        <f t="shared" si="5"/>
        <v/>
      </c>
    </row>
    <row r="45" spans="1:19" ht="16.5" thickTop="1" thickBot="1" x14ac:dyDescent="0.3">
      <c r="B45" s="9" t="str">
        <f t="shared" si="3"/>
        <v/>
      </c>
      <c r="C45" s="13"/>
      <c r="D45" s="14"/>
      <c r="E45" s="14"/>
      <c r="F45" s="14"/>
      <c r="G45" s="19"/>
      <c r="H45" s="14"/>
      <c r="I45" s="14"/>
      <c r="J45" s="14"/>
      <c r="K45" s="14"/>
      <c r="L45" s="14"/>
      <c r="M45" s="14"/>
      <c r="N45" s="14"/>
      <c r="O45" s="14"/>
      <c r="P45" s="14"/>
      <c r="Q45" s="29"/>
      <c r="R45" s="32" t="str">
        <f t="shared" si="4"/>
        <v/>
      </c>
      <c r="S45" s="38" t="str">
        <f t="shared" si="5"/>
        <v/>
      </c>
    </row>
    <row r="46" spans="1:19" ht="16.5" thickTop="1" thickBot="1" x14ac:dyDescent="0.3">
      <c r="B46" s="9" t="str">
        <f t="shared" si="3"/>
        <v/>
      </c>
      <c r="C46" s="31"/>
      <c r="D46" s="14"/>
      <c r="E46" s="14"/>
      <c r="F46" s="14"/>
      <c r="G46" s="14"/>
      <c r="H46" s="14"/>
      <c r="I46" s="14"/>
      <c r="J46" s="14"/>
      <c r="K46" s="14"/>
      <c r="L46" s="14"/>
      <c r="M46" s="14"/>
      <c r="N46" s="14"/>
      <c r="O46" s="14"/>
      <c r="P46" s="14"/>
      <c r="Q46" s="29"/>
      <c r="R46" s="32" t="str">
        <f t="shared" si="4"/>
        <v/>
      </c>
      <c r="S46" s="38" t="str">
        <f t="shared" si="5"/>
        <v/>
      </c>
    </row>
    <row r="47" spans="1:19" ht="16.5" thickTop="1" thickBot="1" x14ac:dyDescent="0.3">
      <c r="B47" s="9" t="str">
        <f t="shared" si="3"/>
        <v/>
      </c>
      <c r="C47" s="13"/>
      <c r="D47" s="14"/>
      <c r="E47" s="14"/>
      <c r="F47" s="14"/>
      <c r="G47" s="14"/>
      <c r="H47" s="14"/>
      <c r="I47" s="14"/>
      <c r="J47" s="14"/>
      <c r="K47" s="14"/>
      <c r="L47" s="14"/>
      <c r="M47" s="14"/>
      <c r="N47" s="14"/>
      <c r="O47" s="14"/>
      <c r="P47" s="14"/>
      <c r="Q47" s="29"/>
      <c r="R47" s="32" t="str">
        <f t="shared" si="4"/>
        <v/>
      </c>
      <c r="S47" s="38" t="str">
        <f t="shared" si="5"/>
        <v/>
      </c>
    </row>
    <row r="48" spans="1:19" ht="16.5" thickTop="1" thickBot="1" x14ac:dyDescent="0.3">
      <c r="B48" s="9" t="str">
        <f t="shared" si="3"/>
        <v/>
      </c>
      <c r="C48" s="13"/>
      <c r="D48" s="14"/>
      <c r="E48" s="14"/>
      <c r="F48" s="14"/>
      <c r="G48" s="14"/>
      <c r="H48" s="14"/>
      <c r="I48" s="14"/>
      <c r="J48" s="14"/>
      <c r="K48" s="14"/>
      <c r="L48" s="14"/>
      <c r="M48" s="14"/>
      <c r="N48" s="14"/>
      <c r="O48" s="14"/>
      <c r="P48" s="14"/>
      <c r="Q48" s="29"/>
      <c r="R48" s="32" t="str">
        <f t="shared" si="4"/>
        <v/>
      </c>
      <c r="S48" s="38" t="str">
        <f t="shared" si="5"/>
        <v/>
      </c>
    </row>
    <row r="49" spans="2:19" ht="16.5" thickTop="1" thickBot="1" x14ac:dyDescent="0.3">
      <c r="B49" s="9" t="str">
        <f t="shared" ref="B49:B57" si="6">REPT(B24,1)</f>
        <v/>
      </c>
      <c r="C49" s="13"/>
      <c r="D49" s="14"/>
      <c r="E49" s="14"/>
      <c r="F49" s="14"/>
      <c r="G49" s="14"/>
      <c r="H49" s="14"/>
      <c r="I49" s="14"/>
      <c r="J49" s="14"/>
      <c r="K49" s="14"/>
      <c r="L49" s="14"/>
      <c r="M49" s="14"/>
      <c r="N49" s="14"/>
      <c r="O49" s="14"/>
      <c r="P49" s="14"/>
      <c r="Q49" s="29"/>
      <c r="R49" s="32" t="str">
        <f t="shared" si="4"/>
        <v/>
      </c>
      <c r="S49" s="38" t="str">
        <f t="shared" si="5"/>
        <v/>
      </c>
    </row>
    <row r="50" spans="2:19" ht="16.5" thickTop="1" thickBot="1" x14ac:dyDescent="0.3">
      <c r="B50" s="9" t="str">
        <f t="shared" si="6"/>
        <v/>
      </c>
      <c r="C50" s="13"/>
      <c r="D50" s="14"/>
      <c r="E50" s="14"/>
      <c r="F50" s="14"/>
      <c r="G50" s="14"/>
      <c r="H50" s="14"/>
      <c r="I50" s="14"/>
      <c r="J50" s="14"/>
      <c r="K50" s="14"/>
      <c r="L50" s="14"/>
      <c r="M50" s="14"/>
      <c r="N50" s="14"/>
      <c r="O50" s="14"/>
      <c r="P50" s="14"/>
      <c r="Q50" s="29"/>
      <c r="R50" s="32"/>
      <c r="S50" s="38" t="str">
        <f t="shared" si="5"/>
        <v/>
      </c>
    </row>
    <row r="51" spans="2:19" ht="16.5" thickTop="1" thickBot="1" x14ac:dyDescent="0.3">
      <c r="B51" s="9" t="str">
        <f t="shared" si="6"/>
        <v/>
      </c>
      <c r="C51" s="13"/>
      <c r="D51" s="14"/>
      <c r="E51" s="14"/>
      <c r="F51" s="14"/>
      <c r="G51" s="14"/>
      <c r="H51" s="14"/>
      <c r="I51" s="14"/>
      <c r="J51" s="14"/>
      <c r="K51" s="14"/>
      <c r="L51" s="14"/>
      <c r="M51" s="14"/>
      <c r="N51" s="14"/>
      <c r="O51" s="14"/>
      <c r="P51" s="14"/>
      <c r="Q51" s="29"/>
      <c r="R51" s="32"/>
      <c r="S51" s="38" t="str">
        <f t="shared" si="5"/>
        <v/>
      </c>
    </row>
    <row r="52" spans="2:19" ht="16.5" thickTop="1" thickBot="1" x14ac:dyDescent="0.3">
      <c r="B52" s="9" t="str">
        <f t="shared" si="6"/>
        <v/>
      </c>
      <c r="C52" s="13"/>
      <c r="D52" s="14"/>
      <c r="E52" s="14"/>
      <c r="F52" s="14"/>
      <c r="G52" s="14"/>
      <c r="H52" s="14"/>
      <c r="I52" s="14"/>
      <c r="J52" s="14"/>
      <c r="K52" s="14"/>
      <c r="L52" s="14"/>
      <c r="M52" s="14"/>
      <c r="N52" s="14"/>
      <c r="O52" s="14"/>
      <c r="P52" s="14"/>
      <c r="Q52" s="29"/>
      <c r="R52" s="32"/>
      <c r="S52" s="38" t="str">
        <f t="shared" si="5"/>
        <v/>
      </c>
    </row>
    <row r="53" spans="2:19" ht="16.5" thickTop="1" thickBot="1" x14ac:dyDescent="0.3">
      <c r="B53" s="9" t="str">
        <f t="shared" si="6"/>
        <v/>
      </c>
      <c r="C53" s="13"/>
      <c r="D53" s="14"/>
      <c r="E53" s="14"/>
      <c r="F53" s="14"/>
      <c r="G53" s="14"/>
      <c r="H53" s="14"/>
      <c r="I53" s="14"/>
      <c r="J53" s="14"/>
      <c r="K53" s="14"/>
      <c r="L53" s="14"/>
      <c r="M53" s="14"/>
      <c r="N53" s="14"/>
      <c r="O53" s="14"/>
      <c r="P53" s="14"/>
      <c r="Q53" s="29"/>
      <c r="R53" s="32"/>
      <c r="S53" s="38" t="str">
        <f t="shared" si="5"/>
        <v/>
      </c>
    </row>
    <row r="54" spans="2:19" ht="16.5" thickTop="1" thickBot="1" x14ac:dyDescent="0.3">
      <c r="B54" s="9" t="str">
        <f t="shared" si="6"/>
        <v/>
      </c>
      <c r="C54" s="13"/>
      <c r="D54" s="14"/>
      <c r="E54" s="14"/>
      <c r="F54" s="14"/>
      <c r="G54" s="14"/>
      <c r="H54" s="14"/>
      <c r="I54" s="14"/>
      <c r="J54" s="14"/>
      <c r="K54" s="14"/>
      <c r="L54" s="14"/>
      <c r="M54" s="14"/>
      <c r="N54" s="14"/>
      <c r="O54" s="14"/>
      <c r="P54" s="14"/>
      <c r="Q54" s="29"/>
      <c r="R54" s="32"/>
      <c r="S54" s="38" t="str">
        <f t="shared" si="5"/>
        <v/>
      </c>
    </row>
    <row r="55" spans="2:19" ht="16.5" thickTop="1" thickBot="1" x14ac:dyDescent="0.3">
      <c r="B55" s="9" t="str">
        <f t="shared" si="6"/>
        <v/>
      </c>
      <c r="C55" s="13"/>
      <c r="D55" s="14"/>
      <c r="E55" s="14"/>
      <c r="F55" s="14"/>
      <c r="G55" s="14"/>
      <c r="H55" s="14"/>
      <c r="I55" s="14"/>
      <c r="J55" s="14"/>
      <c r="K55" s="14"/>
      <c r="L55" s="14"/>
      <c r="M55" s="14"/>
      <c r="N55" s="14"/>
      <c r="O55" s="14"/>
      <c r="P55" s="14"/>
      <c r="Q55" s="29"/>
      <c r="R55" s="32" t="str">
        <f t="shared" si="4"/>
        <v/>
      </c>
      <c r="S55" s="38" t="str">
        <f t="shared" si="5"/>
        <v/>
      </c>
    </row>
    <row r="56" spans="2:19" ht="16.5" thickTop="1" thickBot="1" x14ac:dyDescent="0.3">
      <c r="B56" s="9" t="str">
        <f t="shared" si="6"/>
        <v/>
      </c>
      <c r="C56" s="13"/>
      <c r="D56" s="14"/>
      <c r="E56" s="14"/>
      <c r="F56" s="14"/>
      <c r="G56" s="14"/>
      <c r="H56" s="14"/>
      <c r="I56" s="14"/>
      <c r="J56" s="14"/>
      <c r="K56" s="14"/>
      <c r="L56" s="14"/>
      <c r="M56" s="14"/>
      <c r="N56" s="14"/>
      <c r="O56" s="14"/>
      <c r="P56" s="14"/>
      <c r="Q56" s="29"/>
      <c r="R56" s="32" t="str">
        <f t="shared" si="4"/>
        <v/>
      </c>
      <c r="S56" s="38" t="str">
        <f t="shared" si="5"/>
        <v/>
      </c>
    </row>
    <row r="57" spans="2:19" ht="16.5" thickTop="1" thickBot="1" x14ac:dyDescent="0.3">
      <c r="B57" s="10" t="str">
        <f t="shared" si="6"/>
        <v/>
      </c>
      <c r="C57" s="15"/>
      <c r="D57" s="16"/>
      <c r="E57" s="16"/>
      <c r="F57" s="16"/>
      <c r="G57" s="16"/>
      <c r="H57" s="16"/>
      <c r="I57" s="16"/>
      <c r="J57" s="16"/>
      <c r="K57" s="16"/>
      <c r="L57" s="16"/>
      <c r="M57" s="16"/>
      <c r="N57" s="16"/>
      <c r="O57" s="16"/>
      <c r="P57" s="16"/>
      <c r="Q57" s="30"/>
      <c r="R57" s="33" t="str">
        <f t="shared" si="4"/>
        <v/>
      </c>
      <c r="S57" s="38" t="str">
        <f t="shared" si="5"/>
        <v/>
      </c>
    </row>
    <row r="58" spans="2:19" ht="15.75" thickTop="1" x14ac:dyDescent="0.25"/>
    <row r="97" spans="2:3" x14ac:dyDescent="0.25">
      <c r="B97" s="48"/>
      <c r="C97" s="48"/>
    </row>
  </sheetData>
  <mergeCells count="42">
    <mergeCell ref="J16:M16"/>
    <mergeCell ref="B1:C2"/>
    <mergeCell ref="B3:C3"/>
    <mergeCell ref="B4:C4"/>
    <mergeCell ref="C14:I15"/>
    <mergeCell ref="F16:G16"/>
    <mergeCell ref="F17:G17"/>
    <mergeCell ref="J17:M17"/>
    <mergeCell ref="F18:G18"/>
    <mergeCell ref="J18:M18"/>
    <mergeCell ref="F19:G19"/>
    <mergeCell ref="J19:M19"/>
    <mergeCell ref="F20:G20"/>
    <mergeCell ref="J20:M20"/>
    <mergeCell ref="F21:G21"/>
    <mergeCell ref="J21:M21"/>
    <mergeCell ref="F22:G22"/>
    <mergeCell ref="J22:M22"/>
    <mergeCell ref="F23:G23"/>
    <mergeCell ref="J23:M23"/>
    <mergeCell ref="F24:G24"/>
    <mergeCell ref="J24:M24"/>
    <mergeCell ref="F25:G25"/>
    <mergeCell ref="J25:M25"/>
    <mergeCell ref="F26:G26"/>
    <mergeCell ref="J26:M26"/>
    <mergeCell ref="F27:G27"/>
    <mergeCell ref="J27:M27"/>
    <mergeCell ref="F28:G28"/>
    <mergeCell ref="J28:M28"/>
    <mergeCell ref="D36:E36"/>
    <mergeCell ref="D37:E37"/>
    <mergeCell ref="A39:Q40"/>
    <mergeCell ref="R39:S40"/>
    <mergeCell ref="F29:G29"/>
    <mergeCell ref="J29:M29"/>
    <mergeCell ref="F30:G30"/>
    <mergeCell ref="J30:M30"/>
    <mergeCell ref="F31:G31"/>
    <mergeCell ref="J31:M31"/>
    <mergeCell ref="F32:G32"/>
    <mergeCell ref="J32:M32"/>
  </mergeCells>
  <conditionalFormatting sqref="H17:H32">
    <cfRule type="colorScale" priority="19">
      <colorScale>
        <cfvo type="num" val="1"/>
        <cfvo type="num" val="20"/>
        <color rgb="FFFF0000"/>
        <color rgb="FF00B050"/>
      </colorScale>
    </cfRule>
  </conditionalFormatting>
  <conditionalFormatting sqref="H17:H32">
    <cfRule type="colorScale" priority="18">
      <colorScale>
        <cfvo type="num" val="20"/>
        <cfvo type="max"/>
        <color rgb="FFFF0000"/>
        <color rgb="FF00B050"/>
      </colorScale>
    </cfRule>
  </conditionalFormatting>
  <conditionalFormatting sqref="C34">
    <cfRule type="colorScale" priority="17">
      <colorScale>
        <cfvo type="num" val="70"/>
        <cfvo type="num" val="75"/>
        <cfvo type="num" val="76"/>
        <color rgb="FFFF0000"/>
        <color rgb="FFFFFF00"/>
        <color rgb="FF00B050"/>
      </colorScale>
    </cfRule>
  </conditionalFormatting>
  <conditionalFormatting sqref="E17:E32">
    <cfRule type="cellIs" dxfId="15" priority="14" operator="lessThan">
      <formula>70</formula>
    </cfRule>
    <cfRule type="cellIs" dxfId="14" priority="15" operator="lessThan">
      <formula>75</formula>
    </cfRule>
    <cfRule type="cellIs" dxfId="13" priority="16" operator="greaterThan">
      <formula>74</formula>
    </cfRule>
  </conditionalFormatting>
  <conditionalFormatting sqref="E17:E32">
    <cfRule type="cellIs" dxfId="12" priority="13" operator="equal">
      <formula>0</formula>
    </cfRule>
  </conditionalFormatting>
  <conditionalFormatting sqref="C35">
    <cfRule type="cellIs" dxfId="11" priority="9" operator="equal">
      <formula>0</formula>
    </cfRule>
    <cfRule type="cellIs" dxfId="10" priority="10" operator="lessThan">
      <formula>70</formula>
    </cfRule>
    <cfRule type="cellIs" dxfId="9" priority="11" operator="lessThan">
      <formula>75</formula>
    </cfRule>
    <cfRule type="cellIs" dxfId="8" priority="12" operator="greaterThan">
      <formula>75</formula>
    </cfRule>
  </conditionalFormatting>
  <conditionalFormatting sqref="C36">
    <cfRule type="cellIs" dxfId="7" priority="6" operator="lessThan">
      <formula>70</formula>
    </cfRule>
    <cfRule type="cellIs" dxfId="6" priority="7" operator="lessThan">
      <formula>75</formula>
    </cfRule>
    <cfRule type="cellIs" dxfId="5" priority="8" operator="greaterThan">
      <formula>74</formula>
    </cfRule>
  </conditionalFormatting>
  <conditionalFormatting sqref="C36">
    <cfRule type="cellIs" dxfId="4" priority="5" operator="equal">
      <formula>0</formula>
    </cfRule>
  </conditionalFormatting>
  <conditionalFormatting sqref="C37">
    <cfRule type="cellIs" dxfId="3" priority="2" operator="lessThan">
      <formula>70</formula>
    </cfRule>
    <cfRule type="cellIs" dxfId="2" priority="3" operator="lessThan">
      <formula>75</formula>
    </cfRule>
    <cfRule type="cellIs" dxfId="1" priority="4" operator="greaterThan">
      <formula>74</formula>
    </cfRule>
  </conditionalFormatting>
  <conditionalFormatting sqref="C37">
    <cfRule type="cellIs" dxfId="0" priority="1" operator="equal">
      <formula>0</formula>
    </cfRule>
  </conditionalFormatting>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5"/>
  <dimension ref="A1:F91"/>
  <sheetViews>
    <sheetView tabSelected="1" zoomScale="80" zoomScaleNormal="80" workbookViewId="0">
      <selection activeCell="G18" sqref="G18"/>
    </sheetView>
  </sheetViews>
  <sheetFormatPr baseColWidth="10" defaultRowHeight="15" x14ac:dyDescent="0.25"/>
  <cols>
    <col min="1" max="1" width="11.42578125" style="66"/>
    <col min="2" max="2" width="66.5703125" style="68" customWidth="1"/>
  </cols>
  <sheetData>
    <row r="1" spans="1:6" x14ac:dyDescent="0.25">
      <c r="A1" s="65"/>
      <c r="B1" s="78"/>
    </row>
    <row r="2" spans="1:6" x14ac:dyDescent="0.25">
      <c r="A2" s="65"/>
      <c r="B2" s="78"/>
    </row>
    <row r="3" spans="1:6" x14ac:dyDescent="0.25">
      <c r="A3" s="65"/>
      <c r="B3" s="78"/>
    </row>
    <row r="4" spans="1:6" ht="15.75" thickBot="1" x14ac:dyDescent="0.3">
      <c r="A4" s="65"/>
      <c r="B4" s="78"/>
    </row>
    <row r="5" spans="1:6" x14ac:dyDescent="0.25">
      <c r="A5" s="65"/>
      <c r="B5" s="78"/>
      <c r="E5" s="72" t="s">
        <v>48</v>
      </c>
      <c r="F5" s="69">
        <v>5</v>
      </c>
    </row>
    <row r="6" spans="1:6" x14ac:dyDescent="0.25">
      <c r="A6" s="65"/>
      <c r="B6" s="78"/>
      <c r="E6" s="73" t="s">
        <v>49</v>
      </c>
      <c r="F6" s="70">
        <v>0</v>
      </c>
    </row>
    <row r="7" spans="1:6" x14ac:dyDescent="0.25">
      <c r="A7" s="65"/>
      <c r="B7" s="67"/>
      <c r="E7" s="73" t="s">
        <v>50</v>
      </c>
      <c r="F7" s="70">
        <v>0</v>
      </c>
    </row>
    <row r="8" spans="1:6" x14ac:dyDescent="0.25">
      <c r="A8" s="65"/>
      <c r="B8" s="67"/>
      <c r="E8" s="73" t="s">
        <v>51</v>
      </c>
      <c r="F8" s="70">
        <v>0</v>
      </c>
    </row>
    <row r="9" spans="1:6" x14ac:dyDescent="0.25">
      <c r="A9" s="65"/>
      <c r="B9" s="67"/>
      <c r="E9" s="73" t="s">
        <v>52</v>
      </c>
      <c r="F9" s="70">
        <v>0</v>
      </c>
    </row>
    <row r="10" spans="1:6" x14ac:dyDescent="0.25">
      <c r="A10" s="65"/>
      <c r="B10" s="67"/>
      <c r="E10" s="73" t="s">
        <v>53</v>
      </c>
      <c r="F10" s="70">
        <v>0</v>
      </c>
    </row>
    <row r="11" spans="1:6" ht="15.75" thickBot="1" x14ac:dyDescent="0.3">
      <c r="A11" s="65"/>
      <c r="B11" s="67"/>
      <c r="E11" s="74" t="s">
        <v>56</v>
      </c>
      <c r="F11" s="71">
        <v>0</v>
      </c>
    </row>
    <row r="12" spans="1:6" x14ac:dyDescent="0.25">
      <c r="A12" s="86"/>
      <c r="B12" s="78"/>
    </row>
    <row r="13" spans="1:6" x14ac:dyDescent="0.25">
      <c r="A13" s="86"/>
      <c r="B13" s="78"/>
    </row>
    <row r="14" spans="1:6" x14ac:dyDescent="0.25">
      <c r="A14" s="86"/>
      <c r="B14" s="78"/>
    </row>
    <row r="15" spans="1:6" x14ac:dyDescent="0.25">
      <c r="A15" s="86"/>
      <c r="B15" s="78"/>
    </row>
    <row r="16" spans="1:6" x14ac:dyDescent="0.25">
      <c r="A16" s="86"/>
      <c r="B16" s="78"/>
    </row>
    <row r="17" spans="1:2" x14ac:dyDescent="0.25">
      <c r="A17" s="86"/>
      <c r="B17" s="78"/>
    </row>
    <row r="18" spans="1:2" x14ac:dyDescent="0.25">
      <c r="A18" s="86"/>
      <c r="B18" s="78"/>
    </row>
    <row r="19" spans="1:2" x14ac:dyDescent="0.25">
      <c r="A19" s="86"/>
      <c r="B19" s="78"/>
    </row>
    <row r="20" spans="1:2" x14ac:dyDescent="0.25">
      <c r="A20" s="86"/>
      <c r="B20" s="78"/>
    </row>
    <row r="21" spans="1:2" x14ac:dyDescent="0.25">
      <c r="A21" s="86"/>
      <c r="B21" s="78"/>
    </row>
    <row r="22" spans="1:2" x14ac:dyDescent="0.25">
      <c r="A22" s="86"/>
      <c r="B22" s="78"/>
    </row>
    <row r="23" spans="1:2" x14ac:dyDescent="0.25">
      <c r="A23" s="86"/>
      <c r="B23" s="78"/>
    </row>
    <row r="24" spans="1:2" x14ac:dyDescent="0.25">
      <c r="A24" s="86"/>
      <c r="B24" s="78"/>
    </row>
    <row r="25" spans="1:2" x14ac:dyDescent="0.25">
      <c r="A25" s="86"/>
      <c r="B25" s="67"/>
    </row>
    <row r="26" spans="1:2" x14ac:dyDescent="0.25">
      <c r="A26" s="86"/>
      <c r="B26" s="67"/>
    </row>
    <row r="27" spans="1:2" x14ac:dyDescent="0.25">
      <c r="A27" s="86"/>
      <c r="B27" s="67"/>
    </row>
    <row r="28" spans="1:2" x14ac:dyDescent="0.25">
      <c r="A28" s="86"/>
      <c r="B28" s="67"/>
    </row>
    <row r="29" spans="1:2" x14ac:dyDescent="0.25">
      <c r="A29" s="86"/>
      <c r="B29" s="67"/>
    </row>
    <row r="30" spans="1:2" x14ac:dyDescent="0.25">
      <c r="A30" s="86"/>
      <c r="B30" s="67"/>
    </row>
    <row r="31" spans="1:2" x14ac:dyDescent="0.25">
      <c r="A31" s="86"/>
      <c r="B31" s="67"/>
    </row>
    <row r="32" spans="1:2" x14ac:dyDescent="0.25">
      <c r="A32" s="86"/>
      <c r="B32" s="67"/>
    </row>
    <row r="33" spans="1:2" x14ac:dyDescent="0.25">
      <c r="A33" s="86"/>
      <c r="B33" s="67"/>
    </row>
    <row r="34" spans="1:2" x14ac:dyDescent="0.25">
      <c r="A34" s="86"/>
      <c r="B34" s="67"/>
    </row>
    <row r="35" spans="1:2" x14ac:dyDescent="0.25">
      <c r="A35" s="86"/>
      <c r="B35" s="67"/>
    </row>
    <row r="36" spans="1:2" x14ac:dyDescent="0.25">
      <c r="A36" s="86"/>
      <c r="B36" s="67"/>
    </row>
    <row r="37" spans="1:2" x14ac:dyDescent="0.25">
      <c r="A37" s="86"/>
      <c r="B37" s="67"/>
    </row>
    <row r="38" spans="1:2" x14ac:dyDescent="0.25">
      <c r="A38" s="86"/>
      <c r="B38" s="67"/>
    </row>
    <row r="39" spans="1:2" x14ac:dyDescent="0.25">
      <c r="A39" s="86"/>
      <c r="B39" s="67"/>
    </row>
    <row r="40" spans="1:2" x14ac:dyDescent="0.25">
      <c r="A40" s="86"/>
      <c r="B40" s="67"/>
    </row>
    <row r="41" spans="1:2" x14ac:dyDescent="0.25">
      <c r="A41" s="86"/>
      <c r="B41" s="67"/>
    </row>
    <row r="42" spans="1:2" x14ac:dyDescent="0.25">
      <c r="A42" s="86"/>
      <c r="B42" s="67"/>
    </row>
    <row r="43" spans="1:2" x14ac:dyDescent="0.25">
      <c r="A43" s="86"/>
      <c r="B43" s="67"/>
    </row>
    <row r="44" spans="1:2" x14ac:dyDescent="0.25">
      <c r="A44" s="86"/>
      <c r="B44" s="67"/>
    </row>
    <row r="45" spans="1:2" x14ac:dyDescent="0.25">
      <c r="A45" s="86"/>
      <c r="B45" s="67"/>
    </row>
    <row r="46" spans="1:2" x14ac:dyDescent="0.25">
      <c r="A46" s="86"/>
      <c r="B46" s="67"/>
    </row>
    <row r="47" spans="1:2" x14ac:dyDescent="0.25">
      <c r="A47" s="86"/>
      <c r="B47" s="67"/>
    </row>
    <row r="48" spans="1:2" x14ac:dyDescent="0.25">
      <c r="A48" s="86"/>
      <c r="B48" s="67"/>
    </row>
    <row r="49" spans="1:2" x14ac:dyDescent="0.25">
      <c r="A49" s="86"/>
      <c r="B49" s="67"/>
    </row>
    <row r="50" spans="1:2" x14ac:dyDescent="0.25">
      <c r="A50" s="86"/>
      <c r="B50" s="67"/>
    </row>
    <row r="51" spans="1:2" x14ac:dyDescent="0.25">
      <c r="A51" s="86"/>
      <c r="B51" s="67"/>
    </row>
    <row r="52" spans="1:2" x14ac:dyDescent="0.25">
      <c r="A52" s="86"/>
      <c r="B52" s="67"/>
    </row>
    <row r="53" spans="1:2" x14ac:dyDescent="0.25">
      <c r="A53" s="86"/>
      <c r="B53" s="67"/>
    </row>
    <row r="54" spans="1:2" x14ac:dyDescent="0.25">
      <c r="A54" s="86"/>
      <c r="B54" s="67"/>
    </row>
    <row r="55" spans="1:2" x14ac:dyDescent="0.25">
      <c r="A55" s="86"/>
      <c r="B55" s="67"/>
    </row>
    <row r="56" spans="1:2" x14ac:dyDescent="0.25">
      <c r="A56" s="86"/>
      <c r="B56" s="67"/>
    </row>
    <row r="57" spans="1:2" x14ac:dyDescent="0.25">
      <c r="A57" s="86"/>
      <c r="B57" s="67"/>
    </row>
    <row r="58" spans="1:2" x14ac:dyDescent="0.25">
      <c r="A58" s="86"/>
      <c r="B58" s="67"/>
    </row>
    <row r="59" spans="1:2" x14ac:dyDescent="0.25">
      <c r="A59" s="86"/>
      <c r="B59" s="67"/>
    </row>
    <row r="60" spans="1:2" x14ac:dyDescent="0.25">
      <c r="A60" s="86"/>
      <c r="B60" s="67"/>
    </row>
    <row r="61" spans="1:2" x14ac:dyDescent="0.25">
      <c r="A61" s="86"/>
      <c r="B61" s="67"/>
    </row>
    <row r="62" spans="1:2" x14ac:dyDescent="0.25">
      <c r="A62" s="86"/>
      <c r="B62" s="67"/>
    </row>
    <row r="63" spans="1:2" x14ac:dyDescent="0.25">
      <c r="A63" s="86"/>
      <c r="B63" s="67"/>
    </row>
    <row r="64" spans="1:2" x14ac:dyDescent="0.25">
      <c r="A64" s="86"/>
      <c r="B64" s="67"/>
    </row>
    <row r="65" spans="1:2" x14ac:dyDescent="0.25">
      <c r="A65" s="86"/>
      <c r="B65" s="67"/>
    </row>
    <row r="66" spans="1:2" x14ac:dyDescent="0.25">
      <c r="A66" s="86"/>
      <c r="B66" s="67"/>
    </row>
    <row r="67" spans="1:2" x14ac:dyDescent="0.25">
      <c r="A67" s="86"/>
      <c r="B67" s="67"/>
    </row>
    <row r="68" spans="1:2" x14ac:dyDescent="0.25">
      <c r="A68" s="86"/>
      <c r="B68" s="67"/>
    </row>
    <row r="69" spans="1:2" x14ac:dyDescent="0.25">
      <c r="A69" s="86"/>
      <c r="B69" s="67"/>
    </row>
    <row r="70" spans="1:2" x14ac:dyDescent="0.25">
      <c r="A70" s="86"/>
      <c r="B70" s="67"/>
    </row>
    <row r="71" spans="1:2" x14ac:dyDescent="0.25">
      <c r="A71" s="86"/>
      <c r="B71" s="67"/>
    </row>
    <row r="72" spans="1:2" x14ac:dyDescent="0.25">
      <c r="A72" s="86"/>
      <c r="B72" s="67"/>
    </row>
    <row r="73" spans="1:2" x14ac:dyDescent="0.25">
      <c r="A73" s="86"/>
      <c r="B73" s="67"/>
    </row>
    <row r="74" spans="1:2" x14ac:dyDescent="0.25">
      <c r="A74" s="86"/>
      <c r="B74" s="67"/>
    </row>
    <row r="75" spans="1:2" x14ac:dyDescent="0.25">
      <c r="A75" s="86"/>
      <c r="B75" s="67"/>
    </row>
    <row r="76" spans="1:2" x14ac:dyDescent="0.25">
      <c r="A76" s="86"/>
      <c r="B76" s="67"/>
    </row>
    <row r="77" spans="1:2" x14ac:dyDescent="0.25">
      <c r="A77" s="86"/>
      <c r="B77" s="67"/>
    </row>
    <row r="78" spans="1:2" x14ac:dyDescent="0.25">
      <c r="A78" s="86"/>
      <c r="B78" s="67"/>
    </row>
    <row r="79" spans="1:2" x14ac:dyDescent="0.25">
      <c r="A79" s="86"/>
      <c r="B79" s="67"/>
    </row>
    <row r="80" spans="1:2" x14ac:dyDescent="0.25">
      <c r="A80" s="86"/>
      <c r="B80" s="67"/>
    </row>
    <row r="81" spans="1:1" x14ac:dyDescent="0.25">
      <c r="A81" s="86"/>
    </row>
    <row r="82" spans="1:1" x14ac:dyDescent="0.25">
      <c r="A82" s="86"/>
    </row>
    <row r="83" spans="1:1" x14ac:dyDescent="0.25">
      <c r="A83" s="86"/>
    </row>
    <row r="84" spans="1:1" x14ac:dyDescent="0.25">
      <c r="A84" s="86"/>
    </row>
    <row r="85" spans="1:1" x14ac:dyDescent="0.25">
      <c r="A85" s="86"/>
    </row>
    <row r="86" spans="1:1" x14ac:dyDescent="0.25">
      <c r="A86" s="86"/>
    </row>
    <row r="87" spans="1:1" x14ac:dyDescent="0.25">
      <c r="A87" s="86"/>
    </row>
    <row r="88" spans="1:1" x14ac:dyDescent="0.25">
      <c r="A88" s="86"/>
    </row>
    <row r="89" spans="1:1" x14ac:dyDescent="0.25">
      <c r="A89" s="86"/>
    </row>
    <row r="90" spans="1:1" x14ac:dyDescent="0.25">
      <c r="A90" s="86"/>
    </row>
    <row r="91" spans="1:1" x14ac:dyDescent="0.25">
      <c r="A91" s="86"/>
    </row>
  </sheetData>
  <pageMargins left="0.7" right="0.7" top="0.75" bottom="0.75" header="0.3" footer="0.3"/>
  <pageSetup paperSize="9" orientation="portrait" r:id="rId1"/>
  <drawing r:id="rId2"/>
  <legacyDrawing r:id="rId3"/>
  <oleObjects>
    <mc:AlternateContent xmlns:mc="http://schemas.openxmlformats.org/markup-compatibility/2006">
      <mc:Choice Requires="x14">
        <oleObject progId="Document" dvAspect="DVASPECT_ICON" shapeId="25601" r:id="rId4">
          <objectPr defaultSize="0" r:id="rId5">
            <anchor moveWithCells="1">
              <from>
                <xdr:col>0</xdr:col>
                <xdr:colOff>0</xdr:colOff>
                <xdr:row>119</xdr:row>
                <xdr:rowOff>0</xdr:rowOff>
              </from>
              <to>
                <xdr:col>1</xdr:col>
                <xdr:colOff>152400</xdr:colOff>
                <xdr:row>122</xdr:row>
                <xdr:rowOff>114300</xdr:rowOff>
              </to>
            </anchor>
          </objectPr>
        </oleObject>
      </mc:Choice>
      <mc:Fallback>
        <oleObject progId="Document" dvAspect="DVASPECT_ICON" shapeId="25601" r:id="rId4"/>
      </mc:Fallback>
    </mc:AlternateContent>
  </oleObjec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6"/>
  <dimension ref="A1:A30"/>
  <sheetViews>
    <sheetView topLeftCell="A4" workbookViewId="0">
      <selection activeCell="B1" sqref="B1"/>
    </sheetView>
  </sheetViews>
  <sheetFormatPr baseColWidth="10" defaultRowHeight="15" x14ac:dyDescent="0.25"/>
  <cols>
    <col min="1" max="1" width="79.5703125" customWidth="1"/>
  </cols>
  <sheetData>
    <row r="1" spans="1:1" ht="120" x14ac:dyDescent="0.25">
      <c r="A1" s="75" t="s">
        <v>57</v>
      </c>
    </row>
    <row r="2" spans="1:1" ht="135" x14ac:dyDescent="0.25">
      <c r="A2" s="76" t="s">
        <v>58</v>
      </c>
    </row>
    <row r="3" spans="1:1" ht="120" x14ac:dyDescent="0.25">
      <c r="A3" s="76" t="s">
        <v>59</v>
      </c>
    </row>
    <row r="4" spans="1:1" x14ac:dyDescent="0.25">
      <c r="A4" s="77"/>
    </row>
    <row r="5" spans="1:1" ht="90" x14ac:dyDescent="0.25">
      <c r="A5" s="76" t="s">
        <v>60</v>
      </c>
    </row>
    <row r="6" spans="1:1" ht="150" x14ac:dyDescent="0.25">
      <c r="A6" s="76" t="s">
        <v>61</v>
      </c>
    </row>
    <row r="7" spans="1:1" ht="60" x14ac:dyDescent="0.25">
      <c r="A7" s="77" t="s">
        <v>62</v>
      </c>
    </row>
    <row r="8" spans="1:1" ht="135" x14ac:dyDescent="0.25">
      <c r="A8" s="76" t="s">
        <v>63</v>
      </c>
    </row>
    <row r="9" spans="1:1" ht="75" x14ac:dyDescent="0.25">
      <c r="A9" s="77" t="s">
        <v>64</v>
      </c>
    </row>
    <row r="10" spans="1:1" ht="90" x14ac:dyDescent="0.25">
      <c r="A10" s="76" t="s">
        <v>65</v>
      </c>
    </row>
    <row r="11" spans="1:1" ht="60" x14ac:dyDescent="0.25">
      <c r="A11" s="77" t="s">
        <v>66</v>
      </c>
    </row>
    <row r="12" spans="1:1" ht="90" x14ac:dyDescent="0.25">
      <c r="A12" s="77" t="s">
        <v>67</v>
      </c>
    </row>
    <row r="13" spans="1:1" ht="60" x14ac:dyDescent="0.25">
      <c r="A13" s="77" t="s">
        <v>68</v>
      </c>
    </row>
    <row r="14" spans="1:1" ht="60" x14ac:dyDescent="0.25">
      <c r="A14" s="76" t="s">
        <v>69</v>
      </c>
    </row>
    <row r="15" spans="1:1" ht="60" x14ac:dyDescent="0.25">
      <c r="A15" s="76" t="s">
        <v>70</v>
      </c>
    </row>
    <row r="16" spans="1:1" ht="120" x14ac:dyDescent="0.25">
      <c r="A16" s="76" t="s">
        <v>71</v>
      </c>
    </row>
    <row r="17" spans="1:1" ht="120" x14ac:dyDescent="0.25">
      <c r="A17" s="76" t="s">
        <v>72</v>
      </c>
    </row>
    <row r="18" spans="1:1" ht="45" x14ac:dyDescent="0.25">
      <c r="A18" s="77" t="s">
        <v>73</v>
      </c>
    </row>
    <row r="19" spans="1:1" ht="60" x14ac:dyDescent="0.25">
      <c r="A19" s="76" t="s">
        <v>74</v>
      </c>
    </row>
    <row r="20" spans="1:1" ht="75" x14ac:dyDescent="0.25">
      <c r="A20" s="77" t="s">
        <v>75</v>
      </c>
    </row>
    <row r="21" spans="1:1" ht="120" x14ac:dyDescent="0.25">
      <c r="A21" s="76" t="s">
        <v>76</v>
      </c>
    </row>
    <row r="22" spans="1:1" ht="90" x14ac:dyDescent="0.25">
      <c r="A22" s="76" t="s">
        <v>77</v>
      </c>
    </row>
    <row r="23" spans="1:1" ht="135" x14ac:dyDescent="0.25">
      <c r="A23" s="76" t="s">
        <v>78</v>
      </c>
    </row>
    <row r="24" spans="1:1" ht="105" x14ac:dyDescent="0.25">
      <c r="A24" s="76" t="s">
        <v>79</v>
      </c>
    </row>
    <row r="25" spans="1:1" ht="105" x14ac:dyDescent="0.25">
      <c r="A25" s="76" t="s">
        <v>80</v>
      </c>
    </row>
    <row r="26" spans="1:1" ht="90" x14ac:dyDescent="0.25">
      <c r="A26" s="76" t="s">
        <v>81</v>
      </c>
    </row>
    <row r="27" spans="1:1" ht="75" x14ac:dyDescent="0.25">
      <c r="A27" s="76" t="s">
        <v>82</v>
      </c>
    </row>
    <row r="28" spans="1:1" ht="105" x14ac:dyDescent="0.25">
      <c r="A28" s="76" t="s">
        <v>83</v>
      </c>
    </row>
    <row r="29" spans="1:1" ht="45" x14ac:dyDescent="0.25">
      <c r="A29" s="77" t="s">
        <v>84</v>
      </c>
    </row>
    <row r="30" spans="1:1" ht="135" x14ac:dyDescent="0.25">
      <c r="A30" s="77" t="s">
        <v>85</v>
      </c>
    </row>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7"/>
  <dimension ref="A1:A14"/>
  <sheetViews>
    <sheetView workbookViewId="0">
      <selection sqref="A1:A1048576"/>
    </sheetView>
  </sheetViews>
  <sheetFormatPr baseColWidth="10" defaultRowHeight="15" x14ac:dyDescent="0.25"/>
  <cols>
    <col min="1" max="1" width="76.7109375" style="80" customWidth="1"/>
  </cols>
  <sheetData>
    <row r="1" spans="1:1" ht="60" x14ac:dyDescent="0.25">
      <c r="A1" s="75" t="s">
        <v>86</v>
      </c>
    </row>
    <row r="2" spans="1:1" ht="105" x14ac:dyDescent="0.25">
      <c r="A2" s="75" t="s">
        <v>87</v>
      </c>
    </row>
    <row r="3" spans="1:1" ht="90" x14ac:dyDescent="0.25">
      <c r="A3" s="75" t="s">
        <v>88</v>
      </c>
    </row>
    <row r="4" spans="1:1" ht="105" x14ac:dyDescent="0.25">
      <c r="A4" s="75" t="s">
        <v>89</v>
      </c>
    </row>
    <row r="5" spans="1:1" ht="120" x14ac:dyDescent="0.25">
      <c r="A5" s="75" t="s">
        <v>90</v>
      </c>
    </row>
    <row r="6" spans="1:1" ht="60" x14ac:dyDescent="0.25">
      <c r="A6" s="79" t="s">
        <v>91</v>
      </c>
    </row>
    <row r="7" spans="1:1" ht="225" x14ac:dyDescent="0.25">
      <c r="A7" s="75" t="s">
        <v>92</v>
      </c>
    </row>
    <row r="8" spans="1:1" ht="105" x14ac:dyDescent="0.25">
      <c r="A8" s="75" t="s">
        <v>93</v>
      </c>
    </row>
    <row r="9" spans="1:1" ht="75" x14ac:dyDescent="0.25">
      <c r="A9" s="75" t="s">
        <v>94</v>
      </c>
    </row>
    <row r="10" spans="1:1" ht="90" x14ac:dyDescent="0.25">
      <c r="A10" s="75" t="s">
        <v>95</v>
      </c>
    </row>
    <row r="11" spans="1:1" ht="105" x14ac:dyDescent="0.25">
      <c r="A11" s="79" t="s">
        <v>96</v>
      </c>
    </row>
    <row r="12" spans="1:1" ht="90" x14ac:dyDescent="0.25">
      <c r="A12" s="75" t="s">
        <v>97</v>
      </c>
    </row>
    <row r="13" spans="1:1" ht="120" x14ac:dyDescent="0.25">
      <c r="A13" s="75" t="s">
        <v>98</v>
      </c>
    </row>
    <row r="14" spans="1:1" ht="75" x14ac:dyDescent="0.25">
      <c r="A14" s="75" t="s">
        <v>99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8"/>
  <dimension ref="A1:A19"/>
  <sheetViews>
    <sheetView workbookViewId="0">
      <selection sqref="A1:A1048576"/>
    </sheetView>
  </sheetViews>
  <sheetFormatPr baseColWidth="10" defaultColWidth="41.5703125" defaultRowHeight="15" x14ac:dyDescent="0.25"/>
  <cols>
    <col min="1" max="1" width="60.85546875" style="83" customWidth="1"/>
  </cols>
  <sheetData>
    <row r="1" spans="1:1" ht="120" x14ac:dyDescent="0.25">
      <c r="A1" s="81" t="s">
        <v>100</v>
      </c>
    </row>
    <row r="2" spans="1:1" ht="195" x14ac:dyDescent="0.25">
      <c r="A2" s="81" t="s">
        <v>101</v>
      </c>
    </row>
    <row r="3" spans="1:1" ht="105" x14ac:dyDescent="0.25">
      <c r="A3" s="81" t="s">
        <v>102</v>
      </c>
    </row>
    <row r="4" spans="1:1" ht="105" x14ac:dyDescent="0.25">
      <c r="A4" s="82" t="s">
        <v>103</v>
      </c>
    </row>
    <row r="5" spans="1:1" ht="330" x14ac:dyDescent="0.25">
      <c r="A5" s="81" t="s">
        <v>104</v>
      </c>
    </row>
    <row r="6" spans="1:1" ht="75" x14ac:dyDescent="0.25">
      <c r="A6" s="81" t="s">
        <v>105</v>
      </c>
    </row>
    <row r="7" spans="1:1" ht="135" x14ac:dyDescent="0.25">
      <c r="A7" s="81" t="s">
        <v>106</v>
      </c>
    </row>
    <row r="8" spans="1:1" ht="90" x14ac:dyDescent="0.25">
      <c r="A8" s="81" t="s">
        <v>107</v>
      </c>
    </row>
    <row r="9" spans="1:1" ht="120" x14ac:dyDescent="0.25">
      <c r="A9" s="81" t="s">
        <v>108</v>
      </c>
    </row>
    <row r="10" spans="1:1" ht="180" x14ac:dyDescent="0.25">
      <c r="A10" s="81" t="s">
        <v>109</v>
      </c>
    </row>
    <row r="11" spans="1:1" ht="165" x14ac:dyDescent="0.25">
      <c r="A11" s="81" t="s">
        <v>110</v>
      </c>
    </row>
    <row r="12" spans="1:1" ht="75" x14ac:dyDescent="0.25">
      <c r="A12" s="81" t="s">
        <v>111</v>
      </c>
    </row>
    <row r="13" spans="1:1" ht="105" x14ac:dyDescent="0.25">
      <c r="A13" s="81" t="s">
        <v>112</v>
      </c>
    </row>
    <row r="14" spans="1:1" ht="120" x14ac:dyDescent="0.25">
      <c r="A14" s="81" t="s">
        <v>113</v>
      </c>
    </row>
    <row r="15" spans="1:1" ht="180" x14ac:dyDescent="0.25">
      <c r="A15" s="81" t="s">
        <v>114</v>
      </c>
    </row>
    <row r="16" spans="1:1" ht="90" x14ac:dyDescent="0.25">
      <c r="A16" s="82" t="s">
        <v>115</v>
      </c>
    </row>
    <row r="17" spans="1:1" ht="165" x14ac:dyDescent="0.25">
      <c r="A17" s="81" t="s">
        <v>116</v>
      </c>
    </row>
    <row r="18" spans="1:1" ht="180" x14ac:dyDescent="0.25">
      <c r="A18" s="81" t="s">
        <v>117</v>
      </c>
    </row>
    <row r="19" spans="1:1" x14ac:dyDescent="0.25">
      <c r="A19" s="82" t="s">
        <v>118</v>
      </c>
    </row>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9"/>
  <dimension ref="A1:A15"/>
  <sheetViews>
    <sheetView workbookViewId="0">
      <selection sqref="A1:A1048576"/>
    </sheetView>
  </sheetViews>
  <sheetFormatPr baseColWidth="10" defaultColWidth="40.85546875" defaultRowHeight="15" x14ac:dyDescent="0.25"/>
  <cols>
    <col min="1" max="1" width="66" style="80" customWidth="1"/>
  </cols>
  <sheetData>
    <row r="1" spans="1:1" ht="270" x14ac:dyDescent="0.25">
      <c r="A1" s="75" t="s">
        <v>119</v>
      </c>
    </row>
    <row r="2" spans="1:1" ht="210" x14ac:dyDescent="0.25">
      <c r="A2" s="75" t="s">
        <v>120</v>
      </c>
    </row>
    <row r="3" spans="1:1" ht="120" x14ac:dyDescent="0.25">
      <c r="A3" s="75" t="s">
        <v>121</v>
      </c>
    </row>
    <row r="4" spans="1:1" ht="180" x14ac:dyDescent="0.25">
      <c r="A4" s="75" t="s">
        <v>122</v>
      </c>
    </row>
    <row r="5" spans="1:1" ht="120" x14ac:dyDescent="0.25">
      <c r="A5" s="75" t="s">
        <v>123</v>
      </c>
    </row>
    <row r="6" spans="1:1" ht="105" x14ac:dyDescent="0.25">
      <c r="A6" s="75" t="s">
        <v>124</v>
      </c>
    </row>
    <row r="7" spans="1:1" ht="150" x14ac:dyDescent="0.25">
      <c r="A7" s="75" t="s">
        <v>125</v>
      </c>
    </row>
    <row r="8" spans="1:1" ht="135" x14ac:dyDescent="0.25">
      <c r="A8" s="75" t="s">
        <v>126</v>
      </c>
    </row>
    <row r="9" spans="1:1" ht="210" x14ac:dyDescent="0.25">
      <c r="A9" s="75" t="s">
        <v>127</v>
      </c>
    </row>
    <row r="10" spans="1:1" ht="150" x14ac:dyDescent="0.25">
      <c r="A10" s="75" t="s">
        <v>128</v>
      </c>
    </row>
    <row r="11" spans="1:1" ht="120" x14ac:dyDescent="0.25">
      <c r="A11" s="75" t="s">
        <v>129</v>
      </c>
    </row>
    <row r="12" spans="1:1" ht="210" x14ac:dyDescent="0.25">
      <c r="A12" s="75" t="s">
        <v>130</v>
      </c>
    </row>
    <row r="13" spans="1:1" ht="135" x14ac:dyDescent="0.25">
      <c r="A13" s="75" t="s">
        <v>131</v>
      </c>
    </row>
    <row r="14" spans="1:1" ht="105" x14ac:dyDescent="0.25">
      <c r="A14" s="79" t="s">
        <v>132</v>
      </c>
    </row>
    <row r="15" spans="1:1" ht="120" x14ac:dyDescent="0.25">
      <c r="A15" s="75" t="s">
        <v>133</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0"/>
  <dimension ref="A1:A3"/>
  <sheetViews>
    <sheetView workbookViewId="0">
      <selection sqref="A1:A1048576"/>
    </sheetView>
  </sheetViews>
  <sheetFormatPr baseColWidth="10" defaultColWidth="45" defaultRowHeight="15" x14ac:dyDescent="0.25"/>
  <cols>
    <col min="1" max="1" width="54" style="80" customWidth="1"/>
  </cols>
  <sheetData>
    <row r="1" spans="1:1" ht="150" x14ac:dyDescent="0.25">
      <c r="A1" s="75" t="s">
        <v>134</v>
      </c>
    </row>
    <row r="2" spans="1:1" ht="120" x14ac:dyDescent="0.25">
      <c r="A2" s="75" t="s">
        <v>135</v>
      </c>
    </row>
    <row r="3" spans="1:1" ht="120" x14ac:dyDescent="0.25">
      <c r="A3" s="75" t="s">
        <v>136</v>
      </c>
    </row>
  </sheetData>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1"/>
  <dimension ref="A1:A5"/>
  <sheetViews>
    <sheetView workbookViewId="0">
      <selection sqref="A1:A1048576"/>
    </sheetView>
  </sheetViews>
  <sheetFormatPr baseColWidth="10" defaultColWidth="44" defaultRowHeight="15" x14ac:dyDescent="0.25"/>
  <cols>
    <col min="1" max="1" width="45.140625" style="80" bestFit="1" customWidth="1"/>
  </cols>
  <sheetData>
    <row r="1" spans="1:1" ht="60" x14ac:dyDescent="0.25">
      <c r="A1" s="75" t="s">
        <v>137</v>
      </c>
    </row>
    <row r="2" spans="1:1" ht="75" x14ac:dyDescent="0.25">
      <c r="A2" s="75" t="s">
        <v>138</v>
      </c>
    </row>
    <row r="3" spans="1:1" ht="60" x14ac:dyDescent="0.25">
      <c r="A3" s="75" t="s">
        <v>139</v>
      </c>
    </row>
    <row r="4" spans="1:1" ht="75" x14ac:dyDescent="0.25">
      <c r="A4" s="75" t="s">
        <v>140</v>
      </c>
    </row>
    <row r="5" spans="1:1" ht="120" x14ac:dyDescent="0.25">
      <c r="A5" s="75" t="s">
        <v>141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2"/>
  <dimension ref="A1:A8"/>
  <sheetViews>
    <sheetView topLeftCell="A7" workbookViewId="0">
      <selection activeCell="A8" sqref="A8"/>
    </sheetView>
  </sheetViews>
  <sheetFormatPr baseColWidth="10" defaultRowHeight="15" x14ac:dyDescent="0.25"/>
  <cols>
    <col min="1" max="1" width="57.140625" customWidth="1"/>
  </cols>
  <sheetData>
    <row r="1" spans="1:1" ht="180" x14ac:dyDescent="0.25">
      <c r="A1" s="84" t="s">
        <v>142</v>
      </c>
    </row>
    <row r="2" spans="1:1" ht="210" x14ac:dyDescent="0.25">
      <c r="A2" s="84" t="s">
        <v>143</v>
      </c>
    </row>
    <row r="3" spans="1:1" ht="210" x14ac:dyDescent="0.25">
      <c r="A3" s="84" t="s">
        <v>144</v>
      </c>
    </row>
    <row r="4" spans="1:1" ht="105" x14ac:dyDescent="0.25">
      <c r="A4" s="84" t="s">
        <v>145</v>
      </c>
    </row>
    <row r="5" spans="1:1" ht="105" x14ac:dyDescent="0.25">
      <c r="A5" s="85" t="s">
        <v>146</v>
      </c>
    </row>
    <row r="6" spans="1:1" ht="90" x14ac:dyDescent="0.25">
      <c r="A6" s="85" t="s">
        <v>147</v>
      </c>
    </row>
    <row r="7" spans="1:1" ht="165" x14ac:dyDescent="0.25">
      <c r="A7" s="75" t="s">
        <v>148</v>
      </c>
    </row>
    <row r="8" spans="1:1" ht="270" x14ac:dyDescent="0.25">
      <c r="A8" s="75" t="s">
        <v>149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10</vt:i4>
      </vt:variant>
    </vt:vector>
  </HeadingPairs>
  <TitlesOfParts>
    <vt:vector size="10" baseType="lpstr">
      <vt:lpstr>Gen eval</vt:lpstr>
      <vt:lpstr>A1</vt:lpstr>
      <vt:lpstr>recherche</vt:lpstr>
      <vt:lpstr>gen</vt:lpstr>
      <vt:lpstr>voie</vt:lpstr>
      <vt:lpstr>mr</vt:lpstr>
      <vt:lpstr>sig</vt:lpstr>
      <vt:lpstr>slt</vt:lpstr>
      <vt:lpstr>nrj</vt:lpstr>
      <vt:lpstr>procd</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SETRAM;mustapha.hassani@setram-dz.com</dc:creator>
  <cp:lastModifiedBy>Muse</cp:lastModifiedBy>
  <dcterms:created xsi:type="dcterms:W3CDTF">2013-12-18T16:11:09Z</dcterms:created>
  <dcterms:modified xsi:type="dcterms:W3CDTF">2017-02-09T18:52:31Z</dcterms:modified>
</cp:coreProperties>
</file>