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Camping\"/>
    </mc:Choice>
  </mc:AlternateContent>
  <bookViews>
    <workbookView xWindow="0" yWindow="0" windowWidth="24000" windowHeight="9210" activeTab="1"/>
  </bookViews>
  <sheets>
    <sheet name="Feuil1" sheetId="1" r:id="rId1"/>
    <sheet name="Feuil4" sheetId="4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D4" i="4"/>
  <c r="E4" i="4"/>
  <c r="F4" i="4"/>
  <c r="G4" i="4"/>
  <c r="C5" i="4"/>
  <c r="D5" i="4"/>
  <c r="E5" i="4"/>
  <c r="F5" i="4"/>
  <c r="G5" i="4"/>
  <c r="C6" i="4"/>
  <c r="D6" i="4"/>
  <c r="E6" i="4"/>
  <c r="F6" i="4"/>
  <c r="G6" i="4"/>
  <c r="C7" i="4"/>
  <c r="D7" i="4"/>
  <c r="E7" i="4"/>
  <c r="F7" i="4"/>
  <c r="G7" i="4"/>
  <c r="C8" i="4"/>
  <c r="D8" i="4"/>
  <c r="E8" i="4"/>
  <c r="F8" i="4"/>
  <c r="G8" i="4"/>
  <c r="C9" i="4"/>
  <c r="D9" i="4"/>
  <c r="E9" i="4"/>
  <c r="F9" i="4"/>
  <c r="G9" i="4"/>
  <c r="C10" i="4"/>
  <c r="D10" i="4"/>
  <c r="E10" i="4"/>
  <c r="F10" i="4"/>
  <c r="G10" i="4"/>
  <c r="C11" i="4"/>
  <c r="D11" i="4"/>
  <c r="E11" i="4"/>
  <c r="F11" i="4"/>
  <c r="G11" i="4"/>
  <c r="C12" i="4"/>
  <c r="D12" i="4"/>
  <c r="E12" i="4"/>
  <c r="F12" i="4"/>
  <c r="G12" i="4"/>
  <c r="C13" i="4"/>
  <c r="D13" i="4"/>
  <c r="E13" i="4"/>
  <c r="F13" i="4"/>
  <c r="G13" i="4"/>
  <c r="C14" i="4"/>
  <c r="D14" i="4"/>
  <c r="E14" i="4"/>
  <c r="F14" i="4"/>
  <c r="G14" i="4"/>
  <c r="G3" i="4"/>
  <c r="F3" i="4"/>
  <c r="E3" i="4"/>
  <c r="D3" i="4"/>
  <c r="C3" i="4"/>
  <c r="E2" i="4"/>
  <c r="D2" i="4"/>
  <c r="C2" i="4"/>
  <c r="A2" i="4"/>
  <c r="E15" i="4" l="1"/>
  <c r="D15" i="4"/>
  <c r="F15" i="4"/>
  <c r="C15" i="4"/>
  <c r="G15" i="4"/>
</calcChain>
</file>

<file path=xl/sharedStrings.xml><?xml version="1.0" encoding="utf-8"?>
<sst xmlns="http://schemas.openxmlformats.org/spreadsheetml/2006/main" count="77" uniqueCount="57">
  <si>
    <t>Nom</t>
  </si>
  <si>
    <t>Prénom</t>
  </si>
  <si>
    <t>Civilité</t>
  </si>
  <si>
    <t>Adresse</t>
  </si>
  <si>
    <t>Code postal</t>
  </si>
  <si>
    <t>Ville</t>
  </si>
  <si>
    <t>Mail</t>
  </si>
  <si>
    <t>Téléphone</t>
  </si>
  <si>
    <t>Adulte</t>
  </si>
  <si>
    <t>Enfant</t>
  </si>
  <si>
    <t>Animal</t>
  </si>
  <si>
    <t>Ep1</t>
  </si>
  <si>
    <t>Ep2</t>
  </si>
  <si>
    <t>Ep3</t>
  </si>
  <si>
    <t>Ep4</t>
  </si>
  <si>
    <t>Début</t>
  </si>
  <si>
    <t>Fin</t>
  </si>
  <si>
    <t>N° facture</t>
  </si>
  <si>
    <t>Régler</t>
  </si>
  <si>
    <t>Montant HT</t>
  </si>
  <si>
    <t>Montant TTC</t>
  </si>
  <si>
    <t>Remise</t>
  </si>
  <si>
    <t>Mode de règlement</t>
  </si>
  <si>
    <t>Testn</t>
  </si>
  <si>
    <t>Testp</t>
  </si>
  <si>
    <t>M.</t>
  </si>
  <si>
    <t>Testa</t>
  </si>
  <si>
    <t>Testv</t>
  </si>
  <si>
    <t>mail@lol.fr</t>
  </si>
  <si>
    <t>06 01 02 03 04</t>
  </si>
  <si>
    <t>NomTest</t>
  </si>
  <si>
    <t>PrénomTest</t>
  </si>
  <si>
    <t>Adresse test</t>
  </si>
  <si>
    <t>Montauban</t>
  </si>
  <si>
    <t>mail@mail.fr</t>
  </si>
  <si>
    <t>Adultes</t>
  </si>
  <si>
    <t>Enfants</t>
  </si>
  <si>
    <t>Animaux</t>
  </si>
  <si>
    <t>Total</t>
  </si>
  <si>
    <t>Mois</t>
  </si>
  <si>
    <t>Valeur</t>
  </si>
  <si>
    <t>Choisir l'année</t>
  </si>
  <si>
    <t>Choisir le mois</t>
  </si>
  <si>
    <t>Janvier</t>
  </si>
  <si>
    <t>Total HT</t>
  </si>
  <si>
    <t>Total TTC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</si>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</sst>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#&quot; &quot;##&quot; &quot;##&quot; &quot;##&quot; &quot;##"/>
    <numFmt numFmtId="165" formatCode="_-* #,##0.00\ [$€-40C]_-;\-* #,##0.00\ [$€-40C]_-;_-* &quot;-&quot;??\ [$€-40C]_-;_-@_-"/>
    <numFmt numFmtId="166" formatCode="[$-40C]d\-mmm\-yy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9" xfId="0" applyFill="1" applyBorder="1"/>
    <xf numFmtId="0" fontId="0" fillId="2" borderId="15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6" xfId="0" applyFill="1" applyBorder="1"/>
    <xf numFmtId="0" fontId="0" fillId="4" borderId="17" xfId="0" applyFill="1" applyBorder="1" applyAlignment="1">
      <alignment horizontal="right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165" fontId="0" fillId="2" borderId="20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7" xfId="0" applyFill="1" applyBorder="1" applyAlignment="1">
      <alignment horizontal="center"/>
    </xf>
  </cellXfs>
  <cellStyles count="1">
    <cellStyle name="Normal" xfId="0" builtinId="0"/>
  </cellStyles>
  <dxfs count="29">
    <dxf>
      <font>
        <color theme="4" tint="0.79998168889431442"/>
      </font>
      <fill>
        <patternFill>
          <bgColor theme="4" tint="0.7999816888943144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40C]d\-mmm\-yy;@"/>
      <alignment horizontal="center" vertical="bottom" textRotation="0" wrapText="0" indent="0" justifyLastLine="0" shrinkToFit="0" readingOrder="0"/>
    </dxf>
    <dxf>
      <numFmt numFmtId="166" formatCode="[$-40C]d\-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</dxfs>
  <tableStyles count="1" defaultTableStyle="TableStyleMedium2" defaultPivotStyle="PivotStyleLight16">
    <tableStyle name="Style de tableau 1" pivot="0" count="3">
      <tableStyleElement type="headerRow" dxfId="28"/>
      <tableStyleElement type="firstRowStripe" dxfId="27"/>
      <tableStyleElement type="secondRowStripe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Clients"/>
      <sheetName val="Bilan"/>
      <sheetName val="Facture"/>
      <sheetName val="Devis"/>
      <sheetName val="DroitUser"/>
      <sheetName val="Journal"/>
      <sheetName val="Aide"/>
      <sheetName val="Info"/>
      <sheetName val="Configu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ableau1" displayName="Tableau1" ref="A1:W3" totalsRowShown="0" headerRowDxfId="25" dataDxfId="24">
  <autoFilter ref="A1:W3"/>
  <tableColumns count="23">
    <tableColumn id="1" name="Nom" dataDxfId="23"/>
    <tableColumn id="2" name="Prénom" dataDxfId="22"/>
    <tableColumn id="3" name="Civilité" dataDxfId="21"/>
    <tableColumn id="4" name="Adresse" dataDxfId="20"/>
    <tableColumn id="5" name="Code postal" dataDxfId="19"/>
    <tableColumn id="6" name="Ville" dataDxfId="18"/>
    <tableColumn id="7" name="Mail" dataDxfId="17"/>
    <tableColumn id="8" name="Téléphone" dataDxfId="16"/>
    <tableColumn id="9" name="Adulte" dataDxfId="15"/>
    <tableColumn id="10" name="Enfant" dataDxfId="14"/>
    <tableColumn id="11" name="Animal" dataDxfId="13"/>
    <tableColumn id="12" name="Ep1" dataDxfId="12"/>
    <tableColumn id="13" name="Ep2" dataDxfId="11"/>
    <tableColumn id="14" name="Ep3" dataDxfId="10"/>
    <tableColumn id="15" name="Ep4" dataDxfId="9"/>
    <tableColumn id="16" name="Début" dataDxfId="8"/>
    <tableColumn id="17" name="Fin" dataDxfId="7"/>
    <tableColumn id="18" name="N° facture" dataDxfId="6"/>
    <tableColumn id="19" name="Régler" dataDxfId="5"/>
    <tableColumn id="20" name="Montant HT" dataDxfId="4"/>
    <tableColumn id="21" name="Montant TTC" dataDxfId="3"/>
    <tableColumn id="22" name="Remise" dataDxfId="2"/>
    <tableColumn id="23" name="Mode de règlement" dataDxfId="1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"/>
  <sheetViews>
    <sheetView zoomScale="80" zoomScaleNormal="80" workbookViewId="0">
      <selection activeCell="K18" sqref="K18"/>
    </sheetView>
  </sheetViews>
  <sheetFormatPr baseColWidth="10" defaultRowHeight="15" x14ac:dyDescent="0.25"/>
  <cols>
    <col min="5" max="5" width="13.5703125" customWidth="1"/>
    <col min="8" max="8" width="12.7109375" customWidth="1"/>
    <col min="18" max="18" width="12" customWidth="1"/>
    <col min="20" max="20" width="14.42578125" customWidth="1"/>
    <col min="21" max="21" width="15.28515625" customWidth="1"/>
    <col min="23" max="23" width="20.85546875" customWidth="1"/>
  </cols>
  <sheetData>
    <row r="1" spans="1:2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7" t="s">
        <v>15</v>
      </c>
      <c r="Q1" s="7" t="s">
        <v>16</v>
      </c>
      <c r="R1" s="2" t="s">
        <v>17</v>
      </c>
      <c r="S1" s="2" t="s">
        <v>18</v>
      </c>
      <c r="T1" s="8" t="s">
        <v>19</v>
      </c>
      <c r="U1" s="8" t="s">
        <v>20</v>
      </c>
      <c r="V1" s="2" t="s">
        <v>21</v>
      </c>
      <c r="W1" s="2" t="s">
        <v>22</v>
      </c>
    </row>
    <row r="2" spans="1:23" x14ac:dyDescent="0.25">
      <c r="A2" s="2" t="s">
        <v>23</v>
      </c>
      <c r="B2" s="2" t="s">
        <v>24</v>
      </c>
      <c r="C2" s="2" t="s">
        <v>25</v>
      </c>
      <c r="D2" s="2" t="s">
        <v>26</v>
      </c>
      <c r="E2" s="2">
        <v>82000</v>
      </c>
      <c r="F2" s="2" t="s">
        <v>27</v>
      </c>
      <c r="G2" s="4" t="s">
        <v>28</v>
      </c>
      <c r="H2" s="3" t="s">
        <v>29</v>
      </c>
      <c r="I2" s="2">
        <v>10</v>
      </c>
      <c r="J2" s="2">
        <v>2</v>
      </c>
      <c r="K2" s="2">
        <v>1</v>
      </c>
      <c r="L2" s="2">
        <v>5</v>
      </c>
      <c r="M2" s="2">
        <v>0</v>
      </c>
      <c r="N2" s="2">
        <v>0</v>
      </c>
      <c r="O2" s="2">
        <v>0</v>
      </c>
      <c r="P2" s="7">
        <v>42736</v>
      </c>
      <c r="Q2" s="7">
        <v>42740</v>
      </c>
      <c r="R2" s="2"/>
      <c r="S2" s="2"/>
      <c r="T2" s="8"/>
      <c r="U2" s="8"/>
      <c r="V2" s="2"/>
      <c r="W2" s="2"/>
    </row>
    <row r="3" spans="1:23" x14ac:dyDescent="0.25">
      <c r="A3" s="2" t="s">
        <v>30</v>
      </c>
      <c r="B3" s="2" t="s">
        <v>31</v>
      </c>
      <c r="C3" s="2" t="s">
        <v>25</v>
      </c>
      <c r="D3" s="2" t="s">
        <v>32</v>
      </c>
      <c r="E3" s="2">
        <v>82000</v>
      </c>
      <c r="F3" s="2" t="s">
        <v>33</v>
      </c>
      <c r="G3" s="4" t="s">
        <v>34</v>
      </c>
      <c r="H3" s="3" t="s">
        <v>29</v>
      </c>
      <c r="I3" s="2">
        <v>2</v>
      </c>
      <c r="J3" s="2">
        <v>0</v>
      </c>
      <c r="K3" s="2">
        <v>1</v>
      </c>
      <c r="L3" s="2">
        <v>0</v>
      </c>
      <c r="M3" s="2">
        <v>1</v>
      </c>
      <c r="N3" s="2">
        <v>0</v>
      </c>
      <c r="O3" s="2">
        <v>0</v>
      </c>
      <c r="P3" s="7">
        <v>42736</v>
      </c>
      <c r="Q3" s="7">
        <v>42742</v>
      </c>
      <c r="R3" s="2"/>
      <c r="S3" s="2"/>
      <c r="T3" s="8"/>
      <c r="U3" s="8"/>
      <c r="V3" s="2"/>
      <c r="W3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D12" sqref="D12"/>
    </sheetView>
  </sheetViews>
  <sheetFormatPr baseColWidth="10" defaultRowHeight="15" x14ac:dyDescent="0.25"/>
  <cols>
    <col min="8" max="8" width="11.42578125" customWidth="1"/>
  </cols>
  <sheetData>
    <row r="1" spans="1:8" ht="12.75" customHeight="1" thickBot="1" x14ac:dyDescent="0.3">
      <c r="A1" s="9" t="s">
        <v>40</v>
      </c>
      <c r="B1" s="10" t="s">
        <v>41</v>
      </c>
      <c r="C1" s="11"/>
      <c r="D1" s="12">
        <v>2017</v>
      </c>
      <c r="E1" s="13" t="s">
        <v>42</v>
      </c>
      <c r="F1" s="14"/>
      <c r="G1" s="15" t="s">
        <v>43</v>
      </c>
      <c r="H1" s="1"/>
    </row>
    <row r="2" spans="1:8" ht="12.75" customHeight="1" x14ac:dyDescent="0.25">
      <c r="A2" s="16">
        <f>VLOOKUP($G$1,[1]!Tableau4[[Mois]:[Valeur]],MATCH(A1,[1]!Tableau4[[#Headers],[Mois]:[Valeur]],0),FALSE)</f>
        <v>1</v>
      </c>
      <c r="B2" s="17" t="s">
        <v>39</v>
      </c>
      <c r="C2" s="18" t="str">
        <f>[1]!Tableau1[[#Headers],[Adulte]]</f>
        <v>Adulte</v>
      </c>
      <c r="D2" s="18" t="str">
        <f>[1]!Tableau1[[#Headers],[Enfant]]</f>
        <v>Enfant</v>
      </c>
      <c r="E2" s="19" t="str">
        <f>[1]!Tableau1[[#Headers],[Animal]]</f>
        <v>Animal</v>
      </c>
      <c r="F2" s="20" t="s">
        <v>44</v>
      </c>
      <c r="G2" s="21" t="s">
        <v>45</v>
      </c>
      <c r="H2" s="2"/>
    </row>
    <row r="3" spans="1:8" ht="12.75" customHeight="1" x14ac:dyDescent="0.25">
      <c r="A3" s="9">
        <v>1</v>
      </c>
      <c r="B3" s="22" t="s">
        <v>43</v>
      </c>
      <c r="C3" s="6">
        <f>SUMPRODUCT((YEAR(Tableau1[Début])=$D$1)*(YEAR(Tableau1[Fin])=$D$1)*(MONTH(Tableau1[Début])=$A3)*(MONTH(Tableau1[Fin])=$A3)*Tableau1[Adulte])</f>
        <v>12</v>
      </c>
      <c r="D3" s="6">
        <f>SUMPRODUCT((YEAR(Tableau1[Début])=$D$1)*(YEAR(Tableau1[Fin])=$D$1)*(MONTH(Tableau1[Début])=$A3)*(MONTH(Tableau1[Fin])=$A3)*Tableau1[Enfant])</f>
        <v>2</v>
      </c>
      <c r="E3" s="23">
        <f>SUMPRODUCT((YEAR(Tableau1[Début])=$D$1)*(YEAR(Tableau1[Fin])=$D$1)*(MONTH(Tableau1[Début])=$A3)*(MONTH(Tableau1[Fin])=$A3)*Tableau1[Animal])</f>
        <v>2</v>
      </c>
      <c r="F3" s="35">
        <f>SUMPRODUCT((YEAR(Tableau1[Début])=$D$1)*(YEAR(Tableau1[Fin])=$D$1)*(MONTH(Tableau1[Début])=$A3)*(MONTH(Tableau1[Fin])=$A3)*Tableau1[Montant HT])</f>
        <v>0</v>
      </c>
      <c r="G3" s="23">
        <f>SUMPRODUCT((YEAR(Tableau1[Début])=$D$1)*(YEAR(Tableau1[Fin])=$D$1)*(MONTH(Tableau1[Début])=$A3)*(MONTH(Tableau1[Fin])=$A3)*Tableau1[Montant TTC])</f>
        <v>0</v>
      </c>
      <c r="H3" s="1"/>
    </row>
    <row r="4" spans="1:8" ht="12.75" customHeight="1" x14ac:dyDescent="0.25">
      <c r="A4" s="9">
        <v>2</v>
      </c>
      <c r="B4" s="22" t="s">
        <v>46</v>
      </c>
      <c r="C4" s="6">
        <f>SUMPRODUCT((YEAR(Tableau1[Début])=$D$1)*(YEAR(Tableau1[Fin])=$D$1)*(MONTH(Tableau1[Début])=$A4)*(MONTH(Tableau1[Fin])=$A4)*Tableau1[Adulte])</f>
        <v>0</v>
      </c>
      <c r="D4" s="6">
        <f>SUMPRODUCT((YEAR(Tableau1[Début])=$D$1)*(YEAR(Tableau1[Fin])=$D$1)*(MONTH(Tableau1[Début])=$A4)*(MONTH(Tableau1[Fin])=$A4)*Tableau1[Enfant])</f>
        <v>0</v>
      </c>
      <c r="E4" s="23">
        <f>SUMPRODUCT((YEAR(Tableau1[Début])=$D$1)*(YEAR(Tableau1[Fin])=$D$1)*(MONTH(Tableau1[Début])=$A4)*(MONTH(Tableau1[Fin])=$A4)*Tableau1[Animal])</f>
        <v>0</v>
      </c>
      <c r="F4" s="35">
        <f>SUMPRODUCT((YEAR(Tableau1[Début])=$D$1)*(YEAR(Tableau1[Fin])=$D$1)*(MONTH(Tableau1[Début])=$A4)*(MONTH(Tableau1[Fin])=$A4)*Tableau1[Montant HT])</f>
        <v>0</v>
      </c>
      <c r="G4" s="23">
        <f>SUMPRODUCT((YEAR(Tableau1[Début])=$D$1)*(YEAR(Tableau1[Fin])=$D$1)*(MONTH(Tableau1[Début])=$A4)*(MONTH(Tableau1[Fin])=$A4)*Tableau1[Montant TTC])</f>
        <v>0</v>
      </c>
      <c r="H4" s="1"/>
    </row>
    <row r="5" spans="1:8" ht="12.75" customHeight="1" x14ac:dyDescent="0.25">
      <c r="A5" s="9">
        <v>3</v>
      </c>
      <c r="B5" s="22" t="s">
        <v>47</v>
      </c>
      <c r="C5" s="6">
        <f>SUMPRODUCT((YEAR(Tableau1[Début])=$D$1)*(YEAR(Tableau1[Fin])=$D$1)*(MONTH(Tableau1[Début])=$A5)*(MONTH(Tableau1[Fin])=$A5)*Tableau1[Adulte])</f>
        <v>0</v>
      </c>
      <c r="D5" s="6">
        <f>SUMPRODUCT((YEAR(Tableau1[Début])=$D$1)*(YEAR(Tableau1[Fin])=$D$1)*(MONTH(Tableau1[Début])=$A5)*(MONTH(Tableau1[Fin])=$A5)*Tableau1[Enfant])</f>
        <v>0</v>
      </c>
      <c r="E5" s="23">
        <f>SUMPRODUCT((YEAR(Tableau1[Début])=$D$1)*(YEAR(Tableau1[Fin])=$D$1)*(MONTH(Tableau1[Début])=$A5)*(MONTH(Tableau1[Fin])=$A5)*Tableau1[Animal])</f>
        <v>0</v>
      </c>
      <c r="F5" s="35">
        <f>SUMPRODUCT((YEAR(Tableau1[Début])=$D$1)*(YEAR(Tableau1[Fin])=$D$1)*(MONTH(Tableau1[Début])=$A5)*(MONTH(Tableau1[Fin])=$A5)*Tableau1[Montant HT])</f>
        <v>0</v>
      </c>
      <c r="G5" s="23">
        <f>SUMPRODUCT((YEAR(Tableau1[Début])=$D$1)*(YEAR(Tableau1[Fin])=$D$1)*(MONTH(Tableau1[Début])=$A5)*(MONTH(Tableau1[Fin])=$A5)*Tableau1[Montant TTC])</f>
        <v>0</v>
      </c>
      <c r="H5" s="1"/>
    </row>
    <row r="6" spans="1:8" ht="12.75" customHeight="1" x14ac:dyDescent="0.25">
      <c r="A6" s="9">
        <v>4</v>
      </c>
      <c r="B6" s="22" t="s">
        <v>48</v>
      </c>
      <c r="C6" s="6">
        <f>SUMPRODUCT((YEAR(Tableau1[Début])=$D$1)*(YEAR(Tableau1[Fin])=$D$1)*(MONTH(Tableau1[Début])=$A6)*(MONTH(Tableau1[Fin])=$A6)*Tableau1[Adulte])</f>
        <v>0</v>
      </c>
      <c r="D6" s="6">
        <f>SUMPRODUCT((YEAR(Tableau1[Début])=$D$1)*(YEAR(Tableau1[Fin])=$D$1)*(MONTH(Tableau1[Début])=$A6)*(MONTH(Tableau1[Fin])=$A6)*Tableau1[Enfant])</f>
        <v>0</v>
      </c>
      <c r="E6" s="23">
        <f>SUMPRODUCT((YEAR(Tableau1[Début])=$D$1)*(YEAR(Tableau1[Fin])=$D$1)*(MONTH(Tableau1[Début])=$A6)*(MONTH(Tableau1[Fin])=$A6)*Tableau1[Animal])</f>
        <v>0</v>
      </c>
      <c r="F6" s="35">
        <f>SUMPRODUCT((YEAR(Tableau1[Début])=$D$1)*(YEAR(Tableau1[Fin])=$D$1)*(MONTH(Tableau1[Début])=$A6)*(MONTH(Tableau1[Fin])=$A6)*Tableau1[Montant HT])</f>
        <v>0</v>
      </c>
      <c r="G6" s="23">
        <f>SUMPRODUCT((YEAR(Tableau1[Début])=$D$1)*(YEAR(Tableau1[Fin])=$D$1)*(MONTH(Tableau1[Début])=$A6)*(MONTH(Tableau1[Fin])=$A6)*Tableau1[Montant TTC])</f>
        <v>0</v>
      </c>
      <c r="H6" s="1"/>
    </row>
    <row r="7" spans="1:8" ht="12.75" customHeight="1" x14ac:dyDescent="0.25">
      <c r="A7" s="9">
        <v>5</v>
      </c>
      <c r="B7" s="22" t="s">
        <v>49</v>
      </c>
      <c r="C7" s="6">
        <f>SUMPRODUCT((YEAR(Tableau1[Début])=$D$1)*(YEAR(Tableau1[Fin])=$D$1)*(MONTH(Tableau1[Début])=$A7)*(MONTH(Tableau1[Fin])=$A7)*Tableau1[Adulte])</f>
        <v>0</v>
      </c>
      <c r="D7" s="6">
        <f>SUMPRODUCT((YEAR(Tableau1[Début])=$D$1)*(YEAR(Tableau1[Fin])=$D$1)*(MONTH(Tableau1[Début])=$A7)*(MONTH(Tableau1[Fin])=$A7)*Tableau1[Enfant])</f>
        <v>0</v>
      </c>
      <c r="E7" s="23">
        <f>SUMPRODUCT((YEAR(Tableau1[Début])=$D$1)*(YEAR(Tableau1[Fin])=$D$1)*(MONTH(Tableau1[Début])=$A7)*(MONTH(Tableau1[Fin])=$A7)*Tableau1[Animal])</f>
        <v>0</v>
      </c>
      <c r="F7" s="35">
        <f>SUMPRODUCT((YEAR(Tableau1[Début])=$D$1)*(YEAR(Tableau1[Fin])=$D$1)*(MONTH(Tableau1[Début])=$A7)*(MONTH(Tableau1[Fin])=$A7)*Tableau1[Montant HT])</f>
        <v>0</v>
      </c>
      <c r="G7" s="23">
        <f>SUMPRODUCT((YEAR(Tableau1[Début])=$D$1)*(YEAR(Tableau1[Fin])=$D$1)*(MONTH(Tableau1[Début])=$A7)*(MONTH(Tableau1[Fin])=$A7)*Tableau1[Montant TTC])</f>
        <v>0</v>
      </c>
      <c r="H7" s="1"/>
    </row>
    <row r="8" spans="1:8" ht="12.75" customHeight="1" x14ac:dyDescent="0.25">
      <c r="A8" s="9">
        <v>6</v>
      </c>
      <c r="B8" s="22" t="s">
        <v>50</v>
      </c>
      <c r="C8" s="6">
        <f>SUMPRODUCT((YEAR(Tableau1[Début])=$D$1)*(YEAR(Tableau1[Fin])=$D$1)*(MONTH(Tableau1[Début])=$A8)*(MONTH(Tableau1[Fin])=$A8)*Tableau1[Adulte])</f>
        <v>0</v>
      </c>
      <c r="D8" s="6">
        <f>SUMPRODUCT((YEAR(Tableau1[Début])=$D$1)*(YEAR(Tableau1[Fin])=$D$1)*(MONTH(Tableau1[Début])=$A8)*(MONTH(Tableau1[Fin])=$A8)*Tableau1[Enfant])</f>
        <v>0</v>
      </c>
      <c r="E8" s="23">
        <f>SUMPRODUCT((YEAR(Tableau1[Début])=$D$1)*(YEAR(Tableau1[Fin])=$D$1)*(MONTH(Tableau1[Début])=$A8)*(MONTH(Tableau1[Fin])=$A8)*Tableau1[Animal])</f>
        <v>0</v>
      </c>
      <c r="F8" s="35">
        <f>SUMPRODUCT((YEAR(Tableau1[Début])=$D$1)*(YEAR(Tableau1[Fin])=$D$1)*(MONTH(Tableau1[Début])=$A8)*(MONTH(Tableau1[Fin])=$A8)*Tableau1[Montant HT])</f>
        <v>0</v>
      </c>
      <c r="G8" s="23">
        <f>SUMPRODUCT((YEAR(Tableau1[Début])=$D$1)*(YEAR(Tableau1[Fin])=$D$1)*(MONTH(Tableau1[Début])=$A8)*(MONTH(Tableau1[Fin])=$A8)*Tableau1[Montant TTC])</f>
        <v>0</v>
      </c>
      <c r="H8" s="1"/>
    </row>
    <row r="9" spans="1:8" ht="12.75" customHeight="1" x14ac:dyDescent="0.25">
      <c r="A9" s="9">
        <v>7</v>
      </c>
      <c r="B9" s="22" t="s">
        <v>51</v>
      </c>
      <c r="C9" s="6">
        <f>SUMPRODUCT((YEAR(Tableau1[Début])=$D$1)*(YEAR(Tableau1[Fin])=$D$1)*(MONTH(Tableau1[Début])=$A9)*(MONTH(Tableau1[Fin])=$A9)*Tableau1[Adulte])</f>
        <v>0</v>
      </c>
      <c r="D9" s="6">
        <f>SUMPRODUCT((YEAR(Tableau1[Début])=$D$1)*(YEAR(Tableau1[Fin])=$D$1)*(MONTH(Tableau1[Début])=$A9)*(MONTH(Tableau1[Fin])=$A9)*Tableau1[Enfant])</f>
        <v>0</v>
      </c>
      <c r="E9" s="23">
        <f>SUMPRODUCT((YEAR(Tableau1[Début])=$D$1)*(YEAR(Tableau1[Fin])=$D$1)*(MONTH(Tableau1[Début])=$A9)*(MONTH(Tableau1[Fin])=$A9)*Tableau1[Animal])</f>
        <v>0</v>
      </c>
      <c r="F9" s="35">
        <f>SUMPRODUCT((YEAR(Tableau1[Début])=$D$1)*(YEAR(Tableau1[Fin])=$D$1)*(MONTH(Tableau1[Début])=$A9)*(MONTH(Tableau1[Fin])=$A9)*Tableau1[Montant HT])</f>
        <v>0</v>
      </c>
      <c r="G9" s="23">
        <f>SUMPRODUCT((YEAR(Tableau1[Début])=$D$1)*(YEAR(Tableau1[Fin])=$D$1)*(MONTH(Tableau1[Début])=$A9)*(MONTH(Tableau1[Fin])=$A9)*Tableau1[Montant TTC])</f>
        <v>0</v>
      </c>
      <c r="H9" s="1"/>
    </row>
    <row r="10" spans="1:8" ht="12.75" customHeight="1" x14ac:dyDescent="0.25">
      <c r="A10" s="9">
        <v>8</v>
      </c>
      <c r="B10" s="22" t="s">
        <v>52</v>
      </c>
      <c r="C10" s="6">
        <f>SUMPRODUCT((YEAR(Tableau1[Début])=$D$1)*(YEAR(Tableau1[Fin])=$D$1)*(MONTH(Tableau1[Début])=$A10)*(MONTH(Tableau1[Fin])=$A10)*Tableau1[Adulte])</f>
        <v>0</v>
      </c>
      <c r="D10" s="6">
        <f>SUMPRODUCT((YEAR(Tableau1[Début])=$D$1)*(YEAR(Tableau1[Fin])=$D$1)*(MONTH(Tableau1[Début])=$A10)*(MONTH(Tableau1[Fin])=$A10)*Tableau1[Enfant])</f>
        <v>0</v>
      </c>
      <c r="E10" s="23">
        <f>SUMPRODUCT((YEAR(Tableau1[Début])=$D$1)*(YEAR(Tableau1[Fin])=$D$1)*(MONTH(Tableau1[Début])=$A10)*(MONTH(Tableau1[Fin])=$A10)*Tableau1[Animal])</f>
        <v>0</v>
      </c>
      <c r="F10" s="35">
        <f>SUMPRODUCT((YEAR(Tableau1[Début])=$D$1)*(YEAR(Tableau1[Fin])=$D$1)*(MONTH(Tableau1[Début])=$A10)*(MONTH(Tableau1[Fin])=$A10)*Tableau1[Montant HT])</f>
        <v>0</v>
      </c>
      <c r="G10" s="23">
        <f>SUMPRODUCT((YEAR(Tableau1[Début])=$D$1)*(YEAR(Tableau1[Fin])=$D$1)*(MONTH(Tableau1[Début])=$A10)*(MONTH(Tableau1[Fin])=$A10)*Tableau1[Montant TTC])</f>
        <v>0</v>
      </c>
      <c r="H10" s="1"/>
    </row>
    <row r="11" spans="1:8" ht="12.75" customHeight="1" x14ac:dyDescent="0.25">
      <c r="A11" s="9">
        <v>9</v>
      </c>
      <c r="B11" s="22" t="s">
        <v>53</v>
      </c>
      <c r="C11" s="6">
        <f>SUMPRODUCT((YEAR(Tableau1[Début])=$D$1)*(YEAR(Tableau1[Fin])=$D$1)*(MONTH(Tableau1[Début])=$A11)*(MONTH(Tableau1[Fin])=$A11)*Tableau1[Adulte])</f>
        <v>0</v>
      </c>
      <c r="D11" s="6">
        <f>SUMPRODUCT((YEAR(Tableau1[Début])=$D$1)*(YEAR(Tableau1[Fin])=$D$1)*(MONTH(Tableau1[Début])=$A11)*(MONTH(Tableau1[Fin])=$A11)*Tableau1[Enfant])</f>
        <v>0</v>
      </c>
      <c r="E11" s="23">
        <f>SUMPRODUCT((YEAR(Tableau1[Début])=$D$1)*(YEAR(Tableau1[Fin])=$D$1)*(MONTH(Tableau1[Début])=$A11)*(MONTH(Tableau1[Fin])=$A11)*Tableau1[Animal])</f>
        <v>0</v>
      </c>
      <c r="F11" s="35">
        <f>SUMPRODUCT((YEAR(Tableau1[Début])=$D$1)*(YEAR(Tableau1[Fin])=$D$1)*(MONTH(Tableau1[Début])=$A11)*(MONTH(Tableau1[Fin])=$A11)*Tableau1[Montant HT])</f>
        <v>0</v>
      </c>
      <c r="G11" s="23">
        <f>SUMPRODUCT((YEAR(Tableau1[Début])=$D$1)*(YEAR(Tableau1[Fin])=$D$1)*(MONTH(Tableau1[Début])=$A11)*(MONTH(Tableau1[Fin])=$A11)*Tableau1[Montant TTC])</f>
        <v>0</v>
      </c>
      <c r="H11" s="1"/>
    </row>
    <row r="12" spans="1:8" ht="12.75" customHeight="1" x14ac:dyDescent="0.25">
      <c r="A12" s="9">
        <v>10</v>
      </c>
      <c r="B12" s="22" t="s">
        <v>54</v>
      </c>
      <c r="C12" s="6">
        <f>SUMPRODUCT((YEAR(Tableau1[Début])=$D$1)*(YEAR(Tableau1[Fin])=$D$1)*(MONTH(Tableau1[Début])=$A12)*(MONTH(Tableau1[Fin])=$A12)*Tableau1[Adulte])</f>
        <v>0</v>
      </c>
      <c r="D12" s="6">
        <f>SUMPRODUCT((YEAR(Tableau1[Début])=$D$1)*(YEAR(Tableau1[Fin])=$D$1)*(MONTH(Tableau1[Début])=$A12)*(MONTH(Tableau1[Fin])=$A12)*Tableau1[Enfant])</f>
        <v>0</v>
      </c>
      <c r="E12" s="23">
        <f>SUMPRODUCT((YEAR(Tableau1[Début])=$D$1)*(YEAR(Tableau1[Fin])=$D$1)*(MONTH(Tableau1[Début])=$A12)*(MONTH(Tableau1[Fin])=$A12)*Tableau1[Animal])</f>
        <v>0</v>
      </c>
      <c r="F12" s="35">
        <f>SUMPRODUCT((YEAR(Tableau1[Début])=$D$1)*(YEAR(Tableau1[Fin])=$D$1)*(MONTH(Tableau1[Début])=$A12)*(MONTH(Tableau1[Fin])=$A12)*Tableau1[Montant HT])</f>
        <v>0</v>
      </c>
      <c r="G12" s="23">
        <f>SUMPRODUCT((YEAR(Tableau1[Début])=$D$1)*(YEAR(Tableau1[Fin])=$D$1)*(MONTH(Tableau1[Début])=$A12)*(MONTH(Tableau1[Fin])=$A12)*Tableau1[Montant TTC])</f>
        <v>0</v>
      </c>
      <c r="H12" s="1"/>
    </row>
    <row r="13" spans="1:8" ht="12.75" customHeight="1" x14ac:dyDescent="0.25">
      <c r="A13" s="9">
        <v>11</v>
      </c>
      <c r="B13" s="22" t="s">
        <v>55</v>
      </c>
      <c r="C13" s="6">
        <f>SUMPRODUCT((YEAR(Tableau1[Début])=$D$1)*(YEAR(Tableau1[Fin])=$D$1)*(MONTH(Tableau1[Début])=$A13)*(MONTH(Tableau1[Fin])=$A13)*Tableau1[Adulte])</f>
        <v>0</v>
      </c>
      <c r="D13" s="6">
        <f>SUMPRODUCT((YEAR(Tableau1[Début])=$D$1)*(YEAR(Tableau1[Fin])=$D$1)*(MONTH(Tableau1[Début])=$A13)*(MONTH(Tableau1[Fin])=$A13)*Tableau1[Enfant])</f>
        <v>0</v>
      </c>
      <c r="E13" s="23">
        <f>SUMPRODUCT((YEAR(Tableau1[Début])=$D$1)*(YEAR(Tableau1[Fin])=$D$1)*(MONTH(Tableau1[Début])=$A13)*(MONTH(Tableau1[Fin])=$A13)*Tableau1[Animal])</f>
        <v>0</v>
      </c>
      <c r="F13" s="35">
        <f>SUMPRODUCT((YEAR(Tableau1[Début])=$D$1)*(YEAR(Tableau1[Fin])=$D$1)*(MONTH(Tableau1[Début])=$A13)*(MONTH(Tableau1[Fin])=$A13)*Tableau1[Montant HT])</f>
        <v>0</v>
      </c>
      <c r="G13" s="23">
        <f>SUMPRODUCT((YEAR(Tableau1[Début])=$D$1)*(YEAR(Tableau1[Fin])=$D$1)*(MONTH(Tableau1[Début])=$A13)*(MONTH(Tableau1[Fin])=$A13)*Tableau1[Montant TTC])</f>
        <v>0</v>
      </c>
      <c r="H13" s="1"/>
    </row>
    <row r="14" spans="1:8" ht="12.75" customHeight="1" thickBot="1" x14ac:dyDescent="0.3">
      <c r="A14" s="9">
        <v>12</v>
      </c>
      <c r="B14" s="25" t="s">
        <v>56</v>
      </c>
      <c r="C14" s="6">
        <f>SUMPRODUCT((YEAR(Tableau1[Début])=$D$1)*(YEAR(Tableau1[Fin])=$D$1)*(MONTH(Tableau1[Début])=$A14)*(MONTH(Tableau1[Fin])=$A14)*Tableau1[Adulte])</f>
        <v>0</v>
      </c>
      <c r="D14" s="6">
        <f>SUMPRODUCT((YEAR(Tableau1[Début])=$D$1)*(YEAR(Tableau1[Fin])=$D$1)*(MONTH(Tableau1[Début])=$A14)*(MONTH(Tableau1[Fin])=$A14)*Tableau1[Enfant])</f>
        <v>0</v>
      </c>
      <c r="E14" s="23">
        <f>SUMPRODUCT((YEAR(Tableau1[Début])=$D$1)*(YEAR(Tableau1[Fin])=$D$1)*(MONTH(Tableau1[Début])=$A14)*(MONTH(Tableau1[Fin])=$A14)*Tableau1[Animal])</f>
        <v>0</v>
      </c>
      <c r="F14" s="35">
        <f>SUMPRODUCT((YEAR(Tableau1[Début])=$D$1)*(YEAR(Tableau1[Fin])=$D$1)*(MONTH(Tableau1[Début])=$A14)*(MONTH(Tableau1[Fin])=$A14)*Tableau1[Montant HT])</f>
        <v>0</v>
      </c>
      <c r="G14" s="23">
        <f>SUMPRODUCT((YEAR(Tableau1[Début])=$D$1)*(YEAR(Tableau1[Fin])=$D$1)*(MONTH(Tableau1[Début])=$A14)*(MONTH(Tableau1[Fin])=$A14)*Tableau1[Montant TTC])</f>
        <v>0</v>
      </c>
      <c r="H14" s="1"/>
    </row>
    <row r="15" spans="1:8" ht="12.75" customHeight="1" thickBot="1" x14ac:dyDescent="0.3">
      <c r="A15" s="1"/>
      <c r="B15" s="26" t="s">
        <v>38</v>
      </c>
      <c r="C15" s="27">
        <f>SUM(C3:C14)</f>
        <v>12</v>
      </c>
      <c r="D15" s="27">
        <f>SUM(D3:D14)</f>
        <v>2</v>
      </c>
      <c r="E15" s="28">
        <f t="shared" ref="E15" si="0">SUM(E3:E14)</f>
        <v>2</v>
      </c>
      <c r="F15" s="29">
        <f>SUM(F3:F14)</f>
        <v>0</v>
      </c>
      <c r="G15" s="34">
        <f>SUM(G3:G14)</f>
        <v>0</v>
      </c>
      <c r="H15" s="1"/>
    </row>
    <row r="16" spans="1:8" ht="12.75" customHeight="1" thickBot="1" x14ac:dyDescent="0.3">
      <c r="A16" s="1"/>
      <c r="B16" s="1"/>
      <c r="C16" s="1"/>
      <c r="D16" s="1"/>
      <c r="E16" s="1"/>
      <c r="F16" s="1"/>
      <c r="G16" s="1"/>
      <c r="H16" s="1"/>
    </row>
    <row r="17" spans="1:8" ht="12.75" customHeight="1" x14ac:dyDescent="0.25">
      <c r="A17" s="1"/>
      <c r="B17" s="1"/>
      <c r="C17" s="36" t="s">
        <v>11</v>
      </c>
      <c r="D17" s="37"/>
      <c r="E17" s="38"/>
      <c r="F17" s="1"/>
      <c r="G17" s="1"/>
      <c r="H17" s="1"/>
    </row>
    <row r="18" spans="1:8" ht="12.75" customHeight="1" thickBot="1" x14ac:dyDescent="0.3">
      <c r="A18" s="1"/>
      <c r="B18" s="1"/>
      <c r="C18" s="24" t="s">
        <v>35</v>
      </c>
      <c r="D18" s="5" t="s">
        <v>36</v>
      </c>
      <c r="E18" s="39" t="s">
        <v>37</v>
      </c>
      <c r="F18" s="1"/>
      <c r="G18" s="1"/>
      <c r="H18" s="1"/>
    </row>
    <row r="19" spans="1:8" ht="12.75" customHeight="1" thickBot="1" x14ac:dyDescent="0.3">
      <c r="A19" s="1"/>
      <c r="B19" s="40" t="s">
        <v>38</v>
      </c>
      <c r="C19" s="32"/>
      <c r="D19" s="32"/>
      <c r="E19" s="33"/>
      <c r="F19" s="1"/>
      <c r="G19" s="1"/>
      <c r="H19" s="1"/>
    </row>
    <row r="20" spans="1:8" ht="12.75" customHeight="1" thickBot="1" x14ac:dyDescent="0.3">
      <c r="A20" s="1"/>
      <c r="F20" s="30"/>
      <c r="G20" s="30"/>
      <c r="H20" s="1"/>
    </row>
    <row r="21" spans="1:8" ht="12.75" customHeight="1" x14ac:dyDescent="0.25">
      <c r="A21" s="1"/>
      <c r="B21" s="1"/>
      <c r="C21" s="36" t="s">
        <v>12</v>
      </c>
      <c r="D21" s="37"/>
      <c r="E21" s="38"/>
      <c r="F21" s="30"/>
      <c r="G21" s="30"/>
      <c r="H21" s="1"/>
    </row>
    <row r="22" spans="1:8" ht="12.75" customHeight="1" thickBot="1" x14ac:dyDescent="0.3">
      <c r="A22" s="1"/>
      <c r="B22" s="1"/>
      <c r="C22" s="24" t="s">
        <v>35</v>
      </c>
      <c r="D22" s="5" t="s">
        <v>36</v>
      </c>
      <c r="E22" s="39" t="s">
        <v>37</v>
      </c>
      <c r="F22" s="30"/>
      <c r="G22" s="30"/>
      <c r="H22" s="1"/>
    </row>
    <row r="23" spans="1:8" ht="12.75" customHeight="1" thickBot="1" x14ac:dyDescent="0.3">
      <c r="A23" s="1"/>
      <c r="B23" s="40" t="s">
        <v>38</v>
      </c>
      <c r="C23" s="32"/>
      <c r="D23" s="32"/>
      <c r="E23" s="33"/>
      <c r="F23" s="30"/>
      <c r="G23" s="30"/>
      <c r="H23" s="1"/>
    </row>
    <row r="24" spans="1:8" ht="12.75" customHeight="1" thickBot="1" x14ac:dyDescent="0.3">
      <c r="A24" s="1"/>
      <c r="B24" s="31"/>
      <c r="C24" s="31"/>
      <c r="D24" s="31"/>
      <c r="E24" s="31"/>
      <c r="F24" s="31"/>
      <c r="G24" s="31"/>
      <c r="H24" s="1"/>
    </row>
    <row r="25" spans="1:8" ht="12.75" customHeight="1" x14ac:dyDescent="0.25">
      <c r="A25" s="1"/>
      <c r="B25" s="1"/>
      <c r="C25" s="36" t="s">
        <v>13</v>
      </c>
      <c r="D25" s="37"/>
      <c r="E25" s="38"/>
      <c r="F25" s="30"/>
      <c r="G25" s="30"/>
      <c r="H25" s="1"/>
    </row>
    <row r="26" spans="1:8" ht="12.75" customHeight="1" thickBot="1" x14ac:dyDescent="0.3">
      <c r="A26" s="1"/>
      <c r="B26" s="1"/>
      <c r="C26" s="24" t="s">
        <v>35</v>
      </c>
      <c r="D26" s="5" t="s">
        <v>36</v>
      </c>
      <c r="E26" s="39" t="s">
        <v>37</v>
      </c>
      <c r="F26" s="30"/>
      <c r="G26" s="30"/>
      <c r="H26" s="1"/>
    </row>
    <row r="27" spans="1:8" ht="12.75" customHeight="1" thickBot="1" x14ac:dyDescent="0.3">
      <c r="A27" s="1"/>
      <c r="B27" s="40" t="s">
        <v>38</v>
      </c>
      <c r="C27" s="32"/>
      <c r="D27" s="32"/>
      <c r="E27" s="33"/>
      <c r="F27" s="31"/>
      <c r="G27" s="31"/>
      <c r="H27" s="1"/>
    </row>
    <row r="28" spans="1:8" ht="12.75" customHeight="1" thickBot="1" x14ac:dyDescent="0.3">
      <c r="A28" s="1"/>
      <c r="B28" s="30"/>
      <c r="C28" s="30"/>
      <c r="D28" s="30"/>
      <c r="E28" s="30"/>
      <c r="F28" s="30"/>
      <c r="G28" s="30"/>
      <c r="H28" s="1"/>
    </row>
    <row r="29" spans="1:8" ht="12.75" customHeight="1" x14ac:dyDescent="0.25">
      <c r="A29" s="1"/>
      <c r="B29" s="1"/>
      <c r="C29" s="36" t="s">
        <v>14</v>
      </c>
      <c r="D29" s="37"/>
      <c r="E29" s="38"/>
      <c r="F29" s="30"/>
      <c r="G29" s="30"/>
      <c r="H29" s="1"/>
    </row>
    <row r="30" spans="1:8" ht="12.75" customHeight="1" thickBot="1" x14ac:dyDescent="0.3">
      <c r="A30" s="1"/>
      <c r="B30" s="1"/>
      <c r="C30" s="24" t="s">
        <v>35</v>
      </c>
      <c r="D30" s="5" t="s">
        <v>36</v>
      </c>
      <c r="E30" s="39" t="s">
        <v>37</v>
      </c>
      <c r="F30" s="31"/>
      <c r="G30" s="31"/>
      <c r="H30" s="1"/>
    </row>
    <row r="31" spans="1:8" ht="12.75" customHeight="1" thickBot="1" x14ac:dyDescent="0.3">
      <c r="A31" s="1"/>
      <c r="B31" s="40" t="s">
        <v>38</v>
      </c>
      <c r="C31" s="32"/>
      <c r="D31" s="32"/>
      <c r="E31" s="33"/>
      <c r="F31" s="1"/>
      <c r="G31" s="1"/>
      <c r="H31" s="1"/>
    </row>
    <row r="32" spans="1:8" ht="12.75" customHeight="1" x14ac:dyDescent="0.25">
      <c r="A32" s="1"/>
      <c r="B32" s="1"/>
      <c r="C32" s="1"/>
      <c r="D32" s="1"/>
      <c r="E32" s="1"/>
      <c r="F32" s="1"/>
      <c r="G32" s="1"/>
      <c r="H32" s="1"/>
    </row>
    <row r="33" spans="1:8" ht="12.75" customHeight="1" x14ac:dyDescent="0.25">
      <c r="A33" s="1"/>
      <c r="B33" s="1"/>
      <c r="C33" s="1"/>
      <c r="D33" s="1"/>
      <c r="E33" s="1"/>
      <c r="F33" s="1"/>
      <c r="G33" s="1"/>
      <c r="H33" s="1"/>
    </row>
  </sheetData>
  <mergeCells count="6">
    <mergeCell ref="C29:E29"/>
    <mergeCell ref="B1:C1"/>
    <mergeCell ref="E1:F1"/>
    <mergeCell ref="C17:E17"/>
    <mergeCell ref="C21:E21"/>
    <mergeCell ref="C25:E25"/>
  </mergeCells>
  <conditionalFormatting sqref="C3:G1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Don Pépé</cp:lastModifiedBy>
  <dcterms:created xsi:type="dcterms:W3CDTF">2017-03-29T09:35:58Z</dcterms:created>
  <dcterms:modified xsi:type="dcterms:W3CDTF">2017-03-29T18:28:44Z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X">
    <vt:i4>1965</vt:i4>
  </property>
</Properties>
</file>