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360" yWindow="420" windowWidth="18675" windowHeight="11025"/>
  </bookViews>
  <sheets>
    <sheet name="suivi" sheetId="1" r:id="rId1"/>
  </sheets>
  <externalReferences>
    <externalReference r:id="rId2"/>
  </externalReferences>
  <definedNames>
    <definedName name="_QD5134">'[1]CODE ARTICLE'!#REF!</definedName>
    <definedName name="Arborescence">#REF!</definedName>
    <definedName name="base_de_données_2003">#REF!</definedName>
    <definedName name="Façonnage">#REF!</definedName>
    <definedName name="Formats">#REF!</definedName>
    <definedName name="MOIS">#REF!</definedName>
    <definedName name="prod">#REF!</definedName>
    <definedName name="ret">#REF!</definedName>
    <definedName name="retour">#REF!</definedName>
    <definedName name="TrancheReliure">#REF!</definedName>
  </definedNames>
  <calcPr calcId="125725"/>
</workbook>
</file>

<file path=xl/calcChain.xml><?xml version="1.0" encoding="utf-8"?>
<calcChain xmlns="http://schemas.openxmlformats.org/spreadsheetml/2006/main">
  <c r="N15" i="1"/>
  <c r="N14"/>
  <c r="N13"/>
  <c r="N12"/>
  <c r="N11"/>
  <c r="N10"/>
  <c r="N9"/>
  <c r="N8"/>
  <c r="N7"/>
  <c r="N6"/>
  <c r="N5"/>
  <c r="N1"/>
  <c r="M1"/>
  <c r="L1"/>
</calcChain>
</file>

<file path=xl/sharedStrings.xml><?xml version="1.0" encoding="utf-8"?>
<sst xmlns="http://schemas.openxmlformats.org/spreadsheetml/2006/main" count="77" uniqueCount="53">
  <si>
    <t>COMMANDE</t>
  </si>
  <si>
    <t>ARTICLE</t>
  </si>
  <si>
    <t>LIVRAISON</t>
  </si>
  <si>
    <t>CONTRÔLE</t>
  </si>
  <si>
    <t>PARIS</t>
  </si>
  <si>
    <t>OBSERVATIONS</t>
  </si>
  <si>
    <t>Date 
réception 
Dossier</t>
  </si>
  <si>
    <t>N° sous dossier</t>
  </si>
  <si>
    <t>Commande</t>
  </si>
  <si>
    <t>Ref</t>
  </si>
  <si>
    <t>FSCM</t>
  </si>
  <si>
    <t>Observation</t>
  </si>
  <si>
    <t>Nb exemplaires</t>
  </si>
  <si>
    <t>Nb de pages
total</t>
  </si>
  <si>
    <r>
      <t xml:space="preserve">Date 
enlévement
prévue
</t>
    </r>
    <r>
      <rPr>
        <b/>
        <sz val="8"/>
        <color indexed="10"/>
        <rFont val="Arial"/>
        <family val="2"/>
      </rPr>
      <t>UPS 16h30</t>
    </r>
  </si>
  <si>
    <t xml:space="preserve">Delta </t>
  </si>
  <si>
    <t>Date 
enlèvement
effective</t>
  </si>
  <si>
    <t>date 
edition</t>
  </si>
  <si>
    <t>n° BL</t>
  </si>
  <si>
    <t>DATE DE DEBUT DES TRAVAUX 
AU PLUS TARD</t>
  </si>
  <si>
    <t>TEMPS PREPA FICHIER
GRAVAGE</t>
  </si>
  <si>
    <t>TEMPS EDITION</t>
  </si>
  <si>
    <t>CONTRÔLE
JOUR</t>
  </si>
  <si>
    <t>DATE DE DE FIN D'EDITION CONTROLEE
AU PLUS TARD</t>
  </si>
  <si>
    <t>TEMPS 
FACONNAGE</t>
  </si>
  <si>
    <t>DATE DE DE FIN DES TRAVAUX 
AU PLUS TARD</t>
  </si>
  <si>
    <t>TEMPS
LOGISTIQUE
EN JOUR</t>
  </si>
  <si>
    <t>DATE DE LIVRAISON 
AU PLUS TARD</t>
  </si>
  <si>
    <t>Retour client
RFT</t>
  </si>
  <si>
    <t>Revue 1er article (BAT)</t>
  </si>
  <si>
    <t>Contrôle façonnage</t>
  </si>
  <si>
    <t>Rebus après façonnage</t>
  </si>
  <si>
    <t>envoi 1er article paris</t>
  </si>
  <si>
    <t>2264850 - 03</t>
  </si>
  <si>
    <t>V750M2264850</t>
  </si>
  <si>
    <t>CLE USB</t>
  </si>
  <si>
    <t>2267917 - 04</t>
  </si>
  <si>
    <t>V750M2267917</t>
  </si>
  <si>
    <t>NON</t>
  </si>
  <si>
    <t>PREMIUM RECTO</t>
  </si>
  <si>
    <t>2267917 - 05</t>
  </si>
  <si>
    <t>DOC CARRE COLLE</t>
  </si>
  <si>
    <t>QRG_MM_RECTO_VERSO_Court</t>
  </si>
  <si>
    <t>2267917 - 06</t>
  </si>
  <si>
    <t>QRG_MM_RECTO_VERSO_COURT</t>
  </si>
  <si>
    <t>2267917 - 07</t>
  </si>
  <si>
    <t>QRG_MM_PREMIUM_RECTO_VERSO_2EN1</t>
  </si>
  <si>
    <t>2266213 - 06</t>
  </si>
  <si>
    <t>V750M2266213</t>
  </si>
  <si>
    <t>PREMIUM PLIE</t>
  </si>
  <si>
    <t>2268362 - 10</t>
  </si>
  <si>
    <t>V750M2268362</t>
  </si>
  <si>
    <t>QRG_MM_PREMIUM_RECTO_4EN1</t>
  </si>
</sst>
</file>

<file path=xl/styles.xml><?xml version="1.0" encoding="utf-8"?>
<styleSheet xmlns="http://schemas.openxmlformats.org/spreadsheetml/2006/main">
  <numFmts count="2">
    <numFmt numFmtId="164" formatCode="&quot;16-&quot;000"/>
    <numFmt numFmtId="165" formatCode="mmm"/>
  </numFmts>
  <fonts count="8">
    <font>
      <sz val="10"/>
      <name val="Arial"/>
      <family val="2"/>
    </font>
    <font>
      <sz val="10"/>
      <name val="Arial"/>
      <family val="2"/>
    </font>
    <font>
      <b/>
      <sz val="8"/>
      <color indexed="12"/>
      <name val="Arial"/>
      <family val="2"/>
    </font>
    <font>
      <sz val="8"/>
      <color indexed="10"/>
      <name val="Arial"/>
      <family val="2"/>
    </font>
    <font>
      <b/>
      <sz val="8"/>
      <color indexed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8"/>
      <name val="AvantGarde"/>
      <family val="2"/>
    </font>
  </fonts>
  <fills count="8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gray125">
        <bgColor theme="0"/>
      </patternFill>
    </fill>
    <fill>
      <patternFill patternType="solid">
        <fgColor rgb="FFFFC000"/>
        <bgColor indexed="64"/>
      </patternFill>
    </fill>
    <fill>
      <patternFill patternType="gray125">
        <bgColor rgb="FFFFC000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/>
    <xf numFmtId="0" fontId="1" fillId="0" borderId="0"/>
    <xf numFmtId="9" fontId="1" fillId="0" borderId="0" applyFont="0" applyFill="0" applyBorder="0" applyAlignment="0" applyProtection="0"/>
  </cellStyleXfs>
  <cellXfs count="106">
    <xf numFmtId="0" fontId="0" fillId="0" borderId="0" xfId="0"/>
    <xf numFmtId="0" fontId="2" fillId="2" borderId="1" xfId="0" applyFont="1" applyFill="1" applyBorder="1" applyAlignment="1">
      <alignment horizontal="left" vertical="top"/>
    </xf>
    <xf numFmtId="0" fontId="3" fillId="2" borderId="0" xfId="0" applyNumberFormat="1" applyFont="1" applyFill="1" applyBorder="1" applyAlignment="1">
      <alignment horizontal="center" vertical="top"/>
    </xf>
    <xf numFmtId="0" fontId="4" fillId="2" borderId="0" xfId="0" applyFont="1" applyFill="1" applyBorder="1" applyAlignment="1">
      <alignment horizontal="center" vertical="top"/>
    </xf>
    <xf numFmtId="0" fontId="5" fillId="2" borderId="2" xfId="0" applyFont="1" applyFill="1" applyBorder="1" applyAlignment="1">
      <alignment horizontal="center" vertical="top"/>
    </xf>
    <xf numFmtId="0" fontId="5" fillId="2" borderId="0" xfId="0" applyFont="1" applyFill="1" applyBorder="1" applyAlignment="1">
      <alignment horizontal="left" vertical="top"/>
    </xf>
    <xf numFmtId="0" fontId="5" fillId="2" borderId="0" xfId="0" applyFont="1" applyFill="1" applyBorder="1" applyAlignment="1">
      <alignment horizontal="center" vertical="top"/>
    </xf>
    <xf numFmtId="0" fontId="2" fillId="2" borderId="0" xfId="0" applyFont="1" applyFill="1" applyBorder="1" applyAlignment="1">
      <alignment horizontal="left" vertical="top"/>
    </xf>
    <xf numFmtId="0" fontId="4" fillId="2" borderId="3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left" vertical="top"/>
    </xf>
    <xf numFmtId="0" fontId="5" fillId="2" borderId="4" xfId="0" applyFont="1" applyFill="1" applyBorder="1" applyAlignment="1">
      <alignment horizontal="center" vertical="top"/>
    </xf>
    <xf numFmtId="0" fontId="5" fillId="0" borderId="0" xfId="0" applyFont="1" applyFill="1" applyBorder="1" applyAlignment="1">
      <alignment vertical="top"/>
    </xf>
    <xf numFmtId="0" fontId="2" fillId="2" borderId="1" xfId="0" applyNumberFormat="1" applyFont="1" applyFill="1" applyBorder="1" applyAlignment="1">
      <alignment horizontal="left" vertical="top"/>
    </xf>
    <xf numFmtId="0" fontId="5" fillId="2" borderId="0" xfId="0" applyNumberFormat="1" applyFont="1" applyFill="1" applyBorder="1" applyAlignment="1">
      <alignment horizontal="center" vertical="top"/>
    </xf>
    <xf numFmtId="0" fontId="5" fillId="2" borderId="4" xfId="0" applyNumberFormat="1" applyFont="1" applyFill="1" applyBorder="1" applyAlignment="1">
      <alignment horizontal="center" vertical="top"/>
    </xf>
    <xf numFmtId="0" fontId="2" fillId="2" borderId="5" xfId="0" applyFont="1" applyFill="1" applyBorder="1" applyAlignment="1">
      <alignment horizontal="left" vertical="top"/>
    </xf>
    <xf numFmtId="14" fontId="5" fillId="2" borderId="1" xfId="0" applyNumberFormat="1" applyFont="1" applyFill="1" applyBorder="1" applyAlignment="1">
      <alignment horizontal="center" vertical="top"/>
    </xf>
    <xf numFmtId="0" fontId="5" fillId="2" borderId="6" xfId="0" applyFont="1" applyFill="1" applyBorder="1" applyAlignment="1">
      <alignment horizontal="center" vertical="top"/>
    </xf>
    <xf numFmtId="0" fontId="6" fillId="2" borderId="0" xfId="0" applyFont="1" applyFill="1" applyBorder="1" applyAlignment="1">
      <alignment horizontal="left" vertical="top"/>
    </xf>
    <xf numFmtId="14" fontId="5" fillId="2" borderId="3" xfId="0" applyNumberFormat="1" applyFont="1" applyFill="1" applyBorder="1" applyAlignment="1">
      <alignment horizontal="center" vertical="center"/>
    </xf>
    <xf numFmtId="14" fontId="5" fillId="2" borderId="0" xfId="0" applyNumberFormat="1" applyFont="1" applyFill="1" applyBorder="1" applyAlignment="1">
      <alignment horizontal="center" vertical="top"/>
    </xf>
    <xf numFmtId="14" fontId="6" fillId="2" borderId="1" xfId="0" applyNumberFormat="1" applyFont="1" applyFill="1" applyBorder="1" applyAlignment="1">
      <alignment horizontal="center" vertical="top"/>
    </xf>
    <xf numFmtId="0" fontId="6" fillId="2" borderId="0" xfId="0" applyFont="1" applyFill="1" applyBorder="1" applyAlignment="1">
      <alignment horizontal="center" vertical="top"/>
    </xf>
    <xf numFmtId="0" fontId="5" fillId="2" borderId="1" xfId="0" applyNumberFormat="1" applyFont="1" applyFill="1" applyBorder="1" applyAlignment="1">
      <alignment horizontal="center" vertical="top"/>
    </xf>
    <xf numFmtId="0" fontId="5" fillId="2" borderId="5" xfId="0" applyNumberFormat="1" applyFont="1" applyFill="1" applyBorder="1" applyAlignment="1">
      <alignment horizontal="center" vertical="top"/>
    </xf>
    <xf numFmtId="0" fontId="5" fillId="2" borderId="5" xfId="0" applyFont="1" applyFill="1" applyBorder="1" applyAlignment="1">
      <alignment horizontal="left" vertical="top"/>
    </xf>
    <xf numFmtId="14" fontId="5" fillId="2" borderId="7" xfId="0" applyNumberFormat="1" applyFont="1" applyFill="1" applyBorder="1" applyAlignment="1" applyProtection="1">
      <alignment horizontal="center" vertical="top" wrapText="1"/>
      <protection locked="0"/>
    </xf>
    <xf numFmtId="0" fontId="3" fillId="2" borderId="2" xfId="0" applyNumberFormat="1" applyFont="1" applyFill="1" applyBorder="1" applyAlignment="1" applyProtection="1">
      <alignment horizontal="center" vertical="top" wrapText="1"/>
      <protection locked="0"/>
    </xf>
    <xf numFmtId="0" fontId="5" fillId="2" borderId="3" xfId="0" applyFont="1" applyFill="1" applyBorder="1" applyAlignment="1" applyProtection="1">
      <alignment horizontal="left" vertical="top" wrapText="1"/>
      <protection locked="0"/>
    </xf>
    <xf numFmtId="14" fontId="5" fillId="2" borderId="3" xfId="0" applyNumberFormat="1" applyFont="1" applyFill="1" applyBorder="1" applyAlignment="1" applyProtection="1">
      <alignment horizontal="center" vertical="top" wrapText="1"/>
      <protection locked="0"/>
    </xf>
    <xf numFmtId="0" fontId="5" fillId="2" borderId="2" xfId="0" applyFont="1" applyFill="1" applyBorder="1" applyAlignment="1" applyProtection="1">
      <alignment horizontal="center" vertical="top" wrapText="1"/>
      <protection locked="0"/>
    </xf>
    <xf numFmtId="0" fontId="5" fillId="2" borderId="6" xfId="0" applyFont="1" applyFill="1" applyBorder="1" applyAlignment="1" applyProtection="1">
      <alignment horizontal="center" vertical="top" wrapText="1"/>
      <protection locked="0"/>
    </xf>
    <xf numFmtId="0" fontId="6" fillId="2" borderId="2" xfId="0" applyFont="1" applyFill="1" applyBorder="1" applyAlignment="1" applyProtection="1">
      <alignment horizontal="center" vertical="top" wrapText="1"/>
      <protection locked="0"/>
    </xf>
    <xf numFmtId="0" fontId="5" fillId="2" borderId="3" xfId="0" applyNumberFormat="1" applyFont="1" applyFill="1" applyBorder="1" applyAlignment="1" applyProtection="1">
      <alignment horizontal="center" vertical="center" textRotation="90" wrapText="1"/>
      <protection locked="0"/>
    </xf>
    <xf numFmtId="0" fontId="5" fillId="2" borderId="2" xfId="0" applyNumberFormat="1" applyFont="1" applyFill="1" applyBorder="1" applyAlignment="1" applyProtection="1">
      <alignment horizontal="center" vertical="top" textRotation="90" wrapText="1"/>
      <protection locked="0"/>
    </xf>
    <xf numFmtId="14" fontId="6" fillId="2" borderId="0" xfId="0" applyNumberFormat="1" applyFont="1" applyFill="1" applyBorder="1" applyAlignment="1" applyProtection="1">
      <alignment horizontal="center" vertical="top" wrapText="1"/>
      <protection locked="0"/>
    </xf>
    <xf numFmtId="14" fontId="5" fillId="2" borderId="2" xfId="0" applyNumberFormat="1" applyFont="1" applyFill="1" applyBorder="1" applyAlignment="1">
      <alignment horizontal="center" vertical="top"/>
    </xf>
    <xf numFmtId="14" fontId="6" fillId="2" borderId="1" xfId="0" applyNumberFormat="1" applyFont="1" applyFill="1" applyBorder="1" applyAlignment="1" applyProtection="1">
      <alignment horizontal="center" vertical="top" wrapText="1"/>
      <protection locked="0"/>
    </xf>
    <xf numFmtId="1" fontId="5" fillId="2" borderId="6" xfId="0" applyNumberFormat="1" applyFont="1" applyFill="1" applyBorder="1" applyAlignment="1" applyProtection="1">
      <alignment horizontal="center" vertical="top" wrapText="1"/>
      <protection locked="0"/>
    </xf>
    <xf numFmtId="14" fontId="6" fillId="2" borderId="6" xfId="0" applyNumberFormat="1" applyFont="1" applyFill="1" applyBorder="1" applyAlignment="1" applyProtection="1">
      <alignment horizontal="center" vertical="top" wrapText="1"/>
      <protection locked="0"/>
    </xf>
    <xf numFmtId="0" fontId="5" fillId="2" borderId="8" xfId="0" applyFont="1" applyFill="1" applyBorder="1" applyAlignment="1" applyProtection="1">
      <alignment horizontal="center" vertical="top" wrapText="1"/>
      <protection locked="0"/>
    </xf>
    <xf numFmtId="0" fontId="7" fillId="3" borderId="9" xfId="0" applyFont="1" applyFill="1" applyBorder="1" applyAlignment="1">
      <alignment horizontal="center" vertical="top" wrapText="1"/>
    </xf>
    <xf numFmtId="0" fontId="7" fillId="3" borderId="10" xfId="0" applyFont="1" applyFill="1" applyBorder="1" applyAlignment="1">
      <alignment horizontal="center" vertical="top" wrapText="1"/>
    </xf>
    <xf numFmtId="14" fontId="5" fillId="2" borderId="7" xfId="0" applyNumberFormat="1" applyFont="1" applyFill="1" applyBorder="1" applyAlignment="1">
      <alignment horizontal="center" vertical="top" wrapText="1"/>
    </xf>
    <xf numFmtId="0" fontId="5" fillId="2" borderId="7" xfId="0" applyNumberFormat="1" applyFont="1" applyFill="1" applyBorder="1" applyAlignment="1" applyProtection="1">
      <alignment horizontal="center" vertical="top" textRotation="90" wrapText="1"/>
      <protection locked="0"/>
    </xf>
    <xf numFmtId="0" fontId="5" fillId="2" borderId="0" xfId="0" applyNumberFormat="1" applyFont="1" applyFill="1" applyBorder="1" applyAlignment="1" applyProtection="1">
      <alignment horizontal="center" vertical="top" textRotation="90" wrapText="1"/>
      <protection locked="0"/>
    </xf>
    <xf numFmtId="0" fontId="5" fillId="2" borderId="5" xfId="0" applyNumberFormat="1" applyFont="1" applyFill="1" applyBorder="1" applyAlignment="1" applyProtection="1">
      <alignment horizontal="center" vertical="top" textRotation="90" wrapText="1"/>
      <protection locked="0"/>
    </xf>
    <xf numFmtId="0" fontId="5" fillId="2" borderId="5" xfId="0" applyFont="1" applyFill="1" applyBorder="1" applyAlignment="1">
      <alignment horizontal="center" vertical="top" wrapText="1"/>
    </xf>
    <xf numFmtId="14" fontId="5" fillId="4" borderId="11" xfId="0" applyNumberFormat="1" applyFont="1" applyFill="1" applyBorder="1" applyAlignment="1">
      <alignment horizontal="center" vertical="top"/>
    </xf>
    <xf numFmtId="164" fontId="3" fillId="4" borderId="12" xfId="0" applyNumberFormat="1" applyFont="1" applyFill="1" applyBorder="1" applyAlignment="1">
      <alignment horizontal="center" vertical="top"/>
    </xf>
    <xf numFmtId="0" fontId="5" fillId="4" borderId="13" xfId="0" applyFont="1" applyFill="1" applyBorder="1" applyAlignment="1">
      <alignment horizontal="left" vertical="top"/>
    </xf>
    <xf numFmtId="0" fontId="5" fillId="4" borderId="13" xfId="0" applyFont="1" applyFill="1" applyBorder="1" applyAlignment="1">
      <alignment horizontal="center" vertical="top"/>
    </xf>
    <xf numFmtId="0" fontId="5" fillId="4" borderId="12" xfId="0" applyFont="1" applyFill="1" applyBorder="1" applyAlignment="1">
      <alignment horizontal="center" vertical="top"/>
    </xf>
    <xf numFmtId="0" fontId="5" fillId="4" borderId="14" xfId="0" applyFont="1" applyFill="1" applyBorder="1" applyAlignment="1">
      <alignment horizontal="center" vertical="top"/>
    </xf>
    <xf numFmtId="0" fontId="6" fillId="4" borderId="15" xfId="0" applyFont="1" applyFill="1" applyBorder="1" applyAlignment="1">
      <alignment horizontal="left"/>
    </xf>
    <xf numFmtId="0" fontId="5" fillId="5" borderId="0" xfId="0" applyFont="1" applyFill="1" applyBorder="1" applyAlignment="1">
      <alignment horizontal="center" vertical="top"/>
    </xf>
    <xf numFmtId="1" fontId="6" fillId="4" borderId="13" xfId="0" applyNumberFormat="1" applyFont="1" applyFill="1" applyBorder="1" applyAlignment="1">
      <alignment horizontal="center" vertical="center"/>
    </xf>
    <xf numFmtId="0" fontId="6" fillId="4" borderId="12" xfId="0" applyNumberFormat="1" applyFont="1" applyFill="1" applyBorder="1" applyAlignment="1">
      <alignment horizontal="center" vertical="top"/>
    </xf>
    <xf numFmtId="14" fontId="6" fillId="4" borderId="13" xfId="0" applyNumberFormat="1" applyFont="1" applyFill="1" applyBorder="1" applyAlignment="1">
      <alignment horizontal="center" vertical="top"/>
    </xf>
    <xf numFmtId="14" fontId="6" fillId="4" borderId="12" xfId="0" applyNumberFormat="1" applyFont="1" applyFill="1" applyBorder="1" applyAlignment="1">
      <alignment horizontal="center" vertical="top"/>
    </xf>
    <xf numFmtId="0" fontId="6" fillId="4" borderId="16" xfId="0" applyFont="1" applyFill="1" applyBorder="1" applyAlignment="1">
      <alignment horizontal="center" vertical="top"/>
    </xf>
    <xf numFmtId="14" fontId="6" fillId="4" borderId="11" xfId="0" applyNumberFormat="1" applyFont="1" applyFill="1" applyBorder="1" applyAlignment="1">
      <alignment horizontal="center" vertical="top"/>
    </xf>
    <xf numFmtId="1" fontId="5" fillId="4" borderId="11" xfId="0" applyNumberFormat="1" applyFont="1" applyFill="1" applyBorder="1" applyAlignment="1">
      <alignment horizontal="center" vertical="top"/>
    </xf>
    <xf numFmtId="1" fontId="5" fillId="4" borderId="12" xfId="0" applyNumberFormat="1" applyFont="1" applyFill="1" applyBorder="1" applyAlignment="1">
      <alignment horizontal="center" vertical="top"/>
    </xf>
    <xf numFmtId="0" fontId="5" fillId="4" borderId="0" xfId="0" applyFont="1" applyFill="1" applyBorder="1" applyAlignment="1">
      <alignment vertical="top"/>
    </xf>
    <xf numFmtId="0" fontId="5" fillId="4" borderId="12" xfId="0" applyNumberFormat="1" applyFont="1" applyFill="1" applyBorder="1" applyAlignment="1">
      <alignment horizontal="center" vertical="top"/>
    </xf>
    <xf numFmtId="0" fontId="5" fillId="4" borderId="13" xfId="0" applyNumberFormat="1" applyFont="1" applyFill="1" applyBorder="1" applyAlignment="1">
      <alignment horizontal="center" vertical="top"/>
    </xf>
    <xf numFmtId="0" fontId="5" fillId="4" borderId="17" xfId="0" applyNumberFormat="1" applyFont="1" applyFill="1" applyBorder="1" applyAlignment="1">
      <alignment horizontal="center" vertical="top"/>
    </xf>
    <xf numFmtId="0" fontId="5" fillId="4" borderId="16" xfId="0" applyNumberFormat="1" applyFont="1" applyFill="1" applyBorder="1" applyAlignment="1">
      <alignment horizontal="center" vertical="top"/>
    </xf>
    <xf numFmtId="0" fontId="5" fillId="4" borderId="18" xfId="0" applyNumberFormat="1" applyFont="1" applyFill="1" applyBorder="1" applyAlignment="1">
      <alignment horizontal="left" vertical="top"/>
    </xf>
    <xf numFmtId="0" fontId="5" fillId="4" borderId="11" xfId="0" applyFont="1" applyFill="1" applyBorder="1" applyAlignment="1">
      <alignment horizontal="center" vertical="top"/>
    </xf>
    <xf numFmtId="14" fontId="5" fillId="4" borderId="13" xfId="0" applyNumberFormat="1" applyFont="1" applyFill="1" applyBorder="1" applyAlignment="1">
      <alignment horizontal="center" vertical="top"/>
    </xf>
    <xf numFmtId="14" fontId="5" fillId="4" borderId="14" xfId="0" applyNumberFormat="1" applyFont="1" applyFill="1" applyBorder="1" applyAlignment="1">
      <alignment horizontal="center" vertical="top"/>
    </xf>
    <xf numFmtId="165" fontId="5" fillId="4" borderId="13" xfId="0" applyNumberFormat="1" applyFont="1" applyFill="1" applyBorder="1" applyAlignment="1">
      <alignment horizontal="center" vertical="top"/>
    </xf>
    <xf numFmtId="0" fontId="5" fillId="4" borderId="0" xfId="0" applyFont="1" applyFill="1" applyBorder="1" applyAlignment="1">
      <alignment horizontal="center" vertical="top"/>
    </xf>
    <xf numFmtId="14" fontId="5" fillId="0" borderId="11" xfId="0" applyNumberFormat="1" applyFont="1" applyBorder="1" applyAlignment="1">
      <alignment horizontal="center" vertical="top"/>
    </xf>
    <xf numFmtId="164" fontId="3" fillId="6" borderId="12" xfId="0" applyNumberFormat="1" applyFont="1" applyFill="1" applyBorder="1" applyAlignment="1">
      <alignment horizontal="center" vertical="top"/>
    </xf>
    <xf numFmtId="0" fontId="5" fillId="0" borderId="13" xfId="0" applyFont="1" applyBorder="1" applyAlignment="1">
      <alignment horizontal="left" vertical="top"/>
    </xf>
    <xf numFmtId="0" fontId="5" fillId="0" borderId="13" xfId="0" applyFont="1" applyBorder="1" applyAlignment="1">
      <alignment horizontal="center" vertical="top"/>
    </xf>
    <xf numFmtId="0" fontId="5" fillId="0" borderId="12" xfId="0" applyFont="1" applyBorder="1" applyAlignment="1">
      <alignment horizontal="center" vertical="top"/>
    </xf>
    <xf numFmtId="0" fontId="5" fillId="0" borderId="14" xfId="0" applyFont="1" applyBorder="1" applyAlignment="1">
      <alignment horizontal="center" vertical="top"/>
    </xf>
    <xf numFmtId="0" fontId="6" fillId="6" borderId="15" xfId="0" applyFont="1" applyFill="1" applyBorder="1" applyAlignment="1">
      <alignment horizontal="left"/>
    </xf>
    <xf numFmtId="0" fontId="5" fillId="7" borderId="0" xfId="0" applyFont="1" applyFill="1" applyBorder="1" applyAlignment="1">
      <alignment horizontal="center" vertical="top"/>
    </xf>
    <xf numFmtId="1" fontId="6" fillId="0" borderId="13" xfId="0" applyNumberFormat="1" applyFont="1" applyBorder="1" applyAlignment="1">
      <alignment horizontal="center" vertical="center"/>
    </xf>
    <xf numFmtId="0" fontId="6" fillId="0" borderId="12" xfId="0" applyNumberFormat="1" applyFont="1" applyBorder="1" applyAlignment="1">
      <alignment horizontal="center" vertical="top"/>
    </xf>
    <xf numFmtId="14" fontId="6" fillId="0" borderId="13" xfId="0" applyNumberFormat="1" applyFont="1" applyBorder="1" applyAlignment="1">
      <alignment horizontal="center" vertical="top"/>
    </xf>
    <xf numFmtId="14" fontId="6" fillId="0" borderId="12" xfId="0" applyNumberFormat="1" applyFont="1" applyBorder="1" applyAlignment="1">
      <alignment horizontal="center" vertical="top"/>
    </xf>
    <xf numFmtId="0" fontId="6" fillId="0" borderId="16" xfId="0" applyFont="1" applyBorder="1" applyAlignment="1">
      <alignment horizontal="center" vertical="top"/>
    </xf>
    <xf numFmtId="0" fontId="6" fillId="0" borderId="16" xfId="0" applyFont="1" applyFill="1" applyBorder="1" applyAlignment="1">
      <alignment horizontal="center" vertical="top"/>
    </xf>
    <xf numFmtId="14" fontId="6" fillId="0" borderId="11" xfId="0" applyNumberFormat="1" applyFont="1" applyBorder="1" applyAlignment="1">
      <alignment horizontal="center" vertical="top"/>
    </xf>
    <xf numFmtId="1" fontId="5" fillId="0" borderId="11" xfId="0" applyNumberFormat="1" applyFont="1" applyBorder="1" applyAlignment="1">
      <alignment horizontal="center" vertical="top"/>
    </xf>
    <xf numFmtId="1" fontId="5" fillId="0" borderId="12" xfId="0" applyNumberFormat="1" applyFont="1" applyBorder="1" applyAlignment="1">
      <alignment horizontal="center" vertical="top"/>
    </xf>
    <xf numFmtId="0" fontId="5" fillId="0" borderId="0" xfId="0" applyFont="1" applyBorder="1" applyAlignment="1">
      <alignment vertical="top"/>
    </xf>
    <xf numFmtId="0" fontId="5" fillId="0" borderId="12" xfId="0" applyNumberFormat="1" applyFont="1" applyBorder="1" applyAlignment="1">
      <alignment horizontal="center" vertical="top"/>
    </xf>
    <xf numFmtId="0" fontId="5" fillId="0" borderId="13" xfId="0" applyNumberFormat="1" applyFont="1" applyBorder="1" applyAlignment="1">
      <alignment horizontal="center" vertical="top"/>
    </xf>
    <xf numFmtId="0" fontId="5" fillId="0" borderId="17" xfId="0" applyNumberFormat="1" applyFont="1" applyBorder="1" applyAlignment="1">
      <alignment horizontal="center" vertical="top"/>
    </xf>
    <xf numFmtId="0" fontId="5" fillId="0" borderId="16" xfId="0" applyNumberFormat="1" applyFont="1" applyBorder="1" applyAlignment="1">
      <alignment horizontal="center" vertical="top"/>
    </xf>
    <xf numFmtId="0" fontId="5" fillId="0" borderId="18" xfId="0" applyNumberFormat="1" applyFont="1" applyBorder="1" applyAlignment="1">
      <alignment horizontal="left" vertical="top"/>
    </xf>
    <xf numFmtId="0" fontId="5" fillId="0" borderId="11" xfId="0" applyFont="1" applyBorder="1" applyAlignment="1">
      <alignment horizontal="center" vertical="top"/>
    </xf>
    <xf numFmtId="14" fontId="5" fillId="0" borderId="13" xfId="0" applyNumberFormat="1" applyFont="1" applyBorder="1" applyAlignment="1">
      <alignment horizontal="center" vertical="top"/>
    </xf>
    <xf numFmtId="14" fontId="5" fillId="0" borderId="14" xfId="0" applyNumberFormat="1" applyFont="1" applyBorder="1" applyAlignment="1">
      <alignment horizontal="center" vertical="top"/>
    </xf>
    <xf numFmtId="165" fontId="5" fillId="3" borderId="13" xfId="0" applyNumberFormat="1" applyFont="1" applyFill="1" applyBorder="1" applyAlignment="1">
      <alignment horizontal="center" vertical="top"/>
    </xf>
    <xf numFmtId="0" fontId="5" fillId="3" borderId="13" xfId="0" applyNumberFormat="1" applyFont="1" applyFill="1" applyBorder="1" applyAlignment="1">
      <alignment horizontal="center" vertical="top"/>
    </xf>
    <xf numFmtId="0" fontId="5" fillId="0" borderId="0" xfId="0" applyFont="1" applyBorder="1" applyAlignment="1">
      <alignment horizontal="center" vertical="top"/>
    </xf>
    <xf numFmtId="20" fontId="5" fillId="4" borderId="11" xfId="0" applyNumberFormat="1" applyFont="1" applyFill="1" applyBorder="1" applyAlignment="1">
      <alignment horizontal="center" vertical="top"/>
    </xf>
    <xf numFmtId="14" fontId="5" fillId="0" borderId="12" xfId="0" applyNumberFormat="1" applyFont="1" applyBorder="1" applyAlignment="1">
      <alignment horizontal="center" vertical="top"/>
    </xf>
  </cellXfs>
  <cellStyles count="3">
    <cellStyle name="Normal" xfId="0" builtinId="0"/>
    <cellStyle name="Normal 2" xfId="1"/>
    <cellStyle name="Pourcentage 2" xfId="2"/>
  </cellStyles>
  <dxfs count="2">
    <dxf>
      <font>
        <b val="0"/>
        <i/>
      </font>
      <fill>
        <patternFill>
          <bgColor rgb="FFFFC000"/>
        </patternFill>
      </fill>
    </dxf>
    <dxf>
      <font>
        <b val="0"/>
        <i/>
      </font>
      <fill>
        <patternFill>
          <bgColor rgb="FFFFC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TOU\USR2\BIB\Affaires\LECTRA\DiffLectra01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Notice d'utilisation"/>
      <sheetName val="BL"/>
      <sheetName val="Suivi"/>
      <sheetName val="CodeArticle"/>
      <sheetName val="Indicateur Processus"/>
      <sheetName val="Calcul de prix"/>
      <sheetName val="DEVIS ( new )"/>
      <sheetName val="DEVIS ( old)"/>
      <sheetName val="05-01-00"/>
      <sheetName val="10-01-00"/>
      <sheetName val="17-01-00"/>
      <sheetName val="24-01-00"/>
      <sheetName val="25-01-00"/>
      <sheetName val="02-02-00"/>
      <sheetName val="07-02-00"/>
      <sheetName val="14-02-00"/>
      <sheetName val="21-02-00"/>
      <sheetName val="28-02-00"/>
      <sheetName val="29-02-00"/>
      <sheetName val="06-03-00"/>
      <sheetName val="13-03-00"/>
      <sheetName val="20-03-00"/>
      <sheetName val="27-03-00"/>
      <sheetName val="03-04-00"/>
      <sheetName val="10-04-00"/>
      <sheetName val="17-04-00"/>
      <sheetName val="25-04-00"/>
      <sheetName val="02-05-00"/>
      <sheetName val="09-05-00"/>
      <sheetName val="15-05-00"/>
      <sheetName val="22-05-00"/>
      <sheetName val="29-05-00"/>
      <sheetName val="05-06-00"/>
      <sheetName val="13-06-00"/>
      <sheetName val="19-06-00"/>
      <sheetName val="26-06-00"/>
      <sheetName val="03-07-00"/>
      <sheetName val="10-07-00"/>
      <sheetName val="17-07-00"/>
      <sheetName val="24-07-00"/>
      <sheetName val="31-07-00"/>
      <sheetName val="07-08-00"/>
      <sheetName val="14-08-00"/>
      <sheetName val="21-08-00"/>
      <sheetName val="28-08-00"/>
      <sheetName val="04-09-00"/>
      <sheetName val="11-09-00"/>
      <sheetName val="18-09-00"/>
      <sheetName val="NOVEMBRE 02"/>
      <sheetName val="DECEMBRE 02"/>
      <sheetName val="JANVIER 03"/>
      <sheetName val="FICHES 2002"/>
      <sheetName val="CODE ARTICLE"/>
      <sheetName val="DCC"/>
      <sheetName val="CLASSEUR"/>
      <sheetName val="BILA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 refreshError="1"/>
      <sheetData sheetId="54" refreshError="1"/>
      <sheetData sheetId="5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S15"/>
  <sheetViews>
    <sheetView tabSelected="1" topLeftCell="D1" workbookViewId="0">
      <selection activeCell="Q28" sqref="Q28"/>
    </sheetView>
  </sheetViews>
  <sheetFormatPr baseColWidth="10" defaultRowHeight="12.75"/>
  <sheetData>
    <row r="1" spans="1:45">
      <c r="A1" s="1" t="s">
        <v>0</v>
      </c>
      <c r="B1" s="2"/>
      <c r="C1" s="3"/>
      <c r="D1" s="4"/>
      <c r="E1" s="5"/>
      <c r="F1" s="6"/>
      <c r="G1" s="7" t="s">
        <v>1</v>
      </c>
      <c r="H1" s="6"/>
      <c r="I1" s="8"/>
      <c r="J1" s="3"/>
      <c r="K1" s="9"/>
      <c r="L1" s="6" t="e">
        <f>SUBTOTAL(3,#REF!)</f>
        <v>#REF!</v>
      </c>
      <c r="M1" s="6" t="e">
        <f>SUBTOTAL(9,#REF!)</f>
        <v>#REF!</v>
      </c>
      <c r="N1" s="10" t="e">
        <f>SUBTOTAL(9,#REF!)</f>
        <v>#REF!</v>
      </c>
      <c r="O1" s="1" t="s">
        <v>2</v>
      </c>
      <c r="P1" s="6"/>
      <c r="Q1" s="6"/>
      <c r="R1" s="6"/>
      <c r="S1" s="6"/>
      <c r="T1" s="11"/>
      <c r="U1" s="11"/>
      <c r="V1" s="11"/>
      <c r="W1" s="11"/>
      <c r="X1" s="11"/>
      <c r="Y1" s="11"/>
      <c r="Z1" s="11"/>
      <c r="AA1" s="11"/>
      <c r="AB1" s="11"/>
      <c r="AC1" s="6"/>
      <c r="AD1" s="6"/>
      <c r="AE1" s="12" t="s">
        <v>3</v>
      </c>
      <c r="AF1" s="13"/>
      <c r="AG1" s="13"/>
      <c r="AH1" s="14"/>
      <c r="AI1" s="14"/>
      <c r="AJ1" s="12" t="s">
        <v>4</v>
      </c>
      <c r="AK1" s="15" t="s">
        <v>5</v>
      </c>
    </row>
    <row r="2" spans="1:45">
      <c r="A2" s="16"/>
      <c r="B2" s="2"/>
      <c r="C2" s="5"/>
      <c r="D2" s="4"/>
      <c r="E2" s="4"/>
      <c r="F2" s="17"/>
      <c r="G2" s="18"/>
      <c r="H2" s="6"/>
      <c r="I2" s="19"/>
      <c r="J2" s="20"/>
      <c r="K2" s="9"/>
      <c r="L2" s="3"/>
      <c r="M2" s="6"/>
      <c r="N2" s="6"/>
      <c r="O2" s="21"/>
      <c r="P2" s="6"/>
      <c r="Q2" s="22"/>
      <c r="R2" s="6"/>
      <c r="S2" s="10"/>
      <c r="T2" s="11"/>
      <c r="U2" s="11"/>
      <c r="V2" s="11"/>
      <c r="W2" s="11"/>
      <c r="X2" s="11"/>
      <c r="Y2" s="11"/>
      <c r="Z2" s="11"/>
      <c r="AA2" s="11"/>
      <c r="AB2" s="11"/>
      <c r="AC2" s="6"/>
      <c r="AD2" s="6"/>
      <c r="AE2" s="23"/>
      <c r="AF2" s="13"/>
      <c r="AG2" s="13"/>
      <c r="AH2" s="13"/>
      <c r="AI2" s="24"/>
      <c r="AJ2" s="23"/>
      <c r="AK2" s="25"/>
    </row>
    <row r="3" spans="1:45" ht="57" thickBot="1">
      <c r="A3" s="26" t="s">
        <v>6</v>
      </c>
      <c r="B3" s="27" t="s">
        <v>7</v>
      </c>
      <c r="C3" s="28" t="s">
        <v>8</v>
      </c>
      <c r="D3" s="29" t="s">
        <v>9</v>
      </c>
      <c r="E3" s="30" t="s">
        <v>10</v>
      </c>
      <c r="F3" s="31" t="s">
        <v>11</v>
      </c>
      <c r="G3" s="32"/>
      <c r="H3" s="31"/>
      <c r="I3" s="33"/>
      <c r="J3" s="34"/>
      <c r="K3" s="35"/>
      <c r="L3" s="36"/>
      <c r="M3" s="34" t="s">
        <v>12</v>
      </c>
      <c r="N3" s="34" t="s">
        <v>13</v>
      </c>
      <c r="O3" s="37" t="s">
        <v>14</v>
      </c>
      <c r="P3" s="38" t="s">
        <v>15</v>
      </c>
      <c r="Q3" s="39" t="s">
        <v>16</v>
      </c>
      <c r="R3" s="38" t="s">
        <v>17</v>
      </c>
      <c r="S3" s="40" t="s">
        <v>18</v>
      </c>
      <c r="T3" s="41" t="s">
        <v>19</v>
      </c>
      <c r="U3" s="42" t="s">
        <v>20</v>
      </c>
      <c r="V3" s="42" t="s">
        <v>21</v>
      </c>
      <c r="W3" s="42" t="s">
        <v>22</v>
      </c>
      <c r="X3" s="42" t="s">
        <v>23</v>
      </c>
      <c r="Y3" s="42" t="s">
        <v>24</v>
      </c>
      <c r="Z3" s="42" t="s">
        <v>22</v>
      </c>
      <c r="AA3" s="42" t="s">
        <v>25</v>
      </c>
      <c r="AB3" s="42" t="s">
        <v>26</v>
      </c>
      <c r="AC3" s="43" t="s">
        <v>27</v>
      </c>
      <c r="AD3" s="43" t="s">
        <v>28</v>
      </c>
      <c r="AE3" s="44" t="s">
        <v>29</v>
      </c>
      <c r="AF3" s="34"/>
      <c r="AG3" s="34" t="s">
        <v>30</v>
      </c>
      <c r="AH3" s="45"/>
      <c r="AI3" s="46" t="s">
        <v>31</v>
      </c>
      <c r="AJ3" s="44" t="s">
        <v>32</v>
      </c>
      <c r="AK3" s="47"/>
    </row>
    <row r="4" spans="1:45" s="74" customFormat="1" ht="12" customHeight="1">
      <c r="A4" s="48">
        <v>42607</v>
      </c>
      <c r="B4" s="49">
        <v>266</v>
      </c>
      <c r="C4" s="50" t="s">
        <v>33</v>
      </c>
      <c r="D4" s="51" t="s">
        <v>34</v>
      </c>
      <c r="E4" s="52"/>
      <c r="F4" s="53"/>
      <c r="G4" s="54">
        <v>17963</v>
      </c>
      <c r="H4" s="55"/>
      <c r="I4" s="56"/>
      <c r="J4" s="57"/>
      <c r="K4" s="58" t="s">
        <v>35</v>
      </c>
      <c r="L4" s="59"/>
      <c r="M4" s="60">
        <v>60</v>
      </c>
      <c r="N4" s="60"/>
      <c r="O4" s="61">
        <v>43006</v>
      </c>
      <c r="P4" s="62"/>
      <c r="Q4" s="58"/>
      <c r="R4" s="48">
        <v>42750</v>
      </c>
      <c r="S4" s="63"/>
      <c r="T4" s="64"/>
      <c r="U4" s="64"/>
      <c r="V4" s="64"/>
      <c r="W4" s="64"/>
      <c r="X4" s="64"/>
      <c r="Y4" s="64"/>
      <c r="Z4" s="64"/>
      <c r="AA4" s="64"/>
      <c r="AB4" s="64"/>
      <c r="AC4" s="63"/>
      <c r="AD4" s="63"/>
      <c r="AE4" s="65"/>
      <c r="AF4" s="65"/>
      <c r="AG4" s="66"/>
      <c r="AH4" s="67"/>
      <c r="AI4" s="68"/>
      <c r="AJ4" s="65"/>
      <c r="AK4" s="69"/>
      <c r="AL4" s="70"/>
      <c r="AM4" s="71"/>
      <c r="AN4" s="72"/>
      <c r="AO4" s="73"/>
      <c r="AP4" s="66"/>
      <c r="AQ4" s="66"/>
      <c r="AR4" s="66"/>
      <c r="AS4" s="66"/>
    </row>
    <row r="5" spans="1:45" s="103" customFormat="1" ht="12" customHeight="1">
      <c r="A5" s="75">
        <v>42654</v>
      </c>
      <c r="B5" s="76">
        <v>331</v>
      </c>
      <c r="C5" s="77" t="s">
        <v>36</v>
      </c>
      <c r="D5" s="78" t="s">
        <v>37</v>
      </c>
      <c r="E5" s="79"/>
      <c r="F5" s="80"/>
      <c r="G5" s="81">
        <v>33215</v>
      </c>
      <c r="H5" s="82"/>
      <c r="I5" s="83">
        <v>5</v>
      </c>
      <c r="J5" s="84"/>
      <c r="K5" s="85" t="s">
        <v>38</v>
      </c>
      <c r="L5" s="86" t="s">
        <v>39</v>
      </c>
      <c r="M5" s="87">
        <v>15</v>
      </c>
      <c r="N5" s="88">
        <f t="shared" ref="N5:N15" si="0">I5*M5</f>
        <v>75</v>
      </c>
      <c r="O5" s="89">
        <v>42667</v>
      </c>
      <c r="P5" s="90"/>
      <c r="Q5" s="85"/>
      <c r="R5" s="48">
        <v>42750</v>
      </c>
      <c r="S5" s="91"/>
      <c r="T5" s="92"/>
      <c r="U5" s="92"/>
      <c r="V5" s="92"/>
      <c r="W5" s="92"/>
      <c r="X5" s="92"/>
      <c r="Y5" s="92"/>
      <c r="Z5" s="92"/>
      <c r="AA5" s="92"/>
      <c r="AB5" s="92"/>
      <c r="AC5" s="91"/>
      <c r="AD5" s="91"/>
      <c r="AE5" s="93"/>
      <c r="AF5" s="93"/>
      <c r="AG5" s="94"/>
      <c r="AH5" s="95"/>
      <c r="AI5" s="96"/>
      <c r="AJ5" s="93"/>
      <c r="AK5" s="97"/>
      <c r="AL5" s="98"/>
      <c r="AM5" s="99"/>
      <c r="AN5" s="100"/>
      <c r="AO5" s="101"/>
      <c r="AP5" s="102"/>
      <c r="AQ5" s="102"/>
      <c r="AR5" s="102"/>
      <c r="AS5" s="102"/>
    </row>
    <row r="6" spans="1:45" s="103" customFormat="1" ht="12" customHeight="1">
      <c r="A6" s="75">
        <v>42654</v>
      </c>
      <c r="B6" s="76">
        <v>332</v>
      </c>
      <c r="C6" s="77" t="s">
        <v>40</v>
      </c>
      <c r="D6" s="78" t="s">
        <v>37</v>
      </c>
      <c r="E6" s="79"/>
      <c r="F6" s="80"/>
      <c r="G6" s="81">
        <v>99632</v>
      </c>
      <c r="H6" s="82"/>
      <c r="I6" s="83">
        <v>122</v>
      </c>
      <c r="J6" s="84"/>
      <c r="K6" s="85" t="s">
        <v>38</v>
      </c>
      <c r="L6" s="86" t="s">
        <v>41</v>
      </c>
      <c r="M6" s="87">
        <v>20</v>
      </c>
      <c r="N6" s="88">
        <f t="shared" si="0"/>
        <v>2440</v>
      </c>
      <c r="O6" s="89">
        <v>42667</v>
      </c>
      <c r="P6" s="90"/>
      <c r="Q6" s="85"/>
      <c r="R6" s="104">
        <v>42750</v>
      </c>
      <c r="S6" s="91"/>
      <c r="T6" s="92"/>
      <c r="U6" s="92"/>
      <c r="V6" s="92"/>
      <c r="W6" s="92"/>
      <c r="X6" s="92"/>
      <c r="Y6" s="92"/>
      <c r="Z6" s="92"/>
      <c r="AA6" s="92"/>
      <c r="AB6" s="92"/>
      <c r="AC6" s="91"/>
      <c r="AD6" s="91"/>
      <c r="AE6" s="93"/>
      <c r="AF6" s="93"/>
      <c r="AG6" s="94"/>
      <c r="AH6" s="95"/>
      <c r="AI6" s="96"/>
      <c r="AJ6" s="93"/>
      <c r="AK6" s="97"/>
      <c r="AL6" s="98"/>
      <c r="AM6" s="99"/>
      <c r="AN6" s="100"/>
      <c r="AO6" s="101"/>
      <c r="AP6" s="102"/>
      <c r="AQ6" s="102"/>
      <c r="AR6" s="102"/>
      <c r="AS6" s="102"/>
    </row>
    <row r="7" spans="1:45" s="103" customFormat="1" ht="12" customHeight="1">
      <c r="A7" s="75">
        <v>42654</v>
      </c>
      <c r="B7" s="76">
        <v>332</v>
      </c>
      <c r="C7" s="77" t="s">
        <v>40</v>
      </c>
      <c r="D7" s="78" t="s">
        <v>37</v>
      </c>
      <c r="E7" s="79"/>
      <c r="F7" s="80"/>
      <c r="G7" s="81">
        <v>2314</v>
      </c>
      <c r="H7" s="82"/>
      <c r="I7" s="83">
        <v>2</v>
      </c>
      <c r="J7" s="84"/>
      <c r="K7" s="85"/>
      <c r="L7" s="86" t="s">
        <v>42</v>
      </c>
      <c r="M7" s="87">
        <v>20</v>
      </c>
      <c r="N7" s="88">
        <f t="shared" si="0"/>
        <v>40</v>
      </c>
      <c r="O7" s="89">
        <v>42667</v>
      </c>
      <c r="P7" s="90"/>
      <c r="Q7" s="85"/>
      <c r="R7" s="48"/>
      <c r="S7" s="91"/>
      <c r="T7" s="92"/>
      <c r="U7" s="92"/>
      <c r="V7" s="92"/>
      <c r="W7" s="92"/>
      <c r="X7" s="92"/>
      <c r="Y7" s="92"/>
      <c r="Z7" s="92"/>
      <c r="AA7" s="92"/>
      <c r="AB7" s="92"/>
      <c r="AC7" s="91"/>
      <c r="AD7" s="91"/>
      <c r="AE7" s="93"/>
      <c r="AF7" s="93"/>
      <c r="AG7" s="94"/>
      <c r="AH7" s="95"/>
      <c r="AI7" s="96"/>
      <c r="AJ7" s="93"/>
      <c r="AK7" s="97"/>
      <c r="AL7" s="98"/>
      <c r="AM7" s="99"/>
      <c r="AN7" s="100"/>
      <c r="AO7" s="101"/>
      <c r="AP7" s="102"/>
      <c r="AQ7" s="102"/>
      <c r="AR7" s="102"/>
      <c r="AS7" s="102"/>
    </row>
    <row r="8" spans="1:45" s="103" customFormat="1" ht="12" customHeight="1">
      <c r="A8" s="75">
        <v>42654</v>
      </c>
      <c r="B8" s="76">
        <v>333</v>
      </c>
      <c r="C8" s="77" t="s">
        <v>43</v>
      </c>
      <c r="D8" s="78" t="s">
        <v>37</v>
      </c>
      <c r="E8" s="105"/>
      <c r="F8" s="80"/>
      <c r="G8" s="81">
        <v>56987</v>
      </c>
      <c r="H8" s="82"/>
      <c r="I8" s="83">
        <v>153</v>
      </c>
      <c r="J8" s="84"/>
      <c r="K8" s="85" t="s">
        <v>38</v>
      </c>
      <c r="L8" s="86" t="s">
        <v>41</v>
      </c>
      <c r="M8" s="87">
        <v>20</v>
      </c>
      <c r="N8" s="88">
        <f t="shared" si="0"/>
        <v>3060</v>
      </c>
      <c r="O8" s="89">
        <v>42667</v>
      </c>
      <c r="P8" s="90"/>
      <c r="Q8" s="85"/>
      <c r="R8" s="48">
        <v>42750</v>
      </c>
      <c r="S8" s="91"/>
      <c r="T8" s="92"/>
      <c r="U8" s="92"/>
      <c r="V8" s="92"/>
      <c r="W8" s="92"/>
      <c r="X8" s="92"/>
      <c r="Y8" s="92"/>
      <c r="Z8" s="92"/>
      <c r="AA8" s="92"/>
      <c r="AB8" s="92"/>
      <c r="AC8" s="91"/>
      <c r="AD8" s="91"/>
      <c r="AE8" s="93"/>
      <c r="AF8" s="93"/>
      <c r="AG8" s="94"/>
      <c r="AH8" s="95"/>
      <c r="AI8" s="96"/>
      <c r="AJ8" s="93"/>
      <c r="AK8" s="97"/>
      <c r="AL8" s="98"/>
      <c r="AM8" s="99"/>
      <c r="AN8" s="100"/>
      <c r="AO8" s="101"/>
      <c r="AP8" s="102"/>
      <c r="AQ8" s="102"/>
      <c r="AR8" s="102"/>
      <c r="AS8" s="102"/>
    </row>
    <row r="9" spans="1:45" s="103" customFormat="1" ht="12" customHeight="1">
      <c r="A9" s="75">
        <v>42654</v>
      </c>
      <c r="B9" s="76">
        <v>333</v>
      </c>
      <c r="C9" s="77" t="s">
        <v>43</v>
      </c>
      <c r="D9" s="78" t="s">
        <v>37</v>
      </c>
      <c r="E9" s="79"/>
      <c r="F9" s="80"/>
      <c r="G9" s="81">
        <v>23147</v>
      </c>
      <c r="H9" s="82"/>
      <c r="I9" s="83">
        <v>2</v>
      </c>
      <c r="J9" s="84"/>
      <c r="K9" s="85"/>
      <c r="L9" s="86" t="s">
        <v>44</v>
      </c>
      <c r="M9" s="87">
        <v>20</v>
      </c>
      <c r="N9" s="88">
        <f t="shared" si="0"/>
        <v>40</v>
      </c>
      <c r="O9" s="89">
        <v>42667</v>
      </c>
      <c r="P9" s="90"/>
      <c r="Q9" s="85"/>
      <c r="R9" s="48"/>
      <c r="S9" s="91"/>
      <c r="T9" s="92"/>
      <c r="U9" s="92"/>
      <c r="V9" s="92"/>
      <c r="W9" s="92"/>
      <c r="X9" s="92"/>
      <c r="Y9" s="92"/>
      <c r="Z9" s="92"/>
      <c r="AA9" s="92"/>
      <c r="AB9" s="92"/>
      <c r="AC9" s="91"/>
      <c r="AD9" s="91"/>
      <c r="AE9" s="93"/>
      <c r="AF9" s="93"/>
      <c r="AG9" s="94"/>
      <c r="AH9" s="95"/>
      <c r="AI9" s="96"/>
      <c r="AJ9" s="93"/>
      <c r="AK9" s="97"/>
      <c r="AL9" s="98"/>
      <c r="AM9" s="99"/>
      <c r="AN9" s="100"/>
      <c r="AO9" s="101"/>
      <c r="AP9" s="102"/>
      <c r="AQ9" s="102"/>
      <c r="AR9" s="102"/>
      <c r="AS9" s="102"/>
    </row>
    <row r="10" spans="1:45" s="103" customFormat="1" ht="12" customHeight="1">
      <c r="A10" s="75">
        <v>42654</v>
      </c>
      <c r="B10" s="76">
        <v>334</v>
      </c>
      <c r="C10" s="77" t="s">
        <v>45</v>
      </c>
      <c r="D10" s="78" t="s">
        <v>37</v>
      </c>
      <c r="E10" s="79"/>
      <c r="F10" s="80"/>
      <c r="G10" s="81">
        <v>21478</v>
      </c>
      <c r="H10" s="82"/>
      <c r="I10" s="83">
        <v>44</v>
      </c>
      <c r="J10" s="84"/>
      <c r="K10" s="85" t="s">
        <v>38</v>
      </c>
      <c r="L10" s="86" t="s">
        <v>41</v>
      </c>
      <c r="M10" s="87">
        <v>50</v>
      </c>
      <c r="N10" s="88">
        <f t="shared" si="0"/>
        <v>2200</v>
      </c>
      <c r="O10" s="89">
        <v>42667</v>
      </c>
      <c r="P10" s="90"/>
      <c r="Q10" s="85"/>
      <c r="R10" s="48">
        <v>42750</v>
      </c>
      <c r="S10" s="91"/>
      <c r="T10" s="92"/>
      <c r="U10" s="92"/>
      <c r="V10" s="92"/>
      <c r="W10" s="92"/>
      <c r="X10" s="92"/>
      <c r="Y10" s="92"/>
      <c r="Z10" s="92"/>
      <c r="AA10" s="92"/>
      <c r="AB10" s="92"/>
      <c r="AC10" s="91"/>
      <c r="AD10" s="91"/>
      <c r="AE10" s="93"/>
      <c r="AF10" s="93"/>
      <c r="AG10" s="94"/>
      <c r="AH10" s="95"/>
      <c r="AI10" s="96"/>
      <c r="AJ10" s="93"/>
      <c r="AK10" s="97"/>
      <c r="AL10" s="98"/>
      <c r="AM10" s="99"/>
      <c r="AN10" s="100"/>
      <c r="AO10" s="101"/>
      <c r="AP10" s="102"/>
      <c r="AQ10" s="102"/>
      <c r="AR10" s="102"/>
      <c r="AS10" s="102"/>
    </row>
    <row r="11" spans="1:45" s="103" customFormat="1" ht="12" customHeight="1">
      <c r="A11" s="75">
        <v>42654</v>
      </c>
      <c r="B11" s="76">
        <v>334</v>
      </c>
      <c r="C11" s="77" t="s">
        <v>45</v>
      </c>
      <c r="D11" s="78" t="s">
        <v>37</v>
      </c>
      <c r="E11" s="79"/>
      <c r="F11" s="80"/>
      <c r="G11" s="81">
        <v>96321</v>
      </c>
      <c r="H11" s="82"/>
      <c r="I11" s="83">
        <v>2</v>
      </c>
      <c r="J11" s="84"/>
      <c r="K11" s="85"/>
      <c r="L11" s="86" t="s">
        <v>46</v>
      </c>
      <c r="M11" s="87">
        <v>50</v>
      </c>
      <c r="N11" s="88">
        <f t="shared" si="0"/>
        <v>100</v>
      </c>
      <c r="O11" s="89">
        <v>42667</v>
      </c>
      <c r="P11" s="90"/>
      <c r="Q11" s="85"/>
      <c r="R11" s="48"/>
      <c r="S11" s="91"/>
      <c r="T11" s="92"/>
      <c r="U11" s="92"/>
      <c r="V11" s="92"/>
      <c r="W11" s="92"/>
      <c r="X11" s="92"/>
      <c r="Y11" s="92"/>
      <c r="Z11" s="92"/>
      <c r="AA11" s="92"/>
      <c r="AB11" s="92"/>
      <c r="AC11" s="91"/>
      <c r="AD11" s="91"/>
      <c r="AE11" s="93"/>
      <c r="AF11" s="93"/>
      <c r="AG11" s="94"/>
      <c r="AH11" s="95"/>
      <c r="AI11" s="96"/>
      <c r="AJ11" s="93"/>
      <c r="AK11" s="97"/>
      <c r="AL11" s="98"/>
      <c r="AM11" s="99"/>
      <c r="AN11" s="100"/>
      <c r="AO11" s="101"/>
      <c r="AP11" s="102"/>
      <c r="AQ11" s="102"/>
      <c r="AR11" s="102"/>
      <c r="AS11" s="102"/>
    </row>
    <row r="12" spans="1:45" s="103" customFormat="1" ht="12" customHeight="1">
      <c r="A12" s="75">
        <v>42632</v>
      </c>
      <c r="B12" s="76">
        <v>311</v>
      </c>
      <c r="C12" s="77" t="s">
        <v>47</v>
      </c>
      <c r="D12" s="78" t="s">
        <v>48</v>
      </c>
      <c r="E12" s="79"/>
      <c r="F12" s="80"/>
      <c r="G12" s="81">
        <v>12375</v>
      </c>
      <c r="H12" s="82"/>
      <c r="I12" s="83">
        <v>2</v>
      </c>
      <c r="J12" s="84"/>
      <c r="K12" s="85" t="s">
        <v>38</v>
      </c>
      <c r="L12" s="86" t="s">
        <v>49</v>
      </c>
      <c r="M12" s="87">
        <v>50</v>
      </c>
      <c r="N12" s="88">
        <f t="shared" si="0"/>
        <v>100</v>
      </c>
      <c r="O12" s="89">
        <v>42667</v>
      </c>
      <c r="P12" s="90"/>
      <c r="Q12" s="85"/>
      <c r="R12" s="48">
        <v>42750</v>
      </c>
      <c r="S12" s="91"/>
      <c r="T12" s="92"/>
      <c r="U12" s="92"/>
      <c r="V12" s="92"/>
      <c r="W12" s="92"/>
      <c r="X12" s="92"/>
      <c r="Y12" s="92"/>
      <c r="Z12" s="92"/>
      <c r="AA12" s="92"/>
      <c r="AB12" s="92"/>
      <c r="AC12" s="91"/>
      <c r="AD12" s="91"/>
      <c r="AE12" s="93"/>
      <c r="AF12" s="93"/>
      <c r="AG12" s="94"/>
      <c r="AH12" s="95"/>
      <c r="AI12" s="96"/>
      <c r="AJ12" s="93"/>
      <c r="AK12" s="97"/>
      <c r="AL12" s="98"/>
      <c r="AM12" s="99"/>
      <c r="AN12" s="100"/>
      <c r="AO12" s="101"/>
      <c r="AP12" s="102"/>
      <c r="AQ12" s="102"/>
      <c r="AR12" s="102"/>
      <c r="AS12" s="102"/>
    </row>
    <row r="13" spans="1:45" s="103" customFormat="1" ht="12" customHeight="1">
      <c r="A13" s="75">
        <v>42632</v>
      </c>
      <c r="B13" s="76">
        <v>311</v>
      </c>
      <c r="C13" s="77" t="s">
        <v>47</v>
      </c>
      <c r="D13" s="78" t="s">
        <v>48</v>
      </c>
      <c r="E13" s="79"/>
      <c r="F13" s="80"/>
      <c r="G13" s="81">
        <v>96578</v>
      </c>
      <c r="H13" s="82"/>
      <c r="I13" s="83">
        <v>58</v>
      </c>
      <c r="J13" s="84"/>
      <c r="K13" s="85" t="s">
        <v>38</v>
      </c>
      <c r="L13" s="86" t="s">
        <v>41</v>
      </c>
      <c r="M13" s="87">
        <v>50</v>
      </c>
      <c r="N13" s="88">
        <f t="shared" si="0"/>
        <v>2900</v>
      </c>
      <c r="O13" s="89">
        <v>42667</v>
      </c>
      <c r="P13" s="90"/>
      <c r="Q13" s="85"/>
      <c r="R13" s="48"/>
      <c r="S13" s="91"/>
      <c r="T13" s="92"/>
      <c r="U13" s="92"/>
      <c r="V13" s="92"/>
      <c r="W13" s="92"/>
      <c r="X13" s="92"/>
      <c r="Y13" s="92"/>
      <c r="Z13" s="92"/>
      <c r="AA13" s="92"/>
      <c r="AB13" s="92"/>
      <c r="AC13" s="91"/>
      <c r="AD13" s="91"/>
      <c r="AE13" s="93"/>
      <c r="AF13" s="93"/>
      <c r="AG13" s="94"/>
      <c r="AH13" s="95"/>
      <c r="AI13" s="96"/>
      <c r="AJ13" s="93"/>
      <c r="AK13" s="97"/>
      <c r="AL13" s="98"/>
      <c r="AM13" s="99"/>
      <c r="AN13" s="100"/>
      <c r="AO13" s="101"/>
      <c r="AP13" s="102"/>
      <c r="AQ13" s="102"/>
      <c r="AR13" s="102"/>
      <c r="AS13" s="102"/>
    </row>
    <row r="14" spans="1:45" s="103" customFormat="1" ht="12" customHeight="1">
      <c r="A14" s="75">
        <v>42662</v>
      </c>
      <c r="B14" s="76">
        <v>335</v>
      </c>
      <c r="C14" s="77" t="s">
        <v>50</v>
      </c>
      <c r="D14" s="78" t="s">
        <v>51</v>
      </c>
      <c r="E14" s="79"/>
      <c r="F14" s="80"/>
      <c r="G14" s="81">
        <v>32698</v>
      </c>
      <c r="H14" s="82"/>
      <c r="I14" s="83">
        <v>52</v>
      </c>
      <c r="J14" s="84"/>
      <c r="K14" s="85" t="s">
        <v>38</v>
      </c>
      <c r="L14" s="86" t="s">
        <v>41</v>
      </c>
      <c r="M14" s="87">
        <v>10</v>
      </c>
      <c r="N14" s="88">
        <f t="shared" si="0"/>
        <v>520</v>
      </c>
      <c r="O14" s="89">
        <v>42667</v>
      </c>
      <c r="P14" s="90"/>
      <c r="Q14" s="85"/>
      <c r="R14" s="48">
        <v>42750</v>
      </c>
      <c r="S14" s="91"/>
      <c r="T14" s="92"/>
      <c r="U14" s="92"/>
      <c r="V14" s="92"/>
      <c r="W14" s="92"/>
      <c r="X14" s="92"/>
      <c r="Y14" s="92"/>
      <c r="Z14" s="92"/>
      <c r="AA14" s="92"/>
      <c r="AB14" s="92"/>
      <c r="AC14" s="91"/>
      <c r="AD14" s="91"/>
      <c r="AE14" s="93"/>
      <c r="AF14" s="93"/>
      <c r="AG14" s="94"/>
      <c r="AH14" s="95"/>
      <c r="AI14" s="96"/>
      <c r="AJ14" s="93"/>
      <c r="AK14" s="97"/>
      <c r="AL14" s="98"/>
      <c r="AM14" s="99"/>
      <c r="AN14" s="100"/>
      <c r="AO14" s="101"/>
      <c r="AP14" s="102"/>
      <c r="AQ14" s="102"/>
      <c r="AR14" s="102"/>
      <c r="AS14" s="102"/>
    </row>
    <row r="15" spans="1:45" s="103" customFormat="1" ht="12" customHeight="1">
      <c r="A15" s="75">
        <v>42662</v>
      </c>
      <c r="B15" s="76">
        <v>335</v>
      </c>
      <c r="C15" s="77" t="s">
        <v>50</v>
      </c>
      <c r="D15" s="78" t="s">
        <v>51</v>
      </c>
      <c r="E15" s="79"/>
      <c r="F15" s="80"/>
      <c r="G15" s="81">
        <v>74563</v>
      </c>
      <c r="H15" s="82"/>
      <c r="I15" s="83">
        <v>5</v>
      </c>
      <c r="J15" s="84"/>
      <c r="K15" s="85"/>
      <c r="L15" s="86" t="s">
        <v>52</v>
      </c>
      <c r="M15" s="87">
        <v>10</v>
      </c>
      <c r="N15" s="88">
        <f t="shared" si="0"/>
        <v>50</v>
      </c>
      <c r="O15" s="89">
        <v>42667</v>
      </c>
      <c r="P15" s="90"/>
      <c r="Q15" s="85"/>
      <c r="R15" s="75"/>
      <c r="S15" s="91"/>
      <c r="T15" s="92"/>
      <c r="U15" s="92"/>
      <c r="V15" s="92"/>
      <c r="W15" s="92"/>
      <c r="X15" s="92"/>
      <c r="Y15" s="92"/>
      <c r="Z15" s="92"/>
      <c r="AA15" s="92"/>
      <c r="AB15" s="92"/>
      <c r="AC15" s="91"/>
      <c r="AD15" s="91"/>
      <c r="AE15" s="93"/>
      <c r="AF15" s="93"/>
      <c r="AG15" s="94"/>
      <c r="AH15" s="95"/>
      <c r="AI15" s="96"/>
      <c r="AJ15" s="93"/>
      <c r="AK15" s="97"/>
      <c r="AL15" s="98"/>
      <c r="AM15" s="99"/>
      <c r="AN15" s="100"/>
      <c r="AO15" s="101"/>
      <c r="AP15" s="102"/>
      <c r="AQ15" s="102"/>
      <c r="AR15" s="102"/>
      <c r="AS15" s="102"/>
    </row>
  </sheetData>
  <conditionalFormatting sqref="A4:A15 C4:F15 I4:S15">
    <cfRule type="expression" dxfId="1" priority="2" stopIfTrue="1">
      <formula>($Q4)&gt;0</formula>
    </cfRule>
  </conditionalFormatting>
  <conditionalFormatting sqref="D4:D15">
    <cfRule type="expression" dxfId="0" priority="1" stopIfTrue="1">
      <formula>(#REF!)&gt;0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suivi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ASS.V.M</dc:creator>
  <cp:lastModifiedBy>ASS.V.M</cp:lastModifiedBy>
  <dcterms:created xsi:type="dcterms:W3CDTF">2017-01-13T16:22:10Z</dcterms:created>
  <dcterms:modified xsi:type="dcterms:W3CDTF">2017-01-15T15:40:46Z</dcterms:modified>
</cp:coreProperties>
</file>