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525" windowWidth="20655" windowHeight="9660" activeTab="1"/>
  </bookViews>
  <sheets>
    <sheet name="Prépa GL 4 colonnes" sheetId="2" r:id="rId1"/>
    <sheet name="TCD 4 colonnes" sheetId="1" r:id="rId2"/>
  </sheets>
  <externalReferences>
    <externalReference r:id="rId3"/>
  </externalReferences>
  <definedNames>
    <definedName name="_xlnm._FilterDatabase" localSheetId="0" hidden="1">'Prépa GL 4 colonnes'!$A$2:$I$266</definedName>
    <definedName name="PC">OFFSET([1]PC!$A$2,0,0,COUNTA([1]PC!$A:$A)-1,3)</definedName>
    <definedName name="PClibellé">OFFSET([1]PC!$B$2,0,0,COUNTA([1]PC!$A:$A)-1,1)</definedName>
    <definedName name="PCnuméro">OFFSET([1]PC!$A$2,0,0,COUNTA([1]PC!$A:$A)-1,1)</definedName>
  </definedNames>
  <calcPr calcId="124519"/>
  <pivotCaches>
    <pivotCache cacheId="17" r:id="rId4"/>
  </pivotCaches>
</workbook>
</file>

<file path=xl/calcChain.xml><?xml version="1.0" encoding="utf-8"?>
<calcChain xmlns="http://schemas.openxmlformats.org/spreadsheetml/2006/main">
  <c r="K3" i="2"/>
  <c r="L3"/>
  <c r="M3"/>
  <c r="N3"/>
  <c r="O3"/>
  <c r="K4"/>
  <c r="L4"/>
  <c r="M4"/>
  <c r="N4"/>
  <c r="O4"/>
  <c r="K5"/>
  <c r="L5"/>
  <c r="M5"/>
  <c r="N5"/>
  <c r="O5"/>
  <c r="K6"/>
  <c r="L6"/>
  <c r="M6"/>
  <c r="N6"/>
  <c r="O6"/>
  <c r="K7"/>
  <c r="L7"/>
  <c r="M7"/>
  <c r="N7"/>
  <c r="O7"/>
  <c r="K8"/>
  <c r="L8"/>
  <c r="M8"/>
  <c r="N8"/>
  <c r="O8"/>
  <c r="K9"/>
  <c r="L9"/>
  <c r="M9"/>
  <c r="N9"/>
  <c r="O9"/>
  <c r="K10"/>
  <c r="L10"/>
  <c r="M10"/>
  <c r="N10"/>
  <c r="O10"/>
  <c r="K11"/>
  <c r="L11"/>
  <c r="M11"/>
  <c r="N11"/>
  <c r="O11"/>
  <c r="K12"/>
  <c r="L12"/>
  <c r="M12"/>
  <c r="N12"/>
  <c r="O12"/>
  <c r="K13"/>
  <c r="L13"/>
  <c r="M13"/>
  <c r="N13"/>
  <c r="O13"/>
  <c r="K14"/>
  <c r="L14"/>
  <c r="M14"/>
  <c r="N14"/>
  <c r="O14"/>
  <c r="K15"/>
  <c r="L15"/>
  <c r="M15"/>
  <c r="N15"/>
  <c r="O15"/>
  <c r="K16"/>
  <c r="L16"/>
  <c r="M16"/>
  <c r="N16"/>
  <c r="O16"/>
  <c r="K17"/>
  <c r="L17"/>
  <c r="M17"/>
  <c r="N17"/>
  <c r="O17"/>
  <c r="K18"/>
  <c r="L18"/>
  <c r="M18"/>
  <c r="N18"/>
  <c r="O18"/>
  <c r="K19"/>
  <c r="L19"/>
  <c r="M19"/>
  <c r="N19"/>
  <c r="O19"/>
  <c r="K20"/>
  <c r="L20"/>
  <c r="M20"/>
  <c r="N20"/>
  <c r="O20"/>
  <c r="K21"/>
  <c r="L21"/>
  <c r="M21"/>
  <c r="N21"/>
  <c r="O21"/>
  <c r="K22"/>
  <c r="L22"/>
  <c r="M22"/>
  <c r="N22"/>
  <c r="O22"/>
  <c r="K23"/>
  <c r="L23"/>
  <c r="M23"/>
  <c r="N23"/>
  <c r="O23"/>
  <c r="K24"/>
  <c r="L24"/>
  <c r="M24"/>
  <c r="N24"/>
  <c r="O24"/>
  <c r="K25"/>
  <c r="L25"/>
  <c r="M25"/>
  <c r="N25"/>
  <c r="O25"/>
  <c r="K26"/>
  <c r="L26"/>
  <c r="M26"/>
  <c r="N26"/>
  <c r="O26"/>
  <c r="K27"/>
  <c r="L27"/>
  <c r="M27"/>
  <c r="N27"/>
  <c r="O27"/>
  <c r="K28"/>
  <c r="L28"/>
  <c r="M28"/>
  <c r="N28"/>
  <c r="O28"/>
  <c r="K29"/>
  <c r="L29"/>
  <c r="M29"/>
  <c r="N29"/>
  <c r="O29"/>
  <c r="K30"/>
  <c r="L30"/>
  <c r="M30"/>
  <c r="N30"/>
  <c r="O30"/>
  <c r="K31"/>
  <c r="L31"/>
  <c r="M31"/>
  <c r="N31"/>
  <c r="O31"/>
  <c r="K32"/>
  <c r="L32"/>
  <c r="M32"/>
  <c r="N32"/>
  <c r="O32"/>
  <c r="K33"/>
  <c r="L33"/>
  <c r="M33"/>
  <c r="N33"/>
  <c r="O33"/>
  <c r="K34"/>
  <c r="L34"/>
  <c r="M34"/>
  <c r="N34"/>
  <c r="O34"/>
  <c r="K35"/>
  <c r="L35"/>
  <c r="M35"/>
  <c r="N35"/>
  <c r="O35"/>
  <c r="K36"/>
  <c r="L36"/>
  <c r="M36"/>
  <c r="N36"/>
  <c r="O36"/>
  <c r="K37"/>
  <c r="L37"/>
  <c r="M37"/>
  <c r="N37"/>
  <c r="O37"/>
  <c r="K38"/>
  <c r="L38"/>
  <c r="M38"/>
  <c r="N38"/>
  <c r="O38"/>
  <c r="K39"/>
  <c r="L39"/>
  <c r="M39"/>
  <c r="N39"/>
  <c r="O39"/>
  <c r="K40"/>
  <c r="L40"/>
  <c r="M40"/>
  <c r="N40"/>
  <c r="O40"/>
  <c r="K41"/>
  <c r="L41"/>
  <c r="M41"/>
  <c r="N41"/>
  <c r="O41"/>
  <c r="K42"/>
  <c r="L42"/>
  <c r="M42"/>
  <c r="N42"/>
  <c r="O42"/>
  <c r="K43"/>
  <c r="L43"/>
  <c r="M43"/>
  <c r="N43"/>
  <c r="O43"/>
  <c r="K44"/>
  <c r="L44"/>
  <c r="M44"/>
  <c r="N44"/>
  <c r="O44"/>
  <c r="K45"/>
  <c r="L45"/>
  <c r="M45"/>
  <c r="N45"/>
  <c r="O45"/>
  <c r="K46"/>
  <c r="L46"/>
  <c r="M46"/>
  <c r="N46"/>
  <c r="O46"/>
  <c r="K47"/>
  <c r="L47"/>
  <c r="M47"/>
  <c r="N47"/>
  <c r="O47"/>
  <c r="K48"/>
  <c r="L48"/>
  <c r="M48"/>
  <c r="N48"/>
  <c r="O48"/>
  <c r="K49"/>
  <c r="L49"/>
  <c r="M49"/>
  <c r="N49"/>
  <c r="O49"/>
  <c r="K50"/>
  <c r="L50"/>
  <c r="M50"/>
  <c r="N50"/>
  <c r="O50"/>
  <c r="K51"/>
  <c r="L51"/>
  <c r="M51"/>
  <c r="N51"/>
  <c r="O51"/>
  <c r="K52"/>
  <c r="L52"/>
  <c r="M52"/>
  <c r="N52"/>
  <c r="O52"/>
  <c r="K53"/>
  <c r="L53"/>
  <c r="M53"/>
  <c r="N53"/>
  <c r="O53"/>
  <c r="K54"/>
  <c r="L54"/>
  <c r="M54"/>
  <c r="N54"/>
  <c r="O54"/>
  <c r="K55"/>
  <c r="L55"/>
  <c r="M55"/>
  <c r="N55"/>
  <c r="O55"/>
  <c r="K56"/>
  <c r="L56"/>
  <c r="M56"/>
  <c r="N56"/>
  <c r="O56"/>
  <c r="K57"/>
  <c r="L57"/>
  <c r="M57"/>
  <c r="N57"/>
  <c r="O57"/>
  <c r="K58"/>
  <c r="L58"/>
  <c r="M58"/>
  <c r="N58"/>
  <c r="O58"/>
  <c r="K59"/>
  <c r="L59"/>
  <c r="M59"/>
  <c r="N59"/>
  <c r="O59"/>
  <c r="K60"/>
  <c r="L60"/>
  <c r="M60"/>
  <c r="N60"/>
  <c r="O60"/>
  <c r="K61"/>
  <c r="L61"/>
  <c r="M61"/>
  <c r="N61"/>
  <c r="O61"/>
  <c r="K62"/>
  <c r="L62"/>
  <c r="M62"/>
  <c r="N62"/>
  <c r="O62"/>
  <c r="K63"/>
  <c r="L63"/>
  <c r="M63"/>
  <c r="N63"/>
  <c r="O63"/>
  <c r="K64"/>
  <c r="L64"/>
  <c r="M64"/>
  <c r="N64"/>
  <c r="O64"/>
  <c r="K65"/>
  <c r="L65"/>
  <c r="M65"/>
  <c r="N65"/>
  <c r="O65"/>
  <c r="K66"/>
  <c r="L66"/>
  <c r="M66"/>
  <c r="N66"/>
  <c r="O66"/>
  <c r="K67"/>
  <c r="L67"/>
  <c r="M67"/>
  <c r="N67"/>
  <c r="O67"/>
  <c r="K68"/>
  <c r="L68"/>
  <c r="M68"/>
  <c r="N68"/>
  <c r="O68"/>
  <c r="K69"/>
  <c r="L69"/>
  <c r="M69"/>
  <c r="N69"/>
  <c r="O69"/>
  <c r="K70"/>
  <c r="L70"/>
  <c r="M70"/>
  <c r="N70"/>
  <c r="O70"/>
  <c r="K71"/>
  <c r="L71"/>
  <c r="M71"/>
  <c r="N71"/>
  <c r="O71"/>
  <c r="K72"/>
  <c r="L72"/>
  <c r="M72"/>
  <c r="N72"/>
  <c r="O72"/>
  <c r="K73"/>
  <c r="L73"/>
  <c r="M73"/>
  <c r="N73"/>
  <c r="O73"/>
  <c r="K74"/>
  <c r="L74"/>
  <c r="M74"/>
  <c r="N74"/>
  <c r="O74"/>
  <c r="K75"/>
  <c r="L75"/>
  <c r="M75"/>
  <c r="N75"/>
  <c r="O75"/>
  <c r="K76"/>
  <c r="L76"/>
  <c r="M76"/>
  <c r="N76"/>
  <c r="O76"/>
  <c r="K77"/>
  <c r="L77"/>
  <c r="M77"/>
  <c r="N77"/>
  <c r="O77"/>
  <c r="K78"/>
  <c r="L78"/>
  <c r="M78"/>
  <c r="N78"/>
  <c r="O78"/>
  <c r="K79"/>
  <c r="L79"/>
  <c r="M79"/>
  <c r="N79"/>
  <c r="O79"/>
  <c r="K80"/>
  <c r="L80"/>
  <c r="M80"/>
  <c r="N80"/>
  <c r="O80"/>
  <c r="K81"/>
  <c r="L81"/>
  <c r="M81"/>
  <c r="N81"/>
  <c r="O81"/>
  <c r="K82"/>
  <c r="L82"/>
  <c r="M82"/>
  <c r="N82"/>
  <c r="O82"/>
  <c r="K83"/>
  <c r="L83"/>
  <c r="M83"/>
  <c r="N83"/>
  <c r="O83"/>
  <c r="K84"/>
  <c r="L84"/>
  <c r="M84"/>
  <c r="N84"/>
  <c r="O84"/>
  <c r="K85"/>
  <c r="L85"/>
  <c r="M85"/>
  <c r="N85"/>
  <c r="O85"/>
  <c r="K86"/>
  <c r="L86"/>
  <c r="M86"/>
  <c r="N86"/>
  <c r="O86"/>
  <c r="K87"/>
  <c r="L87"/>
  <c r="M87"/>
  <c r="N87"/>
  <c r="O87"/>
  <c r="K88"/>
  <c r="L88"/>
  <c r="M88"/>
  <c r="N88"/>
  <c r="O88"/>
  <c r="K89"/>
  <c r="L89"/>
  <c r="M89"/>
  <c r="N89"/>
  <c r="O89"/>
  <c r="K90"/>
  <c r="L90"/>
  <c r="M90"/>
  <c r="N90"/>
  <c r="O90"/>
  <c r="K91"/>
  <c r="L91"/>
  <c r="M91"/>
  <c r="N91"/>
  <c r="O91"/>
  <c r="K92"/>
  <c r="L92"/>
  <c r="M92"/>
  <c r="N92"/>
  <c r="O92"/>
  <c r="K93"/>
  <c r="L93"/>
  <c r="M93"/>
  <c r="N93"/>
  <c r="O93"/>
  <c r="K94"/>
  <c r="L94"/>
  <c r="M94"/>
  <c r="N94"/>
  <c r="O94"/>
  <c r="K95"/>
  <c r="L95"/>
  <c r="M95"/>
  <c r="N95"/>
  <c r="O95"/>
  <c r="K96"/>
  <c r="L96"/>
  <c r="M96"/>
  <c r="N96"/>
  <c r="O96"/>
  <c r="K97"/>
  <c r="L97"/>
  <c r="M97"/>
  <c r="N97"/>
  <c r="O97"/>
  <c r="K98"/>
  <c r="L98"/>
  <c r="M98"/>
  <c r="N98"/>
  <c r="O98"/>
  <c r="K99"/>
  <c r="L99"/>
  <c r="M99"/>
  <c r="N99"/>
  <c r="O99"/>
  <c r="K100"/>
  <c r="L100"/>
  <c r="M100"/>
  <c r="N100"/>
  <c r="O100"/>
  <c r="K101"/>
  <c r="L101"/>
  <c r="M101"/>
  <c r="N101"/>
  <c r="O101"/>
  <c r="K102"/>
  <c r="L102"/>
  <c r="M102"/>
  <c r="N102"/>
  <c r="O102"/>
  <c r="K103"/>
  <c r="L103"/>
  <c r="M103"/>
  <c r="N103"/>
  <c r="O103"/>
  <c r="K104"/>
  <c r="L104"/>
  <c r="M104"/>
  <c r="N104"/>
  <c r="O104"/>
  <c r="K105"/>
  <c r="L105"/>
  <c r="M105"/>
  <c r="N105"/>
  <c r="O105"/>
  <c r="K106"/>
  <c r="L106"/>
  <c r="M106"/>
  <c r="N106"/>
  <c r="O106"/>
  <c r="K107"/>
  <c r="L107"/>
  <c r="M107"/>
  <c r="N107"/>
  <c r="O107"/>
  <c r="K108"/>
  <c r="L108"/>
  <c r="M108"/>
  <c r="N108"/>
  <c r="O108"/>
  <c r="K109"/>
  <c r="L109"/>
  <c r="M109"/>
  <c r="N109"/>
  <c r="O109"/>
  <c r="K110"/>
  <c r="L110"/>
  <c r="M110"/>
  <c r="N110"/>
  <c r="O110"/>
  <c r="K111"/>
  <c r="L111"/>
  <c r="M111"/>
  <c r="N111"/>
  <c r="O111"/>
  <c r="K112"/>
  <c r="L112"/>
  <c r="M112"/>
  <c r="N112"/>
  <c r="O112"/>
  <c r="K113"/>
  <c r="L113"/>
  <c r="M113"/>
  <c r="N113"/>
  <c r="O113"/>
  <c r="K114"/>
  <c r="L114"/>
  <c r="M114"/>
  <c r="N114"/>
  <c r="O114"/>
  <c r="K115"/>
  <c r="L115"/>
  <c r="M115"/>
  <c r="N115"/>
  <c r="O115"/>
  <c r="K116"/>
  <c r="L116"/>
  <c r="M116"/>
  <c r="N116"/>
  <c r="O116"/>
  <c r="K117"/>
  <c r="L117"/>
  <c r="M117"/>
  <c r="N117"/>
  <c r="O117"/>
  <c r="K118"/>
  <c r="L118"/>
  <c r="M118"/>
  <c r="N118"/>
  <c r="O118"/>
  <c r="K119"/>
  <c r="L119"/>
  <c r="M119"/>
  <c r="N119"/>
  <c r="O119"/>
  <c r="K120"/>
  <c r="L120"/>
  <c r="M120"/>
  <c r="N120"/>
  <c r="O120"/>
  <c r="K121"/>
  <c r="L121"/>
  <c r="M121"/>
  <c r="N121"/>
  <c r="O121"/>
  <c r="K122"/>
  <c r="L122"/>
  <c r="M122"/>
  <c r="N122"/>
  <c r="O122"/>
  <c r="K123"/>
  <c r="L123"/>
  <c r="M123"/>
  <c r="N123"/>
  <c r="O123"/>
  <c r="K124"/>
  <c r="L124"/>
  <c r="M124"/>
  <c r="N124"/>
  <c r="O124"/>
  <c r="K125"/>
  <c r="L125"/>
  <c r="M125"/>
  <c r="N125"/>
  <c r="O125"/>
  <c r="K126"/>
  <c r="L126"/>
  <c r="M126"/>
  <c r="N126"/>
  <c r="O126"/>
  <c r="K127"/>
  <c r="L127"/>
  <c r="M127"/>
  <c r="N127"/>
  <c r="O127"/>
  <c r="K128"/>
  <c r="L128"/>
  <c r="M128"/>
  <c r="N128"/>
  <c r="O128"/>
  <c r="K129"/>
  <c r="L129"/>
  <c r="M129"/>
  <c r="N129"/>
  <c r="O129"/>
  <c r="K130"/>
  <c r="L130"/>
  <c r="M130"/>
  <c r="N130"/>
  <c r="O130"/>
  <c r="K131"/>
  <c r="L131"/>
  <c r="M131"/>
  <c r="N131"/>
  <c r="O131"/>
  <c r="K132"/>
  <c r="L132"/>
  <c r="M132"/>
  <c r="N132"/>
  <c r="O132"/>
  <c r="K133"/>
  <c r="L133"/>
  <c r="M133"/>
  <c r="N133"/>
  <c r="O133"/>
  <c r="K134"/>
  <c r="L134"/>
  <c r="M134"/>
  <c r="N134"/>
  <c r="O134"/>
  <c r="K135"/>
  <c r="L135"/>
  <c r="M135"/>
  <c r="N135"/>
  <c r="O135"/>
  <c r="K136"/>
  <c r="L136"/>
  <c r="M136"/>
  <c r="N136"/>
  <c r="O136"/>
  <c r="K137"/>
  <c r="L137"/>
  <c r="M137"/>
  <c r="N137"/>
  <c r="O137"/>
  <c r="K138"/>
  <c r="L138"/>
  <c r="M138"/>
  <c r="N138"/>
  <c r="O138"/>
  <c r="K139"/>
  <c r="L139"/>
  <c r="M139"/>
  <c r="N139"/>
  <c r="O139"/>
  <c r="K140"/>
  <c r="L140"/>
  <c r="M140"/>
  <c r="N140"/>
  <c r="O140"/>
  <c r="K141"/>
  <c r="L141"/>
  <c r="M141"/>
  <c r="N141"/>
  <c r="O141"/>
  <c r="K142"/>
  <c r="L142"/>
  <c r="M142"/>
  <c r="N142"/>
  <c r="O142"/>
  <c r="K143"/>
  <c r="L143"/>
  <c r="M143"/>
  <c r="N143"/>
  <c r="O143"/>
  <c r="K144"/>
  <c r="L144"/>
  <c r="M144"/>
  <c r="N144"/>
  <c r="O144"/>
  <c r="K145"/>
  <c r="L145"/>
  <c r="M145"/>
  <c r="N145"/>
  <c r="O145"/>
  <c r="K146"/>
  <c r="L146"/>
  <c r="M146"/>
  <c r="N146"/>
  <c r="O146"/>
  <c r="K147"/>
  <c r="L147"/>
  <c r="M147"/>
  <c r="N147"/>
  <c r="O147"/>
  <c r="K148"/>
  <c r="L148"/>
  <c r="M148"/>
  <c r="N148"/>
  <c r="O148"/>
  <c r="K149"/>
  <c r="L149"/>
  <c r="M149"/>
  <c r="N149"/>
  <c r="O149"/>
  <c r="K150"/>
  <c r="L150"/>
  <c r="M150"/>
  <c r="N150"/>
  <c r="O150"/>
  <c r="K151"/>
  <c r="L151"/>
  <c r="M151"/>
  <c r="N151"/>
  <c r="O151"/>
  <c r="K152"/>
  <c r="L152"/>
  <c r="M152"/>
  <c r="N152"/>
  <c r="O152"/>
  <c r="K153"/>
  <c r="L153"/>
  <c r="M153"/>
  <c r="N153"/>
  <c r="O153"/>
  <c r="K154"/>
  <c r="L154"/>
  <c r="M154"/>
  <c r="N154"/>
  <c r="O154"/>
  <c r="K155"/>
  <c r="L155"/>
  <c r="M155"/>
  <c r="N155"/>
  <c r="O155"/>
  <c r="K156"/>
  <c r="L156"/>
  <c r="M156"/>
  <c r="N156"/>
  <c r="O156"/>
  <c r="K157"/>
  <c r="L157"/>
  <c r="M157"/>
  <c r="N157"/>
  <c r="O157"/>
  <c r="K158"/>
  <c r="L158"/>
  <c r="M158"/>
  <c r="N158"/>
  <c r="O158"/>
  <c r="K159"/>
  <c r="L159"/>
  <c r="M159"/>
  <c r="N159"/>
  <c r="O159"/>
  <c r="K160"/>
  <c r="L160"/>
  <c r="M160"/>
  <c r="N160"/>
  <c r="O160"/>
  <c r="K161"/>
  <c r="L161"/>
  <c r="M161"/>
  <c r="N161"/>
  <c r="O161"/>
  <c r="K162"/>
  <c r="L162"/>
  <c r="M162"/>
  <c r="N162"/>
  <c r="O162"/>
  <c r="K163"/>
  <c r="L163"/>
  <c r="M163"/>
  <c r="N163"/>
  <c r="O163"/>
  <c r="K164"/>
  <c r="L164"/>
  <c r="M164"/>
  <c r="N164"/>
  <c r="O164"/>
  <c r="K165"/>
  <c r="L165"/>
  <c r="M165"/>
  <c r="N165"/>
  <c r="O165"/>
  <c r="K166"/>
  <c r="L166"/>
  <c r="M166"/>
  <c r="N166"/>
  <c r="O166"/>
  <c r="K167"/>
  <c r="L167"/>
  <c r="M167"/>
  <c r="N167"/>
  <c r="O167"/>
  <c r="K168"/>
  <c r="L168"/>
  <c r="M168"/>
  <c r="N168"/>
  <c r="O168"/>
  <c r="K169"/>
  <c r="L169"/>
  <c r="M169"/>
  <c r="N169"/>
  <c r="O169"/>
  <c r="K170"/>
  <c r="L170"/>
  <c r="M170"/>
  <c r="N170"/>
  <c r="O170"/>
  <c r="K171"/>
  <c r="L171"/>
  <c r="M171"/>
  <c r="N171"/>
  <c r="O171"/>
  <c r="K172"/>
  <c r="L172"/>
  <c r="M172"/>
  <c r="N172"/>
  <c r="O172"/>
  <c r="K173"/>
  <c r="L173"/>
  <c r="M173"/>
  <c r="N173"/>
  <c r="O173"/>
  <c r="K174"/>
  <c r="L174"/>
  <c r="M174"/>
  <c r="N174"/>
  <c r="O174"/>
  <c r="K175"/>
  <c r="L175"/>
  <c r="M175"/>
  <c r="N175"/>
  <c r="O175"/>
  <c r="K176"/>
  <c r="L176"/>
  <c r="M176"/>
  <c r="N176"/>
  <c r="O176"/>
  <c r="K177"/>
  <c r="L177"/>
  <c r="M177"/>
  <c r="N177"/>
  <c r="O177"/>
  <c r="K178"/>
  <c r="L178"/>
  <c r="M178"/>
  <c r="N178"/>
  <c r="O178"/>
  <c r="K179"/>
  <c r="L179"/>
  <c r="M179"/>
  <c r="N179"/>
  <c r="O179"/>
  <c r="K180"/>
  <c r="L180"/>
  <c r="M180"/>
  <c r="N180"/>
  <c r="O180"/>
  <c r="K181"/>
  <c r="L181"/>
  <c r="M181"/>
  <c r="N181"/>
  <c r="O181"/>
  <c r="K182"/>
  <c r="L182"/>
  <c r="M182"/>
  <c r="N182"/>
  <c r="O182"/>
  <c r="K183"/>
  <c r="L183"/>
  <c r="M183"/>
  <c r="N183"/>
  <c r="O183"/>
  <c r="K184"/>
  <c r="L184"/>
  <c r="M184"/>
  <c r="N184"/>
  <c r="O184"/>
  <c r="K185"/>
  <c r="L185"/>
  <c r="M185"/>
  <c r="N185"/>
  <c r="O185"/>
  <c r="K186"/>
  <c r="L186"/>
  <c r="M186"/>
  <c r="N186"/>
  <c r="O186"/>
  <c r="K187"/>
  <c r="L187"/>
  <c r="M187"/>
  <c r="N187"/>
  <c r="O187"/>
  <c r="K188"/>
  <c r="L188"/>
  <c r="M188"/>
  <c r="N188"/>
  <c r="O188"/>
  <c r="K189"/>
  <c r="L189"/>
  <c r="M189"/>
  <c r="N189"/>
  <c r="O189"/>
  <c r="K190"/>
  <c r="L190"/>
  <c r="M190"/>
  <c r="N190"/>
  <c r="O190"/>
  <c r="K191"/>
  <c r="L191"/>
  <c r="M191"/>
  <c r="N191"/>
  <c r="O191"/>
  <c r="K192"/>
  <c r="L192"/>
  <c r="M192"/>
  <c r="N192"/>
  <c r="O192"/>
  <c r="K193"/>
  <c r="L193"/>
  <c r="M193"/>
  <c r="N193"/>
  <c r="O193"/>
  <c r="K194"/>
  <c r="L194"/>
  <c r="M194"/>
  <c r="N194"/>
  <c r="O194"/>
  <c r="K195"/>
  <c r="L195"/>
  <c r="M195"/>
  <c r="N195"/>
  <c r="O195"/>
  <c r="K196"/>
  <c r="L196"/>
  <c r="M196"/>
  <c r="N196"/>
  <c r="O196"/>
  <c r="K197"/>
  <c r="L197"/>
  <c r="M197"/>
  <c r="N197"/>
  <c r="O197"/>
  <c r="K198"/>
  <c r="L198"/>
  <c r="M198"/>
  <c r="N198"/>
  <c r="O198"/>
  <c r="K199"/>
  <c r="L199"/>
  <c r="M199"/>
  <c r="N199"/>
  <c r="O199"/>
  <c r="K200"/>
  <c r="L200"/>
  <c r="M200"/>
  <c r="N200"/>
  <c r="O200"/>
  <c r="K201"/>
  <c r="L201"/>
  <c r="M201"/>
  <c r="N201"/>
  <c r="O201"/>
  <c r="K202"/>
  <c r="L202"/>
  <c r="M202"/>
  <c r="N202"/>
  <c r="O202"/>
  <c r="K203"/>
  <c r="L203"/>
  <c r="M203"/>
  <c r="N203"/>
  <c r="O203"/>
  <c r="K204"/>
  <c r="L204"/>
  <c r="M204"/>
  <c r="N204"/>
  <c r="O204"/>
  <c r="K205"/>
  <c r="L205"/>
  <c r="M205"/>
  <c r="N205"/>
  <c r="O205"/>
  <c r="K206"/>
  <c r="L206"/>
  <c r="M206"/>
  <c r="N206"/>
  <c r="O206"/>
  <c r="K207"/>
  <c r="L207"/>
  <c r="M207"/>
  <c r="N207"/>
  <c r="O207"/>
  <c r="K208"/>
  <c r="L208"/>
  <c r="M208"/>
  <c r="N208"/>
  <c r="O208"/>
  <c r="K209"/>
  <c r="L209"/>
  <c r="M209"/>
  <c r="N209"/>
  <c r="O209"/>
  <c r="K210"/>
  <c r="L210"/>
  <c r="M210"/>
  <c r="N210"/>
  <c r="O210"/>
  <c r="K211"/>
  <c r="L211"/>
  <c r="M211"/>
  <c r="N211"/>
  <c r="O211"/>
  <c r="K212"/>
  <c r="L212"/>
  <c r="M212"/>
  <c r="N212"/>
  <c r="O212"/>
  <c r="K213"/>
  <c r="L213"/>
  <c r="M213"/>
  <c r="N213"/>
  <c r="O213"/>
  <c r="K214"/>
  <c r="L214"/>
  <c r="M214"/>
  <c r="N214"/>
  <c r="O214"/>
  <c r="K215"/>
  <c r="L215"/>
  <c r="M215"/>
  <c r="N215"/>
  <c r="O215"/>
  <c r="K216"/>
  <c r="L216"/>
  <c r="M216"/>
  <c r="N216"/>
  <c r="O216"/>
  <c r="K217"/>
  <c r="L217"/>
  <c r="M217"/>
  <c r="N217"/>
  <c r="O217"/>
  <c r="K218"/>
  <c r="L218"/>
  <c r="M218"/>
  <c r="N218"/>
  <c r="O218"/>
  <c r="K219"/>
  <c r="L219"/>
  <c r="M219"/>
  <c r="N219"/>
  <c r="O219"/>
  <c r="K220"/>
  <c r="L220"/>
  <c r="M220"/>
  <c r="N220"/>
  <c r="O220"/>
  <c r="K221"/>
  <c r="L221"/>
  <c r="M221"/>
  <c r="N221"/>
  <c r="O221"/>
  <c r="K222"/>
  <c r="L222"/>
  <c r="M222"/>
  <c r="N222"/>
  <c r="O222"/>
  <c r="K223"/>
  <c r="L223"/>
  <c r="M223"/>
  <c r="N223"/>
  <c r="O223"/>
  <c r="K224"/>
  <c r="L224"/>
  <c r="M224"/>
  <c r="N224"/>
  <c r="O224"/>
  <c r="K225"/>
  <c r="L225"/>
  <c r="M225"/>
  <c r="N225"/>
  <c r="O225"/>
  <c r="K226"/>
  <c r="L226"/>
  <c r="M226"/>
  <c r="N226"/>
  <c r="O226"/>
  <c r="K227"/>
  <c r="L227"/>
  <c r="M227"/>
  <c r="N227"/>
  <c r="O227"/>
  <c r="K228"/>
  <c r="L228"/>
  <c r="M228"/>
  <c r="N228"/>
  <c r="O228"/>
  <c r="K229"/>
  <c r="L229"/>
  <c r="M229"/>
  <c r="N229"/>
  <c r="O229"/>
  <c r="K230"/>
  <c r="L230"/>
  <c r="M230"/>
  <c r="N230"/>
  <c r="O230"/>
  <c r="K231"/>
  <c r="L231"/>
  <c r="M231"/>
  <c r="N231"/>
  <c r="O231"/>
  <c r="K232"/>
  <c r="L232"/>
  <c r="M232"/>
  <c r="N232"/>
  <c r="O232"/>
  <c r="K233"/>
  <c r="L233"/>
  <c r="M233"/>
  <c r="N233"/>
  <c r="O233"/>
  <c r="K234"/>
  <c r="L234"/>
  <c r="M234"/>
  <c r="N234"/>
  <c r="O234"/>
  <c r="K235"/>
  <c r="L235"/>
  <c r="M235"/>
  <c r="N235"/>
  <c r="O235"/>
  <c r="K236"/>
  <c r="L236"/>
  <c r="M236"/>
  <c r="N236"/>
  <c r="O236"/>
  <c r="K237"/>
  <c r="L237"/>
  <c r="M237"/>
  <c r="N237"/>
  <c r="O237"/>
  <c r="K238"/>
  <c r="L238"/>
  <c r="M238"/>
  <c r="N238"/>
  <c r="O238"/>
  <c r="K239"/>
  <c r="L239"/>
  <c r="M239"/>
  <c r="N239"/>
  <c r="O239"/>
  <c r="K240"/>
  <c r="L240"/>
  <c r="M240"/>
  <c r="N240"/>
  <c r="O240"/>
  <c r="K241"/>
  <c r="L241"/>
  <c r="M241"/>
  <c r="N241"/>
  <c r="O241"/>
  <c r="K242"/>
  <c r="L242"/>
  <c r="M242"/>
  <c r="N242"/>
  <c r="O242"/>
  <c r="K243"/>
  <c r="L243"/>
  <c r="M243"/>
  <c r="N243"/>
  <c r="O243"/>
  <c r="K244"/>
  <c r="L244"/>
  <c r="M244"/>
  <c r="N244"/>
  <c r="O244"/>
  <c r="K245"/>
  <c r="L245"/>
  <c r="M245"/>
  <c r="N245"/>
  <c r="O245"/>
  <c r="K246"/>
  <c r="L246"/>
  <c r="M246"/>
  <c r="N246"/>
  <c r="O246"/>
  <c r="K247"/>
  <c r="L247"/>
  <c r="M247"/>
  <c r="N247"/>
  <c r="O247"/>
  <c r="K248"/>
  <c r="L248"/>
  <c r="M248"/>
  <c r="N248"/>
  <c r="O248"/>
  <c r="K249"/>
  <c r="L249"/>
  <c r="M249"/>
  <c r="N249"/>
  <c r="O249"/>
  <c r="K250"/>
  <c r="L250"/>
  <c r="M250"/>
  <c r="N250"/>
  <c r="O250"/>
  <c r="K251"/>
  <c r="L251"/>
  <c r="M251"/>
  <c r="N251"/>
  <c r="O251"/>
  <c r="K252"/>
  <c r="L252"/>
  <c r="M252"/>
  <c r="N252"/>
  <c r="O252"/>
  <c r="K253"/>
  <c r="L253"/>
  <c r="M253"/>
  <c r="N253"/>
  <c r="O253"/>
  <c r="K254"/>
  <c r="L254"/>
  <c r="M254"/>
  <c r="N254"/>
  <c r="O254"/>
  <c r="K255"/>
  <c r="L255"/>
  <c r="M255"/>
  <c r="N255"/>
  <c r="O255"/>
  <c r="K256"/>
  <c r="L256"/>
  <c r="M256"/>
  <c r="N256"/>
  <c r="O256"/>
  <c r="K257"/>
  <c r="L257"/>
  <c r="M257"/>
  <c r="N257"/>
  <c r="O257"/>
  <c r="K258"/>
  <c r="L258"/>
  <c r="M258"/>
  <c r="N258"/>
  <c r="O258"/>
  <c r="K259"/>
  <c r="L259"/>
  <c r="M259"/>
  <c r="N259"/>
  <c r="O259"/>
  <c r="K260"/>
  <c r="L260"/>
  <c r="M260"/>
  <c r="N260"/>
  <c r="O260"/>
  <c r="K261"/>
  <c r="L261"/>
  <c r="M261"/>
  <c r="N261"/>
  <c r="O261"/>
  <c r="K262"/>
  <c r="L262"/>
  <c r="M262"/>
  <c r="N262"/>
  <c r="O262"/>
  <c r="K263"/>
  <c r="L263"/>
  <c r="M263"/>
  <c r="N263"/>
  <c r="O263"/>
  <c r="K264"/>
  <c r="L264"/>
  <c r="M264"/>
  <c r="N264"/>
  <c r="O264"/>
  <c r="K265"/>
  <c r="L265"/>
  <c r="M265"/>
  <c r="N265"/>
  <c r="O265"/>
  <c r="K266"/>
  <c r="L266"/>
  <c r="M266"/>
  <c r="N266"/>
  <c r="O266"/>
</calcChain>
</file>

<file path=xl/sharedStrings.xml><?xml version="1.0" encoding="utf-8"?>
<sst xmlns="http://schemas.openxmlformats.org/spreadsheetml/2006/main" count="1134" uniqueCount="361">
  <si>
    <t>Total général</t>
  </si>
  <si>
    <t>(vide)</t>
  </si>
  <si>
    <t>CA - 129 - Denier de culte - P. Gniaye</t>
  </si>
  <si>
    <t>754000 - Denier du culte</t>
  </si>
  <si>
    <t>CA - 53 - Produit calendriers liturgiques</t>
  </si>
  <si>
    <t>707300 - VENTES ARTICLES DIVERS</t>
  </si>
  <si>
    <t>CA - 58 - Produit vente boissons - M.A.</t>
  </si>
  <si>
    <t>707200 - VENTES BOISSONS MA</t>
  </si>
  <si>
    <t>CA - 50 - Produit vin de messe</t>
  </si>
  <si>
    <t>707100 - VENTE DE VIN DE MESSE</t>
  </si>
  <si>
    <t>CA - 140 - Location Bureau OCPH</t>
  </si>
  <si>
    <t>CA - 128 - Produit location - Salle conf.</t>
  </si>
  <si>
    <t>CA - 70 - Produit location - Salle de conf.</t>
  </si>
  <si>
    <t>706200 - LOCATIONS</t>
  </si>
  <si>
    <t>CA - 153 - Produit nuitées - M.A.</t>
  </si>
  <si>
    <t>CA - 114 - Produit nuitées - M.A.</t>
  </si>
  <si>
    <t>CA - 113 - Produit nuitées Prêtres</t>
  </si>
  <si>
    <t>CA - 110 - Produit nuitées Prêtres - M.A.</t>
  </si>
  <si>
    <t>CA - 60 - Produit nuitées - Prêtres</t>
  </si>
  <si>
    <t>CA - 57 - Produit nuitées - Prêtres</t>
  </si>
  <si>
    <t>CA - 56 - Produit nuitées - Prêtres</t>
  </si>
  <si>
    <t>CA - 48 - Produit nuitées - M.A.</t>
  </si>
  <si>
    <t>CA - 35 - Produit nuitées - M.A.</t>
  </si>
  <si>
    <t>706100 - NUITEES MA</t>
  </si>
  <si>
    <t>CA - 126 - Santé catéchistes - Félix Kolié</t>
  </si>
  <si>
    <t>CA - 117 - Don décès  Antoinette Kpazo</t>
  </si>
  <si>
    <t>CA - 111 - Santé épouse Catéch. Martial</t>
  </si>
  <si>
    <t>CA - 102 - Don décès maman Ab. Goa</t>
  </si>
  <si>
    <t>CA - 64 - Décès Cathéchiste - Patrice H.</t>
  </si>
  <si>
    <t>671000 - DONS ET LIBERALITES</t>
  </si>
  <si>
    <t>CA - 130 - Santé Abbé Irenée</t>
  </si>
  <si>
    <t>CA - 131 - Santé Abbé Irenée</t>
  </si>
  <si>
    <t>CA - 109 - Santé Abbé Irenée - 03/2016</t>
  </si>
  <si>
    <t>CA - 107 - Santé Abbé Irenée</t>
  </si>
  <si>
    <t>CA - 54 - Santé - P Irenée - 02/2016</t>
  </si>
  <si>
    <t>CA - 55 - Frais couches - P. Irenée</t>
  </si>
  <si>
    <t>CA - 18 - achat de pampexes, ab Irénée</t>
  </si>
  <si>
    <t>CA - 16 - Dépenses - jan 2016 - ab Irénée</t>
  </si>
  <si>
    <t>648340 - Soins P. Irénée</t>
  </si>
  <si>
    <t>CA - 116 - Complément Budget Evêché</t>
  </si>
  <si>
    <t>CA - 4 - Fourniture Évéché</t>
  </si>
  <si>
    <t>648300 - Soutien Evêché</t>
  </si>
  <si>
    <t xml:space="preserve">CA - 83 - Retraite Séminaristes </t>
  </si>
  <si>
    <t>648220 - Séminaristes Bamakoh</t>
  </si>
  <si>
    <t>CA - 101 - Santé catéchiste - Honoré</t>
  </si>
  <si>
    <t>648130 - Santé des catéchistes</t>
  </si>
  <si>
    <t>CA - 103 - Fonctionnement CFC - Gouécké</t>
  </si>
  <si>
    <t>648110 - CFC</t>
  </si>
  <si>
    <t>CA - 42 - Salaires Personnels - Procure</t>
  </si>
  <si>
    <t>CA - 37 - Salaires ménage - Nicole</t>
  </si>
  <si>
    <t>CA - 39 - Salaires ménage - Monique</t>
  </si>
  <si>
    <t>641111 - Salaires Procure</t>
  </si>
  <si>
    <t>CA - 24 - Frais postaux 2016</t>
  </si>
  <si>
    <t>626000 - Frais postaux et télécommunication</t>
  </si>
  <si>
    <t>CA - 49 - Chasuble - Evêché</t>
  </si>
  <si>
    <t>625600 - EVENEMENTS</t>
  </si>
  <si>
    <t>CA - 154 - Autres Déplacements</t>
  </si>
  <si>
    <t>CA - 151 - Autres Déplacements</t>
  </si>
  <si>
    <t>CA - 150 - Autres Déplacements</t>
  </si>
  <si>
    <t>CA - 144 - Carburant/Courses - Gouécké</t>
  </si>
  <si>
    <t>CA - 143 - Autres Déplacements</t>
  </si>
  <si>
    <t>CA - 138 - Autres Déplacements</t>
  </si>
  <si>
    <t>CA - 136 - Autres Déplacements</t>
  </si>
  <si>
    <t>CA - 127 - Autres Déplacements</t>
  </si>
  <si>
    <t>CA - 123 - Autres Déplacements</t>
  </si>
  <si>
    <t>CA - 120 - Autres Déplacements</t>
  </si>
  <si>
    <t>CA - 82 - Autres Déplacements</t>
  </si>
  <si>
    <t>CA - 76 - Autres Déplacements</t>
  </si>
  <si>
    <t>CA - 74 - Autres Déplacements</t>
  </si>
  <si>
    <t>CA - 68 - Autres Déplacements</t>
  </si>
  <si>
    <t>CA - 63 - Autres Déplacements</t>
  </si>
  <si>
    <t>CA - 45 - Autres déplacements</t>
  </si>
  <si>
    <t>625100 - Déplacements et voyages</t>
  </si>
  <si>
    <t>CA - 1 - Communication - jan 16</t>
  </si>
  <si>
    <t>623000 - Communication</t>
  </si>
  <si>
    <t>CA - 125 - Matériel Informatique</t>
  </si>
  <si>
    <t>615503 - Entretien du matériel informatique</t>
  </si>
  <si>
    <t>CA - 139 - Entretien Groupe Procure</t>
  </si>
  <si>
    <t xml:space="preserve">CA - 38 - M.O. Mécanique Groupe </t>
  </si>
  <si>
    <t>CA - 36 - Réparation - Groupe</t>
  </si>
  <si>
    <t>CA - 25 - Reparation petit groupe</t>
  </si>
  <si>
    <t>615502 - Entretien des groupes électrogènes</t>
  </si>
  <si>
    <t>CA - 119 - Entretien Véhicule Procure</t>
  </si>
  <si>
    <t>CA - 80 - Batterie - Véhicule OPM</t>
  </si>
  <si>
    <t>CA - 26 - achat de moteur diesel pr Nissan</t>
  </si>
  <si>
    <t>CA - 20 - Reparation voiture de Bowé</t>
  </si>
  <si>
    <t>CA - 21 - Reparation voiture de Bowé</t>
  </si>
  <si>
    <t>615501 - Entretien des véhicules</t>
  </si>
  <si>
    <t>CA - 124 - Entretien Batiment - M.A.</t>
  </si>
  <si>
    <t>CA - 71 - Menuiserie M.A.</t>
  </si>
  <si>
    <t>615210 - Entretien MA</t>
  </si>
  <si>
    <t>CA - 62 - Ampoules - Electricité Cathéd.</t>
  </si>
  <si>
    <t>CA - 61 - Plomberie Cathédrale</t>
  </si>
  <si>
    <t>615204 - Entretien cathédrale</t>
  </si>
  <si>
    <t>CA - 17 - Entretien de la cour pr jan 15</t>
  </si>
  <si>
    <t>615203 - Entretien de la cour</t>
  </si>
  <si>
    <t>CA - 137 - Entretien Batiment - Evêché</t>
  </si>
  <si>
    <t>615202 - Entretien de l'évêché</t>
  </si>
  <si>
    <t>CA - 141 - Fournitures liturg. Messe Ch.</t>
  </si>
  <si>
    <t>607300 - Achats autres articles</t>
  </si>
  <si>
    <t>CA - 149 - Produit d'entretien - M.A.</t>
  </si>
  <si>
    <t>CA - 122 - Produit d'entretien - M.A.</t>
  </si>
  <si>
    <t>CA - 73 - Produit d'entretien - M.A.</t>
  </si>
  <si>
    <t>CA - 66 - Produit d'entretien - M.A.</t>
  </si>
  <si>
    <t>606320 - Petit matériel MA</t>
  </si>
  <si>
    <t>CA - 46 - Serrures portes - gardien</t>
  </si>
  <si>
    <t>CA - 43 - Piles gardiennage</t>
  </si>
  <si>
    <t>606310 - Petit matériel</t>
  </si>
  <si>
    <t>CA - 148 - Fournitures Bureau Evêché</t>
  </si>
  <si>
    <t>CA - 133 - Fonctionnement Secrét. Evêché</t>
  </si>
  <si>
    <t>602253 - Fonctionnement Secrétariat Evêché</t>
  </si>
  <si>
    <t>CA - 86 - Courses Photocopies</t>
  </si>
  <si>
    <t>CA - 85 - Phococopies Procure</t>
  </si>
  <si>
    <t>CA - 81 - Cartouche d'encre - Procure</t>
  </si>
  <si>
    <t>602252 - Photocopies</t>
  </si>
  <si>
    <t>CA - 146 - Fournitures Bureau Procure</t>
  </si>
  <si>
    <t>CA - 105 - Fournitures Bureau Procure</t>
  </si>
  <si>
    <t>CA - 69 - Fournitures bureau</t>
  </si>
  <si>
    <t>CA - 67 - Matières &amp; Fournitures</t>
  </si>
  <si>
    <t>CA - 44 - Fournitures Bureau Procure</t>
  </si>
  <si>
    <t>CA - 3 - Fourniture procure</t>
  </si>
  <si>
    <t>602251 - Fournitures de bureau procure</t>
  </si>
  <si>
    <t>CA - 145 - Carburant Véhicule Procure</t>
  </si>
  <si>
    <t>CA - 135 - Carburant Véhicule Evêché</t>
  </si>
  <si>
    <t>CA - 104 - Carburant Véhicule Procure</t>
  </si>
  <si>
    <t>601110 - Carburant véhicules</t>
  </si>
  <si>
    <t>CA - 147 - Carburant Eclairage</t>
  </si>
  <si>
    <t>CA - 118 - Carburant Eclairage</t>
  </si>
  <si>
    <t>CA - 115 - Lubrifiant Eclairage</t>
  </si>
  <si>
    <t>CA - 106 - Carburant Eclairage</t>
  </si>
  <si>
    <t>CA - 87 - Carburant - Groupe Electr</t>
  </si>
  <si>
    <t>CA - 72 - Carburant - Groupe Electro</t>
  </si>
  <si>
    <t>CA - 65 - Lubrifiant Eclairage</t>
  </si>
  <si>
    <t>CA - 59 - Carburant - Groupe Electro</t>
  </si>
  <si>
    <t>CA - 31 - carburant petit groupe</t>
  </si>
  <si>
    <t>CA - 2 - Carburant - jan 16</t>
  </si>
  <si>
    <t>601100 - Carburant pour groupe</t>
  </si>
  <si>
    <t>CA - 77 - ApproCaisse - Procure</t>
  </si>
  <si>
    <t>CA - 32 - Appro/Caisse - Procure</t>
  </si>
  <si>
    <t>CA - 5 - Appro Caisse</t>
  </si>
  <si>
    <t>581000 - VI BQ GNF à caisse GNF</t>
  </si>
  <si>
    <t>CA - 155 - Avce remb/Antoine Monemou</t>
  </si>
  <si>
    <t>CA - 152 - Restauration - Messe Chris.</t>
  </si>
  <si>
    <t>CA - 142 - Entretien véhicule OPM</t>
  </si>
  <si>
    <t>CA - 134 - Avance remb/Félix S. Béavogui</t>
  </si>
  <si>
    <t>CA - 132 - Avance remb/Archdiocèse Ckry</t>
  </si>
  <si>
    <t>CA - 121 - Avance remb/Ab. Patrice Zoum.</t>
  </si>
  <si>
    <t>CA - 112 - Avance remb - Martin Téa</t>
  </si>
  <si>
    <t>CA - 108 - Avance remb/Mgr Raphael B.G.</t>
  </si>
  <si>
    <t>CA - 88 - Soins porcelets - Mission</t>
  </si>
  <si>
    <t>CA - 84 - Associations des Catéchistes</t>
  </si>
  <si>
    <t>CA - 79 - Quêtes catéch. - P Koulé</t>
  </si>
  <si>
    <t>CA - 78 - Quêtes catéch. - P Nzérékoré</t>
  </si>
  <si>
    <t>CA - 75 - Projet Fouama</t>
  </si>
  <si>
    <t>CA - 51 - Chapelle de Mohomou</t>
  </si>
  <si>
    <t>CA - 52 - Chapelle de Moribadou</t>
  </si>
  <si>
    <t>CA - 47 - Remb/Avce salaire - Wôwo</t>
  </si>
  <si>
    <t>CA - 41 - Projet Fouama</t>
  </si>
  <si>
    <t>CA - 40 - Projet Guéasso</t>
  </si>
  <si>
    <t>CA - 34 - Fonctionnement OPM</t>
  </si>
  <si>
    <t>CA - 33 - Pillone - Rédidence épisc."</t>
  </si>
  <si>
    <t>CA - 29 - Prêt au catéchiste Jacob Goumou</t>
  </si>
  <si>
    <t>CA - 28 - retrait partiel pr l'enseignement catho</t>
  </si>
  <si>
    <t>CA - 27 - Construction des piliers, chateu RE Osud</t>
  </si>
  <si>
    <t>CA - 6 - Hono T01-2016</t>
  </si>
  <si>
    <t>CA - 7 - Formation 11 - 12 - 2016</t>
  </si>
  <si>
    <t>530000 - Caisse GNF</t>
  </si>
  <si>
    <t>464009 - Fouama</t>
  </si>
  <si>
    <t>464004 - Mission - Porcherie et Palmeraie</t>
  </si>
  <si>
    <t>464002 - Gueasso</t>
  </si>
  <si>
    <t>453060 - Jacob Gomou</t>
  </si>
  <si>
    <t>453058 - Antoine Monemou</t>
  </si>
  <si>
    <t>453057 - Martin Téa</t>
  </si>
  <si>
    <t>453036 - Wowo LAMAH</t>
  </si>
  <si>
    <t>453031 - Félix BEAVOGUI</t>
  </si>
  <si>
    <t>451018 - Mgr Raphael Balla GUILAVOGUI</t>
  </si>
  <si>
    <t>451012 - Abbé Patrice ZOUMANIGUI</t>
  </si>
  <si>
    <t>444001 - Honoraires</t>
  </si>
  <si>
    <t>440022 - DDEC</t>
  </si>
  <si>
    <t>440019 - Quête des catéchistes</t>
  </si>
  <si>
    <t>430003 - Résidence Episcopale</t>
  </si>
  <si>
    <t>421012 - Chapelle de Moribadou</t>
  </si>
  <si>
    <t>421011 - Chapelle de Mohomou</t>
  </si>
  <si>
    <t>401100 - Archevêché de Conakry</t>
  </si>
  <si>
    <t>ANO - 2 - Résultat</t>
  </si>
  <si>
    <t>111000 - Résultat</t>
  </si>
  <si>
    <t>ANO - 1 - Fonds Propres</t>
  </si>
  <si>
    <t>110000 - Fonds Propres</t>
  </si>
  <si>
    <t xml:space="preserve"> - </t>
  </si>
  <si>
    <t>Somme de Crédit</t>
  </si>
  <si>
    <t>Somme de Débit</t>
  </si>
  <si>
    <t>Somme de Dates</t>
  </si>
  <si>
    <t>Étiquettes de lignes</t>
  </si>
  <si>
    <t>Valeurs</t>
  </si>
  <si>
    <t>Avce remb/Antoine Monemou</t>
  </si>
  <si>
    <t>Caisse GNF</t>
  </si>
  <si>
    <t>CA</t>
  </si>
  <si>
    <t>Antoine Monemou</t>
  </si>
  <si>
    <t>Autres Déplacements</t>
  </si>
  <si>
    <t>Déplacements et voyages</t>
  </si>
  <si>
    <t>Produit nuitées - M.A.</t>
  </si>
  <si>
    <t>NUITEES MA</t>
  </si>
  <si>
    <t>Restauration - Messe Chris.</t>
  </si>
  <si>
    <t/>
  </si>
  <si>
    <t>Produit d'entretien - M.A.</t>
  </si>
  <si>
    <t>Petit matériel MA</t>
  </si>
  <si>
    <t>Fournitures Bureau Evêché</t>
  </si>
  <si>
    <t>Fonctionnement Secrétariat Evêché</t>
  </si>
  <si>
    <t>Carburant Eclairage</t>
  </si>
  <si>
    <t>Carburant pour groupe</t>
  </si>
  <si>
    <t>Fournitures Bureau Procure</t>
  </si>
  <si>
    <t>Fournitures de bureau procure</t>
  </si>
  <si>
    <t>Carburant Véhicule Procure</t>
  </si>
  <si>
    <t>Carburant véhicules</t>
  </si>
  <si>
    <t>Carburant/Courses - Gouécké</t>
  </si>
  <si>
    <t>Entretien véhicule OPM</t>
  </si>
  <si>
    <t>Fournitures liturg. Messe Ch.</t>
  </si>
  <si>
    <t>Achats autres articles</t>
  </si>
  <si>
    <t>Location Bureau OCPH</t>
  </si>
  <si>
    <t>LOCATIONS</t>
  </si>
  <si>
    <t>Entretien Groupe Procure</t>
  </si>
  <si>
    <t>Entretien des groupes électrogènes</t>
  </si>
  <si>
    <t>Entretien Batiment - Evêché</t>
  </si>
  <si>
    <t>Entretien de l'évêché</t>
  </si>
  <si>
    <t>Carburant Véhicule Evêché</t>
  </si>
  <si>
    <t>Avance remb/Félix S. Béavogui</t>
  </si>
  <si>
    <t>Félix BEAVOGUI</t>
  </si>
  <si>
    <t>Fonctionnement Secrét. Evêché</t>
  </si>
  <si>
    <t>Avance remb/Archdiocèse Ckry</t>
  </si>
  <si>
    <t>Archevêché de Conakry</t>
  </si>
  <si>
    <t>Santé Abbé Irenée</t>
  </si>
  <si>
    <t>Soins P. Irénée</t>
  </si>
  <si>
    <t>Denier de culte - P. Gniaye</t>
  </si>
  <si>
    <t>Denier du culte</t>
  </si>
  <si>
    <t>Produit location - Salle conf.</t>
  </si>
  <si>
    <t>Santé catéchistes - Félix Kolié</t>
  </si>
  <si>
    <t>DONS ET LIBERALITES</t>
  </si>
  <si>
    <t>Matériel Informatique</t>
  </si>
  <si>
    <t>Entretien du matériel informatique</t>
  </si>
  <si>
    <t>Entretien Batiment - M.A.</t>
  </si>
  <si>
    <t>Entretien MA</t>
  </si>
  <si>
    <t>Avance remb/Ab. Patrice Zoum.</t>
  </si>
  <si>
    <t>Abbé Patrice ZOUMANIGUI</t>
  </si>
  <si>
    <t>Entretien Véhicule Procure</t>
  </si>
  <si>
    <t>Entretien des véhicules</t>
  </si>
  <si>
    <t>Don décès  Antoinette Kpazo</t>
  </si>
  <si>
    <t>Complément Budget Evêché</t>
  </si>
  <si>
    <t>Soutien Evêché</t>
  </si>
  <si>
    <t>Lubrifiant Eclairage</t>
  </si>
  <si>
    <t>Produit nuitées Prêtres</t>
  </si>
  <si>
    <t>Avance remb - Martin Téa</t>
  </si>
  <si>
    <t>Martin Téa</t>
  </si>
  <si>
    <t>Santé épouse Catéch. Martial</t>
  </si>
  <si>
    <t>Produit nuitées Prêtres - M.A.</t>
  </si>
  <si>
    <t>Santé Abbé Irenée - 03/2016</t>
  </si>
  <si>
    <t>Avance remb/Mgr Raphael B.G.</t>
  </si>
  <si>
    <t>Mgr Raphael Balla GUILAVOGUI</t>
  </si>
  <si>
    <t>Fonctionnement CFC - Gouécké</t>
  </si>
  <si>
    <t>CFC</t>
  </si>
  <si>
    <t>Don décès maman Ab. Goa</t>
  </si>
  <si>
    <t>Santé catéchiste - Honoré</t>
  </si>
  <si>
    <t>Santé des catéchistes</t>
  </si>
  <si>
    <t>Soins porcelets - Mission</t>
  </si>
  <si>
    <t>Mission - Porcherie et Palmeraie</t>
  </si>
  <si>
    <t>Carburant - Groupe Electr</t>
  </si>
  <si>
    <t>Courses Photocopies</t>
  </si>
  <si>
    <t>Photocopies</t>
  </si>
  <si>
    <t>Phococopies Procure</t>
  </si>
  <si>
    <t>Associations des Catéchistes</t>
  </si>
  <si>
    <t>Quête des catéchistes</t>
  </si>
  <si>
    <t xml:space="preserve">Retraite Séminaristes </t>
  </si>
  <si>
    <t>Séminaristes Bamakoh</t>
  </si>
  <si>
    <t>Cartouche d'encre - Procure</t>
  </si>
  <si>
    <t>Batterie - Véhicule OPM</t>
  </si>
  <si>
    <t>Quêtes catéch. - P Koulé</t>
  </si>
  <si>
    <t>Quêtes catéch. - P Nzérékoré</t>
  </si>
  <si>
    <t>ApproCaisse - Procure</t>
  </si>
  <si>
    <t>VI BQ GNF à caisse GNF</t>
  </si>
  <si>
    <t>Projet Fouama</t>
  </si>
  <si>
    <t>Fouama</t>
  </si>
  <si>
    <t>Carburant - Groupe Electro</t>
  </si>
  <si>
    <t>Menuiserie M.A.</t>
  </si>
  <si>
    <t>Produit location - Salle de conf.</t>
  </si>
  <si>
    <t>Fournitures bureau</t>
  </si>
  <si>
    <t>Matières &amp; Fournitures</t>
  </si>
  <si>
    <t>Décès Cathéchiste - Patrice H.</t>
  </si>
  <si>
    <t>Ampoules - Electricité Cathéd.</t>
  </si>
  <si>
    <t>Entretien cathédrale</t>
  </si>
  <si>
    <t>Plomberie Cathédrale</t>
  </si>
  <si>
    <t>Produit nuitées - Prêtres</t>
  </si>
  <si>
    <t>Produit vente boissons - M.A.</t>
  </si>
  <si>
    <t>VENTES BOISSONS MA</t>
  </si>
  <si>
    <t>Frais couches - P. Irenée</t>
  </si>
  <si>
    <t>Santé - P Irenée - 02/2016</t>
  </si>
  <si>
    <t>Produit calendriers liturgiques</t>
  </si>
  <si>
    <t>VENTES ARTICLES DIVERS</t>
  </si>
  <si>
    <t>Chapelle de Moribadou</t>
  </si>
  <si>
    <t>Chapelle de Mohomou</t>
  </si>
  <si>
    <t>Produit vin de messe</t>
  </si>
  <si>
    <t>VENTE DE VIN DE MESSE</t>
  </si>
  <si>
    <t>Chasuble - Evêché</t>
  </si>
  <si>
    <t>EVENEMENTS</t>
  </si>
  <si>
    <t>Remb/Avce salaire - Wôwo</t>
  </si>
  <si>
    <t>Wowo LAMAH</t>
  </si>
  <si>
    <t>Serrures portes - gardien</t>
  </si>
  <si>
    <t>Petit matériel</t>
  </si>
  <si>
    <t>Autres déplacements</t>
  </si>
  <si>
    <t>Piles gardiennage</t>
  </si>
  <si>
    <t>Salaires Personnels - Procure</t>
  </si>
  <si>
    <t>Salaires Procure</t>
  </si>
  <si>
    <t>Projet Guéasso</t>
  </si>
  <si>
    <t>Gueasso</t>
  </si>
  <si>
    <t>Salaires ménage - Monique</t>
  </si>
  <si>
    <t xml:space="preserve">M.O. Mécanique Groupe </t>
  </si>
  <si>
    <t>Salaires ménage - Nicole</t>
  </si>
  <si>
    <t>Réparation - Groupe</t>
  </si>
  <si>
    <t>Fonctionnement OPM</t>
  </si>
  <si>
    <t>Pillone - Rédidence épisc."</t>
  </si>
  <si>
    <t>Résidence Episcopale</t>
  </si>
  <si>
    <t>Appro/Caisse - Procure</t>
  </si>
  <si>
    <t>carburant petit groupe</t>
  </si>
  <si>
    <t>Prêt au catéchiste Jacob Goumou</t>
  </si>
  <si>
    <t>Jacob Gomou</t>
  </si>
  <si>
    <t>retrait partiel pr l'enseignement catho</t>
  </si>
  <si>
    <t>DDEC</t>
  </si>
  <si>
    <t>Construction des piliers, chateu RE Osud</t>
  </si>
  <si>
    <t>achat de moteur diesel pr Nissan</t>
  </si>
  <si>
    <t>Reparation petit groupe</t>
  </si>
  <si>
    <t>Frais postaux 2016</t>
  </si>
  <si>
    <t>Frais postaux et télécommunication</t>
  </si>
  <si>
    <t>Reparation voiture de Bowé</t>
  </si>
  <si>
    <t>achat de pampexes, ab Irénée</t>
  </si>
  <si>
    <t>Entretien de la cour pr jan 15</t>
  </si>
  <si>
    <t>Entretien de la cour</t>
  </si>
  <si>
    <t>Dépenses - jan 2016 - ab Irénée</t>
  </si>
  <si>
    <t>Formation 11 - 12 - 2016</t>
  </si>
  <si>
    <t>Hono T01-2016</t>
  </si>
  <si>
    <t>Honoraires</t>
  </si>
  <si>
    <t>Appro Caisse</t>
  </si>
  <si>
    <t>Fourniture Évéché</t>
  </si>
  <si>
    <t>Fourniture procure</t>
  </si>
  <si>
    <t>Carburant - jan 16</t>
  </si>
  <si>
    <t>Communication - jan 16</t>
  </si>
  <si>
    <t>Communication</t>
  </si>
  <si>
    <t>Résultat</t>
  </si>
  <si>
    <t>ANO</t>
  </si>
  <si>
    <t>Fonds Propres</t>
  </si>
  <si>
    <t>Crédit</t>
  </si>
  <si>
    <t>Débit</t>
  </si>
  <si>
    <t>Opération Grand Livre</t>
  </si>
  <si>
    <t>Dates</t>
  </si>
  <si>
    <t>Compte Grand Livre</t>
  </si>
  <si>
    <t>Description</t>
  </si>
  <si>
    <t>Intitulé Compte</t>
  </si>
  <si>
    <t>n° Compte</t>
  </si>
  <si>
    <t>Pièce</t>
  </si>
  <si>
    <t>Date</t>
  </si>
  <si>
    <t>n° entrée</t>
  </si>
  <si>
    <t>Jal</t>
  </si>
  <si>
    <t>Données initiales, regroupées au même endroit, à mettre en forme pour le TCD -&gt; -&gt; -&gt; -&gt; -&gt;</t>
  </si>
  <si>
    <t>Données pour TCD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</si>
</sst>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16">
    <xf numFmtId="0" fontId="0" fillId="0" borderId="0" xfId="0"/>
    <xf numFmtId="0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pivotButton="1"/>
    <xf numFmtId="164" fontId="0" fillId="0" borderId="0" xfId="1" applyNumberFormat="1" applyFont="1" applyAlignment="1">
      <alignment vertical="center"/>
    </xf>
    <xf numFmtId="0" fontId="0" fillId="0" borderId="0" xfId="0" applyAlignment="1">
      <alignment vertical="center"/>
    </xf>
    <xf numFmtId="164" fontId="0" fillId="0" borderId="0" xfId="1" applyNumberFormat="1" applyFont="1" applyBorder="1" applyAlignment="1">
      <alignment vertical="center"/>
    </xf>
    <xf numFmtId="164" fontId="0" fillId="0" borderId="0" xfId="0" applyNumberFormat="1" applyAlignment="1">
      <alignment horizontal="left" vertical="center"/>
    </xf>
    <xf numFmtId="14" fontId="0" fillId="0" borderId="0" xfId="1" applyNumberFormat="1" applyFont="1" applyAlignment="1">
      <alignment vertical="center"/>
    </xf>
    <xf numFmtId="0" fontId="0" fillId="0" borderId="0" xfId="1" applyNumberFormat="1" applyFont="1" applyAlignment="1">
      <alignment vertical="center"/>
    </xf>
    <xf numFmtId="164" fontId="0" fillId="0" borderId="0" xfId="0" applyNumberFormat="1"/>
    <xf numFmtId="164" fontId="2" fillId="2" borderId="0" xfId="1" applyNumberFormat="1" applyFont="1" applyFill="1" applyBorder="1"/>
    <xf numFmtId="164" fontId="2" fillId="2" borderId="0" xfId="0" applyNumberFormat="1" applyFont="1" applyFill="1" applyBorder="1"/>
    <xf numFmtId="164" fontId="4" fillId="0" borderId="0" xfId="1" applyNumberFormat="1" applyFont="1" applyAlignment="1">
      <alignment horizontal="center" vertical="center"/>
    </xf>
  </cellXfs>
  <cellStyles count="3">
    <cellStyle name="Milliers" xfId="1" builtinId="3"/>
    <cellStyle name="Normal" xfId="0" builtinId="0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LAMAH/Mes%20documents/Comptabilite/2016/Etats%20financiers%202016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ommaire"/>
      <sheetName val="Mode d'emploi"/>
      <sheetName val="PC"/>
      <sheetName val="ANO"/>
      <sheetName val="BQ1"/>
      <sheetName val="BQ2"/>
      <sheetName val="BQ3"/>
      <sheetName val="BQ4"/>
      <sheetName val="BQ5"/>
      <sheetName val="BQ6"/>
      <sheetName val="BQ7"/>
      <sheetName val="BQ8"/>
      <sheetName val="CA"/>
      <sheetName val="CA1"/>
      <sheetName val="CA2"/>
      <sheetName val="CA3"/>
      <sheetName val="OD"/>
      <sheetName val="Préparation Grand Livre"/>
      <sheetName val="GL"/>
      <sheetName val="BAL"/>
      <sheetName val="BS1"/>
      <sheetName val="BS"/>
    </sheetNames>
    <sheetDataSet>
      <sheetData sheetId="0"/>
      <sheetData sheetId="1"/>
      <sheetData sheetId="2">
        <row r="1">
          <cell r="A1" t="str">
            <v>Compte</v>
          </cell>
        </row>
        <row r="2">
          <cell r="A2">
            <v>110000</v>
          </cell>
          <cell r="B2" t="str">
            <v>Fonds Propres</v>
          </cell>
        </row>
        <row r="3">
          <cell r="A3">
            <v>111000</v>
          </cell>
        </row>
        <row r="4">
          <cell r="A4">
            <v>261000</v>
          </cell>
        </row>
        <row r="5">
          <cell r="A5">
            <v>262000</v>
          </cell>
        </row>
        <row r="6">
          <cell r="A6">
            <v>401100</v>
          </cell>
        </row>
        <row r="7">
          <cell r="A7">
            <v>401200</v>
          </cell>
        </row>
        <row r="8">
          <cell r="A8">
            <v>401300</v>
          </cell>
        </row>
        <row r="9">
          <cell r="A9">
            <v>401400</v>
          </cell>
        </row>
        <row r="10">
          <cell r="A10">
            <v>401500</v>
          </cell>
        </row>
        <row r="11">
          <cell r="A11">
            <v>401600</v>
          </cell>
        </row>
        <row r="12">
          <cell r="A12">
            <v>420001</v>
          </cell>
        </row>
        <row r="13">
          <cell r="A13">
            <v>420002</v>
          </cell>
        </row>
        <row r="14">
          <cell r="A14">
            <v>420003</v>
          </cell>
        </row>
        <row r="15">
          <cell r="A15">
            <v>420005</v>
          </cell>
        </row>
        <row r="16">
          <cell r="A16">
            <v>420006</v>
          </cell>
        </row>
        <row r="17">
          <cell r="A17">
            <v>420007</v>
          </cell>
        </row>
        <row r="18">
          <cell r="A18">
            <v>420008</v>
          </cell>
        </row>
        <row r="19">
          <cell r="A19">
            <v>421001</v>
          </cell>
        </row>
        <row r="20">
          <cell r="A20">
            <v>421002</v>
          </cell>
        </row>
        <row r="21">
          <cell r="A21">
            <v>421003</v>
          </cell>
        </row>
        <row r="22">
          <cell r="A22">
            <v>421004</v>
          </cell>
        </row>
        <row r="23">
          <cell r="A23">
            <v>421005</v>
          </cell>
        </row>
        <row r="24">
          <cell r="A24">
            <v>421006</v>
          </cell>
        </row>
        <row r="25">
          <cell r="A25">
            <v>421007</v>
          </cell>
        </row>
        <row r="26">
          <cell r="A26">
            <v>421008</v>
          </cell>
        </row>
        <row r="27">
          <cell r="A27">
            <v>421009</v>
          </cell>
        </row>
        <row r="28">
          <cell r="A28">
            <v>421010</v>
          </cell>
        </row>
        <row r="29">
          <cell r="A29">
            <v>421011</v>
          </cell>
        </row>
        <row r="30">
          <cell r="A30">
            <v>421012</v>
          </cell>
        </row>
        <row r="31">
          <cell r="A31">
            <v>422001</v>
          </cell>
        </row>
        <row r="32">
          <cell r="A32">
            <v>422002</v>
          </cell>
        </row>
        <row r="33">
          <cell r="A33">
            <v>422003</v>
          </cell>
        </row>
        <row r="34">
          <cell r="A34">
            <v>422004</v>
          </cell>
        </row>
        <row r="35">
          <cell r="A35">
            <v>423001</v>
          </cell>
        </row>
        <row r="36">
          <cell r="A36">
            <v>423002</v>
          </cell>
        </row>
        <row r="37">
          <cell r="A37">
            <v>423003</v>
          </cell>
        </row>
        <row r="38">
          <cell r="A38">
            <v>423004</v>
          </cell>
        </row>
        <row r="39">
          <cell r="A39">
            <v>423005</v>
          </cell>
        </row>
        <row r="40">
          <cell r="A40">
            <v>423006</v>
          </cell>
        </row>
        <row r="41">
          <cell r="A41">
            <v>423007</v>
          </cell>
        </row>
        <row r="42">
          <cell r="A42">
            <v>423008</v>
          </cell>
        </row>
        <row r="43">
          <cell r="A43">
            <v>423008</v>
          </cell>
        </row>
        <row r="44">
          <cell r="A44">
            <v>423009</v>
          </cell>
        </row>
        <row r="45">
          <cell r="A45">
            <v>424001</v>
          </cell>
        </row>
        <row r="46">
          <cell r="A46">
            <v>424002</v>
          </cell>
        </row>
        <row r="47">
          <cell r="A47">
            <v>424003</v>
          </cell>
        </row>
        <row r="48">
          <cell r="A48">
            <v>424004</v>
          </cell>
        </row>
        <row r="49">
          <cell r="A49">
            <v>424005</v>
          </cell>
        </row>
        <row r="50">
          <cell r="A50">
            <v>424006</v>
          </cell>
        </row>
        <row r="51">
          <cell r="A51">
            <v>424007</v>
          </cell>
        </row>
        <row r="52">
          <cell r="A52">
            <v>424008</v>
          </cell>
        </row>
        <row r="53">
          <cell r="A53">
            <v>424009</v>
          </cell>
        </row>
        <row r="54">
          <cell r="A54">
            <v>424010</v>
          </cell>
        </row>
        <row r="55">
          <cell r="A55">
            <v>424011</v>
          </cell>
        </row>
        <row r="56">
          <cell r="A56">
            <v>424012</v>
          </cell>
        </row>
        <row r="57">
          <cell r="A57">
            <v>424013</v>
          </cell>
        </row>
        <row r="58">
          <cell r="A58">
            <v>424014</v>
          </cell>
        </row>
        <row r="59">
          <cell r="A59">
            <v>424015</v>
          </cell>
        </row>
        <row r="60">
          <cell r="A60">
            <v>424016</v>
          </cell>
        </row>
        <row r="61">
          <cell r="A61">
            <v>425001</v>
          </cell>
        </row>
        <row r="62">
          <cell r="A62">
            <v>425002</v>
          </cell>
        </row>
        <row r="63">
          <cell r="A63">
            <v>425003</v>
          </cell>
        </row>
        <row r="64">
          <cell r="A64">
            <v>425004</v>
          </cell>
        </row>
        <row r="65">
          <cell r="A65">
            <v>426001</v>
          </cell>
        </row>
        <row r="66">
          <cell r="A66">
            <v>430002</v>
          </cell>
        </row>
        <row r="67">
          <cell r="A67">
            <v>430003</v>
          </cell>
        </row>
        <row r="68">
          <cell r="A68">
            <v>430006</v>
          </cell>
        </row>
        <row r="69">
          <cell r="A69">
            <v>430008</v>
          </cell>
        </row>
        <row r="70">
          <cell r="A70">
            <v>430009</v>
          </cell>
        </row>
        <row r="71">
          <cell r="A71">
            <v>430010</v>
          </cell>
        </row>
        <row r="72">
          <cell r="A72">
            <v>430011</v>
          </cell>
        </row>
        <row r="73">
          <cell r="A73">
            <v>430012</v>
          </cell>
        </row>
        <row r="74">
          <cell r="A74">
            <v>430013</v>
          </cell>
        </row>
        <row r="75">
          <cell r="A75">
            <v>430014</v>
          </cell>
        </row>
        <row r="76">
          <cell r="A76">
            <v>430015</v>
          </cell>
        </row>
        <row r="77">
          <cell r="A77">
            <v>430016</v>
          </cell>
        </row>
        <row r="78">
          <cell r="A78">
            <v>430017</v>
          </cell>
        </row>
        <row r="79">
          <cell r="A79">
            <v>430018</v>
          </cell>
        </row>
        <row r="80">
          <cell r="A80">
            <v>430019</v>
          </cell>
        </row>
        <row r="81">
          <cell r="A81">
            <v>430020</v>
          </cell>
        </row>
        <row r="82">
          <cell r="A82">
            <v>430021</v>
          </cell>
        </row>
        <row r="83">
          <cell r="A83">
            <v>440001</v>
          </cell>
        </row>
        <row r="84">
          <cell r="A84">
            <v>440002</v>
          </cell>
        </row>
        <row r="85">
          <cell r="A85">
            <v>440003</v>
          </cell>
        </row>
        <row r="86">
          <cell r="A86">
            <v>440004</v>
          </cell>
        </row>
        <row r="87">
          <cell r="A87">
            <v>440005</v>
          </cell>
        </row>
        <row r="88">
          <cell r="A88">
            <v>440006</v>
          </cell>
        </row>
        <row r="89">
          <cell r="A89">
            <v>440007</v>
          </cell>
        </row>
        <row r="90">
          <cell r="A90">
            <v>440008</v>
          </cell>
        </row>
        <row r="91">
          <cell r="A91">
            <v>440009</v>
          </cell>
        </row>
        <row r="92">
          <cell r="A92">
            <v>440010</v>
          </cell>
        </row>
        <row r="93">
          <cell r="A93">
            <v>440011</v>
          </cell>
        </row>
        <row r="94">
          <cell r="A94">
            <v>440012</v>
          </cell>
        </row>
        <row r="95">
          <cell r="A95">
            <v>440013</v>
          </cell>
        </row>
        <row r="96">
          <cell r="A96">
            <v>440014</v>
          </cell>
        </row>
        <row r="97">
          <cell r="A97">
            <v>440016</v>
          </cell>
        </row>
        <row r="98">
          <cell r="A98">
            <v>440018</v>
          </cell>
        </row>
        <row r="99">
          <cell r="A99">
            <v>440019</v>
          </cell>
        </row>
        <row r="100">
          <cell r="A100">
            <v>440020</v>
          </cell>
        </row>
        <row r="101">
          <cell r="A101">
            <v>440021</v>
          </cell>
        </row>
        <row r="102">
          <cell r="A102">
            <v>440022</v>
          </cell>
        </row>
        <row r="103">
          <cell r="A103">
            <v>440024</v>
          </cell>
        </row>
        <row r="104">
          <cell r="A104">
            <v>440025</v>
          </cell>
        </row>
        <row r="105">
          <cell r="A105">
            <v>440026</v>
          </cell>
        </row>
        <row r="106">
          <cell r="A106">
            <v>440027</v>
          </cell>
        </row>
        <row r="107">
          <cell r="A107">
            <v>440028</v>
          </cell>
        </row>
        <row r="108">
          <cell r="A108">
            <v>440029</v>
          </cell>
        </row>
        <row r="109">
          <cell r="A109">
            <v>440030</v>
          </cell>
        </row>
        <row r="110">
          <cell r="A110">
            <v>440031</v>
          </cell>
        </row>
        <row r="111">
          <cell r="A111">
            <v>440032</v>
          </cell>
        </row>
        <row r="112">
          <cell r="A112">
            <v>440033</v>
          </cell>
        </row>
        <row r="113">
          <cell r="A113">
            <v>440034</v>
          </cell>
        </row>
        <row r="114">
          <cell r="A114">
            <v>440035</v>
          </cell>
        </row>
        <row r="115">
          <cell r="A115">
            <v>440036</v>
          </cell>
        </row>
        <row r="116">
          <cell r="A116">
            <v>440037</v>
          </cell>
        </row>
        <row r="117">
          <cell r="A117">
            <v>440038</v>
          </cell>
        </row>
        <row r="118">
          <cell r="A118">
            <v>440039</v>
          </cell>
        </row>
        <row r="119">
          <cell r="A119">
            <v>444001</v>
          </cell>
        </row>
        <row r="120">
          <cell r="A120">
            <v>444002</v>
          </cell>
        </row>
        <row r="121">
          <cell r="A121">
            <v>444003</v>
          </cell>
        </row>
        <row r="122">
          <cell r="A122">
            <v>451001</v>
          </cell>
        </row>
        <row r="123">
          <cell r="A123">
            <v>451002</v>
          </cell>
        </row>
        <row r="124">
          <cell r="A124">
            <v>451004</v>
          </cell>
        </row>
        <row r="125">
          <cell r="A125">
            <v>451005</v>
          </cell>
        </row>
        <row r="126">
          <cell r="A126">
            <v>451006</v>
          </cell>
        </row>
        <row r="127">
          <cell r="A127">
            <v>451007</v>
          </cell>
        </row>
        <row r="128">
          <cell r="A128">
            <v>451008</v>
          </cell>
        </row>
        <row r="129">
          <cell r="A129">
            <v>451009</v>
          </cell>
        </row>
        <row r="130">
          <cell r="A130">
            <v>451010</v>
          </cell>
        </row>
        <row r="131">
          <cell r="A131">
            <v>451011</v>
          </cell>
        </row>
        <row r="132">
          <cell r="A132">
            <v>451012</v>
          </cell>
        </row>
        <row r="133">
          <cell r="A133">
            <v>451013</v>
          </cell>
        </row>
        <row r="134">
          <cell r="A134">
            <v>451014</v>
          </cell>
        </row>
        <row r="135">
          <cell r="A135">
            <v>451015</v>
          </cell>
        </row>
        <row r="136">
          <cell r="A136">
            <v>451016</v>
          </cell>
        </row>
        <row r="137">
          <cell r="A137">
            <v>451017</v>
          </cell>
        </row>
        <row r="138">
          <cell r="A138">
            <v>451018</v>
          </cell>
        </row>
        <row r="139">
          <cell r="A139">
            <v>451019</v>
          </cell>
        </row>
        <row r="140">
          <cell r="A140">
            <v>451020</v>
          </cell>
        </row>
        <row r="141">
          <cell r="A141">
            <v>451021</v>
          </cell>
        </row>
        <row r="142">
          <cell r="A142">
            <v>451022</v>
          </cell>
        </row>
        <row r="143">
          <cell r="A143">
            <v>451023</v>
          </cell>
        </row>
        <row r="144">
          <cell r="A144">
            <v>451024</v>
          </cell>
        </row>
        <row r="145">
          <cell r="A145">
            <v>451025</v>
          </cell>
        </row>
        <row r="146">
          <cell r="A146">
            <v>451026</v>
          </cell>
        </row>
        <row r="147">
          <cell r="A147">
            <v>451027</v>
          </cell>
        </row>
        <row r="148">
          <cell r="A148">
            <v>451028</v>
          </cell>
        </row>
        <row r="149">
          <cell r="A149">
            <v>451029</v>
          </cell>
        </row>
        <row r="150">
          <cell r="A150">
            <v>451030</v>
          </cell>
        </row>
        <row r="151">
          <cell r="A151">
            <v>451031</v>
          </cell>
        </row>
        <row r="152">
          <cell r="A152">
            <v>451032</v>
          </cell>
        </row>
        <row r="153">
          <cell r="A153">
            <v>451033</v>
          </cell>
        </row>
        <row r="154">
          <cell r="A154">
            <v>451034</v>
          </cell>
        </row>
        <row r="155">
          <cell r="A155">
            <v>451035</v>
          </cell>
        </row>
        <row r="156">
          <cell r="A156">
            <v>451036</v>
          </cell>
        </row>
        <row r="157">
          <cell r="A157">
            <v>451037</v>
          </cell>
        </row>
        <row r="158">
          <cell r="A158">
            <v>451038</v>
          </cell>
        </row>
        <row r="159">
          <cell r="A159">
            <v>451039</v>
          </cell>
        </row>
        <row r="160">
          <cell r="A160">
            <v>451040</v>
          </cell>
        </row>
        <row r="161">
          <cell r="A161">
            <v>451041</v>
          </cell>
        </row>
        <row r="162">
          <cell r="A162">
            <v>451042</v>
          </cell>
        </row>
        <row r="163">
          <cell r="A163">
            <v>451043</v>
          </cell>
        </row>
        <row r="164">
          <cell r="A164">
            <v>451044</v>
          </cell>
        </row>
        <row r="165">
          <cell r="A165">
            <v>452001</v>
          </cell>
        </row>
        <row r="166">
          <cell r="A166">
            <v>452002</v>
          </cell>
        </row>
        <row r="167">
          <cell r="A167">
            <v>452003</v>
          </cell>
        </row>
        <row r="168">
          <cell r="A168">
            <v>452004</v>
          </cell>
        </row>
        <row r="169">
          <cell r="A169">
            <v>452005</v>
          </cell>
        </row>
        <row r="170">
          <cell r="A170">
            <v>452006</v>
          </cell>
        </row>
        <row r="171">
          <cell r="A171">
            <v>452007</v>
          </cell>
        </row>
        <row r="172">
          <cell r="A172">
            <v>453001</v>
          </cell>
        </row>
        <row r="173">
          <cell r="A173">
            <v>453002</v>
          </cell>
        </row>
        <row r="174">
          <cell r="A174">
            <v>453003</v>
          </cell>
        </row>
        <row r="175">
          <cell r="A175">
            <v>453004</v>
          </cell>
        </row>
        <row r="176">
          <cell r="A176">
            <v>453005</v>
          </cell>
        </row>
        <row r="177">
          <cell r="A177">
            <v>453006</v>
          </cell>
        </row>
        <row r="178">
          <cell r="A178">
            <v>453007</v>
          </cell>
        </row>
        <row r="179">
          <cell r="A179">
            <v>453008</v>
          </cell>
        </row>
        <row r="180">
          <cell r="A180">
            <v>453009</v>
          </cell>
        </row>
        <row r="181">
          <cell r="A181">
            <v>453010</v>
          </cell>
        </row>
        <row r="182">
          <cell r="A182">
            <v>453011</v>
          </cell>
        </row>
        <row r="183">
          <cell r="A183">
            <v>453012</v>
          </cell>
        </row>
        <row r="184">
          <cell r="A184">
            <v>453013</v>
          </cell>
        </row>
        <row r="185">
          <cell r="A185">
            <v>453014</v>
          </cell>
        </row>
        <row r="186">
          <cell r="A186">
            <v>453015</v>
          </cell>
        </row>
        <row r="187">
          <cell r="A187">
            <v>453016</v>
          </cell>
        </row>
        <row r="188">
          <cell r="A188">
            <v>453017</v>
          </cell>
        </row>
        <row r="189">
          <cell r="A189">
            <v>453018</v>
          </cell>
        </row>
        <row r="190">
          <cell r="A190">
            <v>453019</v>
          </cell>
        </row>
        <row r="191">
          <cell r="A191">
            <v>453020</v>
          </cell>
        </row>
        <row r="192">
          <cell r="A192">
            <v>453021</v>
          </cell>
        </row>
        <row r="193">
          <cell r="A193">
            <v>453022</v>
          </cell>
        </row>
        <row r="194">
          <cell r="A194">
            <v>453023</v>
          </cell>
        </row>
        <row r="195">
          <cell r="A195">
            <v>453024</v>
          </cell>
        </row>
        <row r="196">
          <cell r="A196">
            <v>453025</v>
          </cell>
        </row>
        <row r="197">
          <cell r="A197">
            <v>453026</v>
          </cell>
        </row>
        <row r="198">
          <cell r="A198">
            <v>453027</v>
          </cell>
        </row>
        <row r="199">
          <cell r="A199">
            <v>453028</v>
          </cell>
        </row>
        <row r="200">
          <cell r="A200">
            <v>453029</v>
          </cell>
        </row>
        <row r="201">
          <cell r="A201">
            <v>453030</v>
          </cell>
        </row>
        <row r="202">
          <cell r="A202">
            <v>453031</v>
          </cell>
        </row>
        <row r="203">
          <cell r="A203">
            <v>453032</v>
          </cell>
        </row>
        <row r="204">
          <cell r="A204">
            <v>453033</v>
          </cell>
        </row>
        <row r="205">
          <cell r="A205">
            <v>453034</v>
          </cell>
        </row>
        <row r="206">
          <cell r="A206">
            <v>453035</v>
          </cell>
        </row>
        <row r="207">
          <cell r="A207">
            <v>453036</v>
          </cell>
        </row>
        <row r="208">
          <cell r="A208">
            <v>453037</v>
          </cell>
        </row>
        <row r="209">
          <cell r="A209">
            <v>453038</v>
          </cell>
        </row>
        <row r="210">
          <cell r="A210">
            <v>453039</v>
          </cell>
        </row>
        <row r="211">
          <cell r="A211">
            <v>453040</v>
          </cell>
        </row>
        <row r="212">
          <cell r="A212">
            <v>453041</v>
          </cell>
        </row>
        <row r="213">
          <cell r="A213">
            <v>453042</v>
          </cell>
        </row>
        <row r="214">
          <cell r="A214">
            <v>453043</v>
          </cell>
        </row>
        <row r="215">
          <cell r="A215">
            <v>453044</v>
          </cell>
        </row>
        <row r="216">
          <cell r="A216">
            <v>453045</v>
          </cell>
        </row>
        <row r="217">
          <cell r="A217">
            <v>453046</v>
          </cell>
        </row>
        <row r="218">
          <cell r="A218">
            <v>453047</v>
          </cell>
        </row>
        <row r="219">
          <cell r="A219">
            <v>453048</v>
          </cell>
        </row>
        <row r="220">
          <cell r="A220">
            <v>453049</v>
          </cell>
        </row>
        <row r="221">
          <cell r="A221">
            <v>453050</v>
          </cell>
        </row>
        <row r="222">
          <cell r="A222">
            <v>453051</v>
          </cell>
        </row>
        <row r="223">
          <cell r="A223">
            <v>453052</v>
          </cell>
        </row>
        <row r="224">
          <cell r="A224">
            <v>453052</v>
          </cell>
        </row>
        <row r="225">
          <cell r="A225">
            <v>453053</v>
          </cell>
        </row>
        <row r="226">
          <cell r="A226">
            <v>453054</v>
          </cell>
        </row>
        <row r="227">
          <cell r="A227">
            <v>453055</v>
          </cell>
        </row>
        <row r="228">
          <cell r="A228">
            <v>453056</v>
          </cell>
        </row>
        <row r="229">
          <cell r="A229">
            <v>453057</v>
          </cell>
        </row>
        <row r="230">
          <cell r="A230">
            <v>453058</v>
          </cell>
        </row>
        <row r="231">
          <cell r="A231">
            <v>453059</v>
          </cell>
        </row>
        <row r="232">
          <cell r="A232">
            <v>453060</v>
          </cell>
        </row>
        <row r="233">
          <cell r="A233">
            <v>464001</v>
          </cell>
        </row>
        <row r="234">
          <cell r="A234">
            <v>464002</v>
          </cell>
        </row>
        <row r="235">
          <cell r="A235">
            <v>464003</v>
          </cell>
        </row>
        <row r="236">
          <cell r="A236">
            <v>464004</v>
          </cell>
        </row>
        <row r="237">
          <cell r="A237">
            <v>464005</v>
          </cell>
        </row>
        <row r="238">
          <cell r="A238">
            <v>464006</v>
          </cell>
        </row>
        <row r="239">
          <cell r="A239">
            <v>464007</v>
          </cell>
        </row>
        <row r="240">
          <cell r="A240">
            <v>464008</v>
          </cell>
        </row>
        <row r="241">
          <cell r="A241">
            <v>464009</v>
          </cell>
        </row>
        <row r="242">
          <cell r="A242">
            <v>467000</v>
          </cell>
        </row>
        <row r="243">
          <cell r="A243">
            <v>467800</v>
          </cell>
        </row>
        <row r="244">
          <cell r="A244">
            <v>468000</v>
          </cell>
        </row>
        <row r="245">
          <cell r="A245">
            <v>468700</v>
          </cell>
        </row>
        <row r="246">
          <cell r="A246">
            <v>470000</v>
          </cell>
        </row>
        <row r="247">
          <cell r="A247">
            <v>471000</v>
          </cell>
        </row>
        <row r="248">
          <cell r="A248">
            <v>512110</v>
          </cell>
        </row>
        <row r="249">
          <cell r="A249">
            <v>512120</v>
          </cell>
        </row>
        <row r="250">
          <cell r="A250">
            <v>512130</v>
          </cell>
        </row>
        <row r="251">
          <cell r="A251">
            <v>512210</v>
          </cell>
        </row>
        <row r="252">
          <cell r="A252">
            <v>512220</v>
          </cell>
        </row>
        <row r="253">
          <cell r="A253">
            <v>512300</v>
          </cell>
        </row>
        <row r="254">
          <cell r="A254">
            <v>512400</v>
          </cell>
        </row>
        <row r="255">
          <cell r="A255">
            <v>512500</v>
          </cell>
        </row>
        <row r="256">
          <cell r="A256">
            <v>520000</v>
          </cell>
        </row>
        <row r="257">
          <cell r="A257">
            <v>530000</v>
          </cell>
        </row>
        <row r="258">
          <cell r="A258">
            <v>531000</v>
          </cell>
        </row>
        <row r="259">
          <cell r="A259">
            <v>532000</v>
          </cell>
        </row>
        <row r="260">
          <cell r="A260">
            <v>533000</v>
          </cell>
        </row>
        <row r="261">
          <cell r="A261">
            <v>580000</v>
          </cell>
        </row>
        <row r="262">
          <cell r="A262">
            <v>581000</v>
          </cell>
        </row>
        <row r="263">
          <cell r="A263">
            <v>582000</v>
          </cell>
        </row>
        <row r="264">
          <cell r="A264">
            <v>583000</v>
          </cell>
        </row>
        <row r="265">
          <cell r="A265">
            <v>584000</v>
          </cell>
        </row>
        <row r="266">
          <cell r="A266">
            <v>585000</v>
          </cell>
        </row>
        <row r="267">
          <cell r="A267">
            <v>586000</v>
          </cell>
        </row>
        <row r="268">
          <cell r="A268">
            <v>587000</v>
          </cell>
        </row>
        <row r="269">
          <cell r="A269">
            <v>588000</v>
          </cell>
        </row>
        <row r="270">
          <cell r="A270">
            <v>601100</v>
          </cell>
        </row>
        <row r="271">
          <cell r="A271">
            <v>601110</v>
          </cell>
        </row>
        <row r="272">
          <cell r="A272">
            <v>602251</v>
          </cell>
        </row>
        <row r="273">
          <cell r="A273">
            <v>602252</v>
          </cell>
        </row>
        <row r="274">
          <cell r="A274">
            <v>602253</v>
          </cell>
        </row>
        <row r="275">
          <cell r="A275">
            <v>604100</v>
          </cell>
        </row>
        <row r="276">
          <cell r="A276">
            <v>606310</v>
          </cell>
        </row>
        <row r="277">
          <cell r="A277">
            <v>606320</v>
          </cell>
        </row>
        <row r="278">
          <cell r="A278">
            <v>607100</v>
          </cell>
        </row>
        <row r="279">
          <cell r="A279">
            <v>607200</v>
          </cell>
        </row>
        <row r="280">
          <cell r="A280">
            <v>607300</v>
          </cell>
        </row>
        <row r="281">
          <cell r="A281">
            <v>615200</v>
          </cell>
        </row>
        <row r="282">
          <cell r="A282">
            <v>615201</v>
          </cell>
        </row>
        <row r="283">
          <cell r="A283">
            <v>615202</v>
          </cell>
        </row>
        <row r="284">
          <cell r="A284">
            <v>615203</v>
          </cell>
        </row>
        <row r="285">
          <cell r="A285">
            <v>615204</v>
          </cell>
        </row>
        <row r="286">
          <cell r="A286">
            <v>615210</v>
          </cell>
        </row>
        <row r="287">
          <cell r="A287">
            <v>615220</v>
          </cell>
        </row>
        <row r="288">
          <cell r="A288">
            <v>615230</v>
          </cell>
        </row>
        <row r="289">
          <cell r="A289">
            <v>615501</v>
          </cell>
        </row>
        <row r="290">
          <cell r="A290">
            <v>615502</v>
          </cell>
        </row>
        <row r="291">
          <cell r="A291">
            <v>615503</v>
          </cell>
        </row>
        <row r="292">
          <cell r="A292">
            <v>622000</v>
          </cell>
        </row>
        <row r="293">
          <cell r="A293">
            <v>623000</v>
          </cell>
        </row>
        <row r="294">
          <cell r="A294">
            <v>625100</v>
          </cell>
        </row>
        <row r="295">
          <cell r="A295">
            <v>625700</v>
          </cell>
        </row>
        <row r="296">
          <cell r="A296">
            <v>625600</v>
          </cell>
        </row>
        <row r="297">
          <cell r="A297">
            <v>625610</v>
          </cell>
        </row>
        <row r="298">
          <cell r="A298">
            <v>625620</v>
          </cell>
        </row>
        <row r="299">
          <cell r="A299">
            <v>626000</v>
          </cell>
        </row>
        <row r="300">
          <cell r="A300">
            <v>627000</v>
          </cell>
        </row>
        <row r="301">
          <cell r="A301">
            <v>641111</v>
          </cell>
        </row>
        <row r="302">
          <cell r="A302">
            <v>641112</v>
          </cell>
        </row>
        <row r="303">
          <cell r="A303">
            <v>641113</v>
          </cell>
        </row>
        <row r="304">
          <cell r="A304">
            <v>648110</v>
          </cell>
        </row>
        <row r="305">
          <cell r="A305">
            <v>648120</v>
          </cell>
        </row>
        <row r="306">
          <cell r="A306">
            <v>648130</v>
          </cell>
        </row>
        <row r="307">
          <cell r="A307">
            <v>648150</v>
          </cell>
        </row>
        <row r="308">
          <cell r="A308">
            <v>648160</v>
          </cell>
        </row>
        <row r="309">
          <cell r="A309">
            <v>648170</v>
          </cell>
        </row>
        <row r="310">
          <cell r="A310">
            <v>648180</v>
          </cell>
        </row>
        <row r="311">
          <cell r="A311">
            <v>648210</v>
          </cell>
        </row>
        <row r="312">
          <cell r="A312">
            <v>648220</v>
          </cell>
        </row>
        <row r="313">
          <cell r="A313">
            <v>648230</v>
          </cell>
        </row>
        <row r="314">
          <cell r="A314">
            <v>648240</v>
          </cell>
        </row>
        <row r="315">
          <cell r="A315">
            <v>648250</v>
          </cell>
        </row>
        <row r="316">
          <cell r="A316">
            <v>648300</v>
          </cell>
        </row>
        <row r="317">
          <cell r="A317">
            <v>648310</v>
          </cell>
        </row>
        <row r="318">
          <cell r="A318">
            <v>648320</v>
          </cell>
        </row>
        <row r="319">
          <cell r="A319">
            <v>648330</v>
          </cell>
        </row>
        <row r="320">
          <cell r="A320">
            <v>648340</v>
          </cell>
        </row>
        <row r="321">
          <cell r="A321">
            <v>648350</v>
          </cell>
        </row>
        <row r="322">
          <cell r="A322">
            <v>648360</v>
          </cell>
        </row>
        <row r="323">
          <cell r="A323">
            <v>648370</v>
          </cell>
        </row>
        <row r="324">
          <cell r="A324">
            <v>671000</v>
          </cell>
        </row>
        <row r="325">
          <cell r="A325">
            <v>672000</v>
          </cell>
        </row>
        <row r="326">
          <cell r="A326">
            <v>706100</v>
          </cell>
        </row>
        <row r="327">
          <cell r="A327">
            <v>706200</v>
          </cell>
        </row>
        <row r="328">
          <cell r="A328">
            <v>706300</v>
          </cell>
        </row>
        <row r="329">
          <cell r="A329">
            <v>706400</v>
          </cell>
        </row>
        <row r="330">
          <cell r="A330">
            <v>707100</v>
          </cell>
        </row>
        <row r="331">
          <cell r="A331">
            <v>707200</v>
          </cell>
        </row>
        <row r="332">
          <cell r="A332">
            <v>707300</v>
          </cell>
        </row>
        <row r="333">
          <cell r="A333">
            <v>751000</v>
          </cell>
        </row>
        <row r="334">
          <cell r="A334">
            <v>752000</v>
          </cell>
        </row>
        <row r="335">
          <cell r="A335">
            <v>753000</v>
          </cell>
        </row>
        <row r="336">
          <cell r="A336">
            <v>754000</v>
          </cell>
        </row>
        <row r="337">
          <cell r="A337">
            <v>761000</v>
          </cell>
        </row>
        <row r="338">
          <cell r="A338">
            <v>762000</v>
          </cell>
        </row>
        <row r="339">
          <cell r="A339">
            <v>763000</v>
          </cell>
        </row>
        <row r="340">
          <cell r="A340">
            <v>770000</v>
          </cell>
        </row>
        <row r="341">
          <cell r="A341">
            <v>774000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 SOEURE" refreshedDate="42747.428022222222" createdVersion="3" refreshedVersion="3" minRefreshableVersion="3" recordCount="2301">
  <cacheSource type="worksheet">
    <worksheetSource ref="K1:O1048576" sheet="Prépa GL 4 colonnes"/>
  </cacheSource>
  <cacheFields count="5">
    <cacheField name="Compte Grand Livre" numFmtId="0">
      <sharedItems containsBlank="1" count="55">
        <s v="110000 - Fonds Propres"/>
        <s v="111000 - Résultat"/>
        <s v="623000 - Communication"/>
        <s v="530000 - Caisse GNF"/>
        <s v="601100 - Carburant pour groupe"/>
        <s v="602251 - Fournitures de bureau procure"/>
        <s v="648300 - Soutien Evêché"/>
        <s v="581000 - VI BQ GNF à caisse GNF"/>
        <s v="444001 - Honoraires"/>
        <s v=" - "/>
        <s v="648340 - Soins P. Irénée"/>
        <s v="615203 - Entretien de la cour"/>
        <s v="615501 - Entretien des véhicules"/>
        <s v="626000 - Frais postaux et télécommunication"/>
        <s v="615502 - Entretien des groupes électrogènes"/>
        <s v="430003 - Résidence Episcopale"/>
        <s v="440022 - DDEC"/>
        <s v="453060 - Jacob Gomou"/>
        <s v="706100 - NUITEES MA"/>
        <s v="641111 - Salaires Procure"/>
        <s v="464002 - Gueasso"/>
        <s v="464009 - Fouama"/>
        <s v="606310 - Petit matériel"/>
        <s v="625100 - Déplacements et voyages"/>
        <s v="453036 - Wowo LAMAH"/>
        <s v="625600 - EVENEMENTS"/>
        <s v="707100 - VENTE DE VIN DE MESSE"/>
        <s v="421011 - Chapelle de Mohomou"/>
        <s v="421012 - Chapelle de Moribadou"/>
        <s v="707300 - VENTES ARTICLES DIVERS"/>
        <s v="707200 - VENTES BOISSONS MA"/>
        <s v="615204 - Entretien cathédrale"/>
        <s v="671000 - DONS ET LIBERALITES"/>
        <s v="606320 - Petit matériel MA"/>
        <s v="706200 - LOCATIONS"/>
        <s v="615210 - Entretien MA"/>
        <s v="440019 - Quête des catéchistes"/>
        <s v="602252 - Photocopies"/>
        <s v="648220 - Séminaristes Bamakoh"/>
        <s v="464004 - Mission - Porcherie et Palmeraie"/>
        <s v="648130 - Santé des catéchistes"/>
        <s v="648110 - CFC"/>
        <s v="601110 - Carburant véhicules"/>
        <s v="451018 - Mgr Raphael Balla GUILAVOGUI"/>
        <s v="453057 - Martin Téa"/>
        <s v="451012 - Abbé Patrice ZOUMANIGUI"/>
        <s v="615503 - Entretien du matériel informatique"/>
        <s v="754000 - Denier du culte"/>
        <s v="401100 - Archevêché de Conakry"/>
        <s v="602253 - Fonctionnement Secrétariat Evêché"/>
        <s v="453031 - Félix BEAVOGUI"/>
        <s v="615202 - Entretien de l'évêché"/>
        <s v="607300 - Achats autres articles"/>
        <s v="453058 - Antoine Monemou"/>
        <m/>
      </sharedItems>
    </cacheField>
    <cacheField name="Dates" numFmtId="0">
      <sharedItems containsNonDate="0" containsDate="1" containsString="0" containsBlank="1" minDate="2016-01-01T00:00:00" maxDate="2016-03-23T00:00:00"/>
    </cacheField>
    <cacheField name="Opération Grand Livre" numFmtId="0">
      <sharedItems containsBlank="1" count="134">
        <s v="ANO - 1 - Fonds Propres"/>
        <s v="ANO - 2 - Résultat"/>
        <s v="CA - 1 - Communication - jan 16"/>
        <s v="CA - 2 - Carburant - jan 16"/>
        <s v="CA - 3 - Fourniture procure"/>
        <s v="CA - 4 - Fourniture Évéché"/>
        <s v="CA - 5 - Appro Caisse"/>
        <s v="CA - 6 - Hono T01-2016"/>
        <s v="CA - 7 - Formation 11 - 12 - 2016"/>
        <s v="CA - 16 - Dépenses - jan 2016 - ab Irénée"/>
        <s v="CA - 17 - Entretien de la cour pr jan 15"/>
        <s v="CA - 18 - achat de pampexes, ab Irénée"/>
        <s v="CA - 20 - Reparation voiture de Bowé"/>
        <s v="CA - 21 - Reparation voiture de Bowé"/>
        <s v="CA - 24 - Frais postaux 2016"/>
        <s v="CA - 25 - Reparation petit groupe"/>
        <s v="CA - 26 - achat de moteur diesel pr Nissan"/>
        <s v="CA - 27 - Construction des piliers, chateu RE Osud"/>
        <s v="CA - 28 - retrait partiel pr l'enseignement catho"/>
        <s v="CA - 29 - Prêt au catéchiste Jacob Goumou"/>
        <s v="CA - 31 - carburant petit groupe"/>
        <s v="CA - 32 - Appro/Caisse - Procure"/>
        <s v="CA - 33 - Pillone - Rédidence épisc.&quot;"/>
        <s v="CA - 34 - Fonctionnement OPM"/>
        <s v="CA - 35 - Produit nuitées - M.A."/>
        <s v="CA - 36 - Réparation - Groupe"/>
        <s v="CA - 37 - Salaires ménage - Nicole"/>
        <s v="CA - 38 - M.O. Mécanique Groupe "/>
        <s v="CA - 39 - Salaires ménage - Monique"/>
        <s v="CA - 40 - Projet Guéasso"/>
        <s v="CA - 41 - Projet Fouama"/>
        <s v="CA - 42 - Salaires Personnels - Procure"/>
        <s v="CA - 43 - Piles gardiennage"/>
        <s v="CA - 44 - Fournitures Bureau Procure"/>
        <s v="CA - 45 - Autres déplacements"/>
        <s v="CA - 46 - Serrures portes - gardien"/>
        <s v="CA - 47 - Remb/Avce salaire - Wôwo"/>
        <s v="CA - 48 - Produit nuitées - M.A."/>
        <s v="CA - 49 - Chasuble - Evêché"/>
        <s v="CA - 50 - Produit vin de messe"/>
        <s v="CA - 51 - Chapelle de Mohomou"/>
        <s v="CA - 52 - Chapelle de Moribadou"/>
        <s v="CA - 53 - Produit calendriers liturgiques"/>
        <s v="CA - 54 - Santé - P Irenée - 02/2016"/>
        <s v="CA - 55 - Frais couches - P. Irenée"/>
        <s v="CA - 56 - Produit nuitées - Prêtres"/>
        <s v="CA - 57 - Produit nuitées - Prêtres"/>
        <s v="CA - 58 - Produit vente boissons - M.A."/>
        <s v="CA - 59 - Carburant - Groupe Electro"/>
        <s v="CA - 60 - Produit nuitées - Prêtres"/>
        <s v="CA - 61 - Plomberie Cathédrale"/>
        <s v="CA - 62 - Ampoules - Electricité Cathéd."/>
        <s v="CA - 63 - Autres Déplacements"/>
        <s v="CA - 64 - Décès Cathéchiste - Patrice H."/>
        <s v="CA - 65 - Lubrifiant Eclairage"/>
        <s v="CA - 66 - Produit d'entretien - M.A."/>
        <s v="CA - 67 - Matières &amp; Fournitures"/>
        <s v="CA - 68 - Autres Déplacements"/>
        <s v="CA - 69 - Fournitures bureau"/>
        <s v="CA - 70 - Produit location - Salle de conf."/>
        <s v="CA - 71 - Menuiserie M.A."/>
        <s v="CA - 72 - Carburant - Groupe Electro"/>
        <s v="CA - 73 - Produit d'entretien - M.A."/>
        <s v="CA - 74 - Autres Déplacements"/>
        <s v="CA - 75 - Projet Fouama"/>
        <s v="CA - 76 - Autres Déplacements"/>
        <s v="CA - 77 - ApproCaisse - Procure"/>
        <s v="CA - 78 - Quêtes catéch. - P Nzérékoré"/>
        <s v="CA - 79 - Quêtes catéch. - P Koulé"/>
        <s v="CA - 80 - Batterie - Véhicule OPM"/>
        <s v="CA - 81 - Cartouche d'encre - Procure"/>
        <s v="CA - 82 - Autres Déplacements"/>
        <s v="CA - 83 - Retraite Séminaristes "/>
        <s v="CA - 84 - Associations des Catéchistes"/>
        <s v="CA - 85 - Phococopies Procure"/>
        <s v="CA - 86 - Courses Photocopies"/>
        <s v="CA - 87 - Carburant - Groupe Electr"/>
        <s v="CA - 88 - Soins porcelets - Mission"/>
        <s v="CA - 101 - Santé catéchiste - Honoré"/>
        <s v="CA - 102 - Don décès maman Ab. Goa"/>
        <s v="CA - 103 - Fonctionnement CFC - Gouécké"/>
        <s v="CA - 104 - Carburant Véhicule Procure"/>
        <s v="CA - 105 - Fournitures Bureau Procure"/>
        <s v="CA - 106 - Carburant Eclairage"/>
        <s v="CA - 107 - Santé Abbé Irenée"/>
        <s v="CA - 108 - Avance remb/Mgr Raphael B.G."/>
        <s v="CA - 109 - Santé Abbé Irenée - 03/2016"/>
        <s v="CA - 110 - Produit nuitées Prêtres - M.A."/>
        <s v="CA - 111 - Santé épouse Catéch. Martial"/>
        <s v="CA - 112 - Avance remb - Martin Téa"/>
        <s v="CA - 113 - Produit nuitées Prêtres"/>
        <s v="CA - 114 - Produit nuitées - M.A."/>
        <s v="CA - 115 - Lubrifiant Eclairage"/>
        <s v="CA - 116 - Complément Budget Evêché"/>
        <s v="CA - 117 - Don décès  Antoinette Kpazo"/>
        <s v="CA - 118 - Carburant Eclairage"/>
        <s v="CA - 119 - Entretien Véhicule Procure"/>
        <s v="CA - 120 - Autres Déplacements"/>
        <s v="CA - 121 - Avance remb/Ab. Patrice Zoum."/>
        <s v="CA - 122 - Produit d'entretien - M.A."/>
        <s v="CA - 123 - Autres Déplacements"/>
        <s v="CA - 124 - Entretien Batiment - M.A."/>
        <s v="CA - 125 - Matériel Informatique"/>
        <s v="CA - 126 - Santé catéchistes - Félix Kolié"/>
        <s v="CA - 127 - Autres Déplacements"/>
        <s v="CA - 128 - Produit location - Salle conf."/>
        <s v="CA - 129 - Denier de culte - P. Gniaye"/>
        <s v="CA - 130 - Santé Abbé Irenée"/>
        <s v="CA - 131 - Santé Abbé Irenée"/>
        <s v="CA - 132 - Avance remb/Archdiocèse Ckry"/>
        <s v="CA - 133 - Fonctionnement Secrét. Evêché"/>
        <s v="CA - 134 - Avance remb/Félix S. Béavogui"/>
        <s v="CA - 135 - Carburant Véhicule Evêché"/>
        <s v="CA - 136 - Autres Déplacements"/>
        <s v="CA - 137 - Entretien Batiment - Evêché"/>
        <s v="CA - 138 - Autres Déplacements"/>
        <s v="CA - 139 - Entretien Groupe Procure"/>
        <s v="CA - 140 - Location Bureau OCPH"/>
        <s v="CA - 141 - Fournitures liturg. Messe Ch."/>
        <s v="CA - 142 - Entretien véhicule OPM"/>
        <s v="CA - 143 - Autres Déplacements"/>
        <s v="CA - 144 - Carburant/Courses - Gouécké"/>
        <s v="CA - 145 - Carburant Véhicule Procure"/>
        <s v="CA - 146 - Fournitures Bureau Procure"/>
        <s v="CA - 147 - Carburant Eclairage"/>
        <s v="CA - 148 - Fournitures Bureau Evêché"/>
        <s v="CA - 149 - Produit d'entretien - M.A."/>
        <s v="CA - 150 - Autres Déplacements"/>
        <s v="CA - 151 - Autres Déplacements"/>
        <s v="CA - 152 - Restauration - Messe Chris."/>
        <s v="CA - 153 - Produit nuitées - M.A."/>
        <s v="CA - 154 - Autres Déplacements"/>
        <s v="CA - 155 - Avce remb/Antoine Monemou"/>
        <m/>
      </sharedItems>
    </cacheField>
    <cacheField name="Débit" numFmtId="0">
      <sharedItems containsString="0" containsBlank="1" containsNumber="1" minValue="0" maxValue="119607323.5008416"/>
    </cacheField>
    <cacheField name="Crédit" numFmtId="0">
      <sharedItems containsString="0" containsBlank="1" containsNumber="1" containsInteger="1" minValue="0" maxValue="8450000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301">
  <r>
    <x v="0"/>
    <d v="2016-01-01T00:00:00"/>
    <x v="0"/>
    <n v="119607323.5008416"/>
    <n v="0"/>
  </r>
  <r>
    <x v="1"/>
    <d v="2016-01-01T00:00:00"/>
    <x v="1"/>
    <n v="8176573.5"/>
    <n v="0"/>
  </r>
  <r>
    <x v="2"/>
    <d v="2016-01-01T00:00:00"/>
    <x v="2"/>
    <n v="400000"/>
    <n v="0"/>
  </r>
  <r>
    <x v="3"/>
    <d v="2016-01-01T00:00:00"/>
    <x v="2"/>
    <n v="0"/>
    <n v="400000"/>
  </r>
  <r>
    <x v="4"/>
    <d v="2016-01-01T00:00:00"/>
    <x v="3"/>
    <n v="720000"/>
    <n v="0"/>
  </r>
  <r>
    <x v="3"/>
    <d v="2016-01-01T00:00:00"/>
    <x v="3"/>
    <n v="0"/>
    <n v="720000"/>
  </r>
  <r>
    <x v="5"/>
    <d v="2016-01-07T00:00:00"/>
    <x v="4"/>
    <n v="270000"/>
    <n v="0"/>
  </r>
  <r>
    <x v="3"/>
    <d v="2016-01-07T00:00:00"/>
    <x v="4"/>
    <n v="0"/>
    <n v="270000"/>
  </r>
  <r>
    <x v="6"/>
    <d v="2016-01-07T00:00:00"/>
    <x v="5"/>
    <n v="940000"/>
    <n v="0"/>
  </r>
  <r>
    <x v="3"/>
    <d v="2016-01-07T00:00:00"/>
    <x v="5"/>
    <n v="0"/>
    <n v="940000"/>
  </r>
  <r>
    <x v="3"/>
    <d v="2016-01-07T00:00:00"/>
    <x v="6"/>
    <n v="84500000"/>
    <n v="0"/>
  </r>
  <r>
    <x v="7"/>
    <d v="2016-01-07T00:00:00"/>
    <x v="6"/>
    <n v="0"/>
    <n v="84500000"/>
  </r>
  <r>
    <x v="8"/>
    <d v="2016-01-07T00:00:00"/>
    <x v="7"/>
    <n v="27750000"/>
    <n v="0"/>
  </r>
  <r>
    <x v="3"/>
    <d v="2016-01-07T00:00:00"/>
    <x v="7"/>
    <n v="0"/>
    <n v="27750000"/>
  </r>
  <r>
    <x v="9"/>
    <d v="2016-01-07T00:00:00"/>
    <x v="8"/>
    <n v="13741000"/>
    <n v="0"/>
  </r>
  <r>
    <x v="3"/>
    <d v="2016-01-07T00:00:00"/>
    <x v="8"/>
    <n v="0"/>
    <n v="13741000"/>
  </r>
  <r>
    <x v="10"/>
    <d v="2016-01-13T00:00:00"/>
    <x v="9"/>
    <n v="1115000"/>
    <n v="0"/>
  </r>
  <r>
    <x v="3"/>
    <d v="2016-01-13T00:00:00"/>
    <x v="9"/>
    <n v="0"/>
    <n v="1115000"/>
  </r>
  <r>
    <x v="11"/>
    <d v="2016-01-14T00:00:00"/>
    <x v="10"/>
    <n v="800000"/>
    <n v="0"/>
  </r>
  <r>
    <x v="3"/>
    <d v="2016-01-14T00:00:00"/>
    <x v="10"/>
    <n v="0"/>
    <n v="800000"/>
  </r>
  <r>
    <x v="10"/>
    <d v="2016-01-15T00:00:00"/>
    <x v="11"/>
    <n v="150000"/>
    <n v="0"/>
  </r>
  <r>
    <x v="3"/>
    <d v="2016-01-15T00:00:00"/>
    <x v="11"/>
    <n v="0"/>
    <n v="150000"/>
  </r>
  <r>
    <x v="12"/>
    <d v="2016-01-15T00:00:00"/>
    <x v="12"/>
    <n v="2270000"/>
    <n v="0"/>
  </r>
  <r>
    <x v="3"/>
    <d v="2016-01-15T00:00:00"/>
    <x v="12"/>
    <n v="0"/>
    <n v="2270000"/>
  </r>
  <r>
    <x v="12"/>
    <d v="2016-01-15T00:00:00"/>
    <x v="13"/>
    <n v="1690000"/>
    <n v="0"/>
  </r>
  <r>
    <x v="3"/>
    <d v="2016-01-15T00:00:00"/>
    <x v="13"/>
    <n v="0"/>
    <n v="1690000"/>
  </r>
  <r>
    <x v="13"/>
    <d v="2016-01-18T00:00:00"/>
    <x v="14"/>
    <n v="50000"/>
    <n v="0"/>
  </r>
  <r>
    <x v="3"/>
    <d v="2016-01-18T00:00:00"/>
    <x v="14"/>
    <n v="0"/>
    <n v="50000"/>
  </r>
  <r>
    <x v="14"/>
    <d v="2016-01-18T00:00:00"/>
    <x v="15"/>
    <n v="140000"/>
    <n v="0"/>
  </r>
  <r>
    <x v="3"/>
    <d v="2016-01-18T00:00:00"/>
    <x v="15"/>
    <n v="0"/>
    <n v="140000"/>
  </r>
  <r>
    <x v="12"/>
    <d v="2016-01-18T00:00:00"/>
    <x v="16"/>
    <n v="11000000"/>
    <n v="0"/>
  </r>
  <r>
    <x v="3"/>
    <d v="2016-01-18T00:00:00"/>
    <x v="16"/>
    <n v="0"/>
    <n v="11000000"/>
  </r>
  <r>
    <x v="15"/>
    <d v="2016-01-18T00:00:00"/>
    <x v="17"/>
    <n v="18620000"/>
    <n v="0"/>
  </r>
  <r>
    <x v="3"/>
    <d v="2016-01-18T00:00:00"/>
    <x v="17"/>
    <n v="0"/>
    <n v="18620000"/>
  </r>
  <r>
    <x v="16"/>
    <d v="2016-01-18T00:00:00"/>
    <x v="18"/>
    <n v="42000000"/>
    <n v="0"/>
  </r>
  <r>
    <x v="3"/>
    <d v="2016-01-18T00:00:00"/>
    <x v="18"/>
    <n v="0"/>
    <n v="42000000"/>
  </r>
  <r>
    <x v="17"/>
    <d v="2016-01-18T00:00:00"/>
    <x v="19"/>
    <n v="200000"/>
    <n v="0"/>
  </r>
  <r>
    <x v="3"/>
    <d v="2016-01-18T00:00:00"/>
    <x v="19"/>
    <n v="0"/>
    <n v="200000"/>
  </r>
  <r>
    <x v="4"/>
    <d v="2016-01-21T00:00:00"/>
    <x v="20"/>
    <n v="480000"/>
    <n v="0"/>
  </r>
  <r>
    <x v="3"/>
    <d v="2016-01-21T00:00:00"/>
    <x v="20"/>
    <n v="0"/>
    <n v="480000"/>
  </r>
  <r>
    <x v="3"/>
    <d v="2016-01-25T00:00:00"/>
    <x v="21"/>
    <n v="30000000"/>
    <n v="0"/>
  </r>
  <r>
    <x v="7"/>
    <d v="2016-01-25T00:00:00"/>
    <x v="21"/>
    <n v="0"/>
    <n v="30000000"/>
  </r>
  <r>
    <x v="15"/>
    <d v="2016-01-25T00:00:00"/>
    <x v="22"/>
    <n v="2450000"/>
    <n v="0"/>
  </r>
  <r>
    <x v="3"/>
    <d v="2016-01-25T00:00:00"/>
    <x v="22"/>
    <n v="0"/>
    <n v="2450000"/>
  </r>
  <r>
    <x v="9"/>
    <d v="2016-01-25T00:00:00"/>
    <x v="23"/>
    <n v="2260000"/>
    <n v="0"/>
  </r>
  <r>
    <x v="3"/>
    <d v="2016-01-25T00:00:00"/>
    <x v="23"/>
    <n v="0"/>
    <n v="2260000"/>
  </r>
  <r>
    <x v="3"/>
    <d v="2016-01-26T00:00:00"/>
    <x v="24"/>
    <n v="260000"/>
    <n v="0"/>
  </r>
  <r>
    <x v="18"/>
    <d v="2016-01-26T00:00:00"/>
    <x v="24"/>
    <n v="0"/>
    <n v="260000"/>
  </r>
  <r>
    <x v="14"/>
    <d v="2016-01-26T00:00:00"/>
    <x v="25"/>
    <n v="290000"/>
    <n v="0"/>
  </r>
  <r>
    <x v="3"/>
    <d v="2016-01-26T00:00:00"/>
    <x v="25"/>
    <n v="0"/>
    <n v="290000"/>
  </r>
  <r>
    <x v="19"/>
    <d v="2016-01-26T00:00:00"/>
    <x v="26"/>
    <n v="130000"/>
    <n v="0"/>
  </r>
  <r>
    <x v="3"/>
    <d v="2016-01-26T00:00:00"/>
    <x v="26"/>
    <n v="0"/>
    <n v="130000"/>
  </r>
  <r>
    <x v="14"/>
    <d v="2016-01-26T00:00:00"/>
    <x v="27"/>
    <n v="80000"/>
    <n v="0"/>
  </r>
  <r>
    <x v="3"/>
    <d v="2016-01-26T00:00:00"/>
    <x v="27"/>
    <n v="0"/>
    <n v="80000"/>
  </r>
  <r>
    <x v="19"/>
    <d v="2016-01-26T00:00:00"/>
    <x v="28"/>
    <n v="180000"/>
    <n v="0"/>
  </r>
  <r>
    <x v="3"/>
    <d v="2016-01-26T00:00:00"/>
    <x v="28"/>
    <n v="0"/>
    <n v="180000"/>
  </r>
  <r>
    <x v="20"/>
    <d v="2016-01-26T00:00:00"/>
    <x v="29"/>
    <n v="750000"/>
    <n v="0"/>
  </r>
  <r>
    <x v="3"/>
    <d v="2016-01-26T00:00:00"/>
    <x v="29"/>
    <n v="0"/>
    <n v="750000"/>
  </r>
  <r>
    <x v="21"/>
    <d v="2016-01-26T00:00:00"/>
    <x v="30"/>
    <n v="569000"/>
    <n v="0"/>
  </r>
  <r>
    <x v="3"/>
    <d v="2016-01-26T00:00:00"/>
    <x v="30"/>
    <n v="0"/>
    <n v="569000"/>
  </r>
  <r>
    <x v="19"/>
    <d v="2016-01-26T00:00:00"/>
    <x v="31"/>
    <n v="5174500"/>
    <n v="0"/>
  </r>
  <r>
    <x v="3"/>
    <d v="2016-01-26T00:00:00"/>
    <x v="31"/>
    <n v="0"/>
    <n v="5174500"/>
  </r>
  <r>
    <x v="22"/>
    <d v="2016-01-27T00:00:00"/>
    <x v="32"/>
    <n v="50000"/>
    <n v="0"/>
  </r>
  <r>
    <x v="3"/>
    <d v="2016-01-27T00:00:00"/>
    <x v="32"/>
    <n v="0"/>
    <n v="50000"/>
  </r>
  <r>
    <x v="5"/>
    <d v="2016-01-27T00:00:00"/>
    <x v="33"/>
    <n v="155000"/>
    <n v="0"/>
  </r>
  <r>
    <x v="3"/>
    <d v="2016-01-27T00:00:00"/>
    <x v="33"/>
    <n v="0"/>
    <n v="155000"/>
  </r>
  <r>
    <x v="23"/>
    <d v="2016-01-27T00:00:00"/>
    <x v="34"/>
    <n v="16000"/>
    <n v="0"/>
  </r>
  <r>
    <x v="3"/>
    <d v="2016-01-27T00:00:00"/>
    <x v="34"/>
    <n v="0"/>
    <n v="16000"/>
  </r>
  <r>
    <x v="22"/>
    <d v="2016-01-27T00:00:00"/>
    <x v="35"/>
    <n v="20000"/>
    <n v="0"/>
  </r>
  <r>
    <x v="3"/>
    <d v="2016-01-27T00:00:00"/>
    <x v="35"/>
    <n v="0"/>
    <n v="20000"/>
  </r>
  <r>
    <x v="3"/>
    <d v="2016-01-27T00:00:00"/>
    <x v="36"/>
    <n v="100000"/>
    <n v="0"/>
  </r>
  <r>
    <x v="24"/>
    <d v="2016-01-27T00:00:00"/>
    <x v="36"/>
    <n v="0"/>
    <n v="100000"/>
  </r>
  <r>
    <x v="3"/>
    <d v="2016-01-27T00:00:00"/>
    <x v="37"/>
    <n v="200000"/>
    <n v="0"/>
  </r>
  <r>
    <x v="18"/>
    <d v="2016-01-27T00:00:00"/>
    <x v="37"/>
    <n v="0"/>
    <n v="200000"/>
  </r>
  <r>
    <x v="25"/>
    <d v="2016-01-28T00:00:00"/>
    <x v="38"/>
    <n v="2100000"/>
    <n v="0"/>
  </r>
  <r>
    <x v="3"/>
    <d v="2016-01-28T00:00:00"/>
    <x v="38"/>
    <n v="0"/>
    <n v="2100000"/>
  </r>
  <r>
    <x v="3"/>
    <d v="2016-01-28T00:00:00"/>
    <x v="39"/>
    <n v="100000"/>
    <n v="0"/>
  </r>
  <r>
    <x v="26"/>
    <d v="2016-01-28T00:00:00"/>
    <x v="39"/>
    <n v="0"/>
    <n v="100000"/>
  </r>
  <r>
    <x v="27"/>
    <d v="2016-01-29T00:00:00"/>
    <x v="40"/>
    <n v="2644000"/>
    <n v="0"/>
  </r>
  <r>
    <x v="3"/>
    <d v="2016-01-29T00:00:00"/>
    <x v="40"/>
    <n v="0"/>
    <n v="2644000"/>
  </r>
  <r>
    <x v="28"/>
    <d v="2016-01-29T00:00:00"/>
    <x v="41"/>
    <n v="10000000"/>
    <n v="0"/>
  </r>
  <r>
    <x v="3"/>
    <d v="2016-01-29T00:00:00"/>
    <x v="41"/>
    <n v="0"/>
    <n v="10000000"/>
  </r>
  <r>
    <x v="3"/>
    <d v="2016-01-29T00:00:00"/>
    <x v="42"/>
    <n v="720000"/>
    <n v="0"/>
  </r>
  <r>
    <x v="29"/>
    <d v="2016-01-29T00:00:00"/>
    <x v="42"/>
    <n v="0"/>
    <n v="720000"/>
  </r>
  <r>
    <x v="10"/>
    <d v="2016-02-01T00:00:00"/>
    <x v="43"/>
    <n v="1115000"/>
    <n v="0"/>
  </r>
  <r>
    <x v="3"/>
    <d v="2016-02-01T00:00:00"/>
    <x v="43"/>
    <n v="0"/>
    <n v="1115000"/>
  </r>
  <r>
    <x v="10"/>
    <d v="2016-02-01T00:00:00"/>
    <x v="44"/>
    <n v="150000"/>
    <n v="0"/>
  </r>
  <r>
    <x v="3"/>
    <d v="2016-02-01T00:00:00"/>
    <x v="44"/>
    <n v="0"/>
    <n v="150000"/>
  </r>
  <r>
    <x v="3"/>
    <d v="2016-02-01T00:00:00"/>
    <x v="45"/>
    <n v="60000"/>
    <n v="0"/>
  </r>
  <r>
    <x v="18"/>
    <d v="2016-02-01T00:00:00"/>
    <x v="45"/>
    <n v="0"/>
    <n v="60000"/>
  </r>
  <r>
    <x v="3"/>
    <d v="2016-02-01T00:00:00"/>
    <x v="46"/>
    <n v="30000"/>
    <n v="0"/>
  </r>
  <r>
    <x v="18"/>
    <d v="2016-02-01T00:00:00"/>
    <x v="46"/>
    <n v="0"/>
    <n v="30000"/>
  </r>
  <r>
    <x v="3"/>
    <d v="2016-02-02T00:00:00"/>
    <x v="47"/>
    <n v="150000"/>
    <n v="0"/>
  </r>
  <r>
    <x v="30"/>
    <d v="2016-02-02T00:00:00"/>
    <x v="47"/>
    <n v="0"/>
    <n v="150000"/>
  </r>
  <r>
    <x v="4"/>
    <d v="2016-02-02T00:00:00"/>
    <x v="48"/>
    <n v="330000"/>
    <n v="0"/>
  </r>
  <r>
    <x v="3"/>
    <d v="2016-02-02T00:00:00"/>
    <x v="48"/>
    <n v="0"/>
    <n v="330000"/>
  </r>
  <r>
    <x v="3"/>
    <d v="2016-02-02T00:00:00"/>
    <x v="49"/>
    <n v="150000"/>
    <n v="0"/>
  </r>
  <r>
    <x v="18"/>
    <d v="2016-02-02T00:00:00"/>
    <x v="49"/>
    <n v="0"/>
    <n v="150000"/>
  </r>
  <r>
    <x v="31"/>
    <d v="2016-02-04T00:00:00"/>
    <x v="50"/>
    <n v="401000"/>
    <n v="0"/>
  </r>
  <r>
    <x v="3"/>
    <d v="2016-02-04T00:00:00"/>
    <x v="50"/>
    <n v="0"/>
    <n v="401000"/>
  </r>
  <r>
    <x v="31"/>
    <d v="2016-02-05T00:00:00"/>
    <x v="51"/>
    <n v="80000"/>
    <n v="0"/>
  </r>
  <r>
    <x v="3"/>
    <d v="2016-02-05T00:00:00"/>
    <x v="51"/>
    <n v="0"/>
    <n v="80000"/>
  </r>
  <r>
    <x v="23"/>
    <d v="2016-02-05T00:00:00"/>
    <x v="52"/>
    <n v="10000"/>
    <n v="0"/>
  </r>
  <r>
    <x v="3"/>
    <d v="2016-02-05T00:00:00"/>
    <x v="52"/>
    <n v="0"/>
    <n v="10000"/>
  </r>
  <r>
    <x v="32"/>
    <d v="2016-02-05T00:00:00"/>
    <x v="53"/>
    <n v="150000"/>
    <n v="0"/>
  </r>
  <r>
    <x v="3"/>
    <d v="2016-02-05T00:00:00"/>
    <x v="53"/>
    <n v="0"/>
    <n v="150000"/>
  </r>
  <r>
    <x v="4"/>
    <d v="2016-02-05T00:00:00"/>
    <x v="54"/>
    <n v="48000"/>
    <n v="0"/>
  </r>
  <r>
    <x v="3"/>
    <d v="2016-02-05T00:00:00"/>
    <x v="54"/>
    <n v="0"/>
    <n v="48000"/>
  </r>
  <r>
    <x v="33"/>
    <d v="2016-02-08T00:00:00"/>
    <x v="55"/>
    <n v="175000"/>
    <n v="0"/>
  </r>
  <r>
    <x v="3"/>
    <d v="2016-02-08T00:00:00"/>
    <x v="55"/>
    <n v="0"/>
    <n v="175000"/>
  </r>
  <r>
    <x v="5"/>
    <d v="2016-02-08T00:00:00"/>
    <x v="56"/>
    <n v="25000"/>
    <n v="0"/>
  </r>
  <r>
    <x v="3"/>
    <d v="2016-02-08T00:00:00"/>
    <x v="56"/>
    <n v="0"/>
    <n v="25000"/>
  </r>
  <r>
    <x v="23"/>
    <d v="2016-02-09T00:00:00"/>
    <x v="57"/>
    <n v="10000"/>
    <n v="0"/>
  </r>
  <r>
    <x v="3"/>
    <d v="2016-02-09T00:00:00"/>
    <x v="57"/>
    <n v="0"/>
    <n v="10000"/>
  </r>
  <r>
    <x v="5"/>
    <d v="2016-02-09T00:00:00"/>
    <x v="58"/>
    <n v="45000"/>
    <n v="0"/>
  </r>
  <r>
    <x v="3"/>
    <d v="2016-02-09T00:00:00"/>
    <x v="58"/>
    <n v="0"/>
    <n v="45000"/>
  </r>
  <r>
    <x v="3"/>
    <d v="2016-02-09T00:00:00"/>
    <x v="59"/>
    <n v="600000"/>
    <n v="0"/>
  </r>
  <r>
    <x v="34"/>
    <d v="2016-02-09T00:00:00"/>
    <x v="59"/>
    <n v="0"/>
    <n v="600000"/>
  </r>
  <r>
    <x v="35"/>
    <d v="2016-02-10T00:00:00"/>
    <x v="60"/>
    <n v="85000"/>
    <n v="0"/>
  </r>
  <r>
    <x v="3"/>
    <d v="2016-02-10T00:00:00"/>
    <x v="60"/>
    <n v="0"/>
    <n v="85000"/>
  </r>
  <r>
    <x v="4"/>
    <d v="2016-02-10T00:00:00"/>
    <x v="61"/>
    <n v="330000"/>
    <n v="0"/>
  </r>
  <r>
    <x v="3"/>
    <d v="2016-02-10T00:00:00"/>
    <x v="61"/>
    <n v="0"/>
    <n v="330000"/>
  </r>
  <r>
    <x v="33"/>
    <d v="2016-02-10T00:00:00"/>
    <x v="62"/>
    <n v="42000"/>
    <n v="0"/>
  </r>
  <r>
    <x v="3"/>
    <d v="2016-02-10T00:00:00"/>
    <x v="62"/>
    <n v="0"/>
    <n v="42000"/>
  </r>
  <r>
    <x v="23"/>
    <d v="2016-02-10T00:00:00"/>
    <x v="63"/>
    <n v="5000"/>
    <n v="0"/>
  </r>
  <r>
    <x v="3"/>
    <d v="2016-02-10T00:00:00"/>
    <x v="63"/>
    <n v="0"/>
    <n v="5000"/>
  </r>
  <r>
    <x v="21"/>
    <d v="2016-02-15T00:00:00"/>
    <x v="64"/>
    <n v="912000"/>
    <n v="0"/>
  </r>
  <r>
    <x v="3"/>
    <d v="2016-02-15T00:00:00"/>
    <x v="64"/>
    <n v="0"/>
    <n v="912000"/>
  </r>
  <r>
    <x v="23"/>
    <d v="2016-02-18T00:00:00"/>
    <x v="65"/>
    <n v="10000"/>
    <n v="0"/>
  </r>
  <r>
    <x v="3"/>
    <d v="2016-02-18T00:00:00"/>
    <x v="65"/>
    <n v="0"/>
    <n v="10000"/>
  </r>
  <r>
    <x v="3"/>
    <d v="2016-02-18T00:00:00"/>
    <x v="66"/>
    <n v="50000000"/>
    <n v="0"/>
  </r>
  <r>
    <x v="7"/>
    <d v="2016-02-18T00:00:00"/>
    <x v="66"/>
    <n v="0"/>
    <n v="50000000"/>
  </r>
  <r>
    <x v="3"/>
    <d v="2016-02-18T00:00:00"/>
    <x v="67"/>
    <n v="2141900"/>
    <n v="0"/>
  </r>
  <r>
    <x v="36"/>
    <d v="2016-02-18T00:00:00"/>
    <x v="67"/>
    <n v="0"/>
    <n v="2141900"/>
  </r>
  <r>
    <x v="3"/>
    <d v="2016-02-19T00:00:00"/>
    <x v="68"/>
    <n v="253500"/>
    <n v="0"/>
  </r>
  <r>
    <x v="36"/>
    <d v="2016-02-19T00:00:00"/>
    <x v="68"/>
    <n v="0"/>
    <n v="253500"/>
  </r>
  <r>
    <x v="12"/>
    <d v="2016-02-19T00:00:00"/>
    <x v="69"/>
    <n v="600000"/>
    <n v="0"/>
  </r>
  <r>
    <x v="3"/>
    <d v="2016-02-19T00:00:00"/>
    <x v="69"/>
    <n v="0"/>
    <n v="600000"/>
  </r>
  <r>
    <x v="37"/>
    <d v="2016-02-19T00:00:00"/>
    <x v="70"/>
    <n v="355000"/>
    <n v="0"/>
  </r>
  <r>
    <x v="3"/>
    <d v="2016-02-19T00:00:00"/>
    <x v="70"/>
    <n v="0"/>
    <n v="355000"/>
  </r>
  <r>
    <x v="23"/>
    <d v="2016-02-19T00:00:00"/>
    <x v="71"/>
    <n v="10000"/>
    <n v="0"/>
  </r>
  <r>
    <x v="3"/>
    <d v="2016-02-19T00:00:00"/>
    <x v="71"/>
    <n v="0"/>
    <n v="10000"/>
  </r>
  <r>
    <x v="38"/>
    <d v="2016-02-19T00:00:00"/>
    <x v="72"/>
    <n v="2800000"/>
    <n v="0"/>
  </r>
  <r>
    <x v="3"/>
    <d v="2016-02-19T00:00:00"/>
    <x v="72"/>
    <n v="0"/>
    <n v="2800000"/>
  </r>
  <r>
    <x v="36"/>
    <d v="2016-02-22T00:00:00"/>
    <x v="73"/>
    <n v="400000"/>
    <n v="0"/>
  </r>
  <r>
    <x v="3"/>
    <d v="2016-02-22T00:00:00"/>
    <x v="73"/>
    <n v="0"/>
    <n v="400000"/>
  </r>
  <r>
    <x v="37"/>
    <d v="2016-02-22T00:00:00"/>
    <x v="74"/>
    <n v="50000"/>
    <n v="0"/>
  </r>
  <r>
    <x v="3"/>
    <d v="2016-02-22T00:00:00"/>
    <x v="74"/>
    <n v="0"/>
    <n v="50000"/>
  </r>
  <r>
    <x v="37"/>
    <d v="2016-02-22T00:00:00"/>
    <x v="75"/>
    <n v="5000"/>
    <n v="0"/>
  </r>
  <r>
    <x v="3"/>
    <d v="2016-02-22T00:00:00"/>
    <x v="75"/>
    <n v="0"/>
    <n v="5000"/>
  </r>
  <r>
    <x v="4"/>
    <d v="2016-02-23T00:00:00"/>
    <x v="76"/>
    <n v="330000"/>
    <n v="0"/>
  </r>
  <r>
    <x v="3"/>
    <d v="2016-02-23T00:00:00"/>
    <x v="76"/>
    <n v="0"/>
    <n v="330000"/>
  </r>
  <r>
    <x v="39"/>
    <d v="2016-02-23T00:00:00"/>
    <x v="77"/>
    <n v="39000"/>
    <n v="0"/>
  </r>
  <r>
    <x v="3"/>
    <d v="2016-02-23T00:00:00"/>
    <x v="77"/>
    <n v="0"/>
    <n v="39000"/>
  </r>
  <r>
    <x v="40"/>
    <d v="2016-02-29T00:00:00"/>
    <x v="78"/>
    <n v="90000"/>
    <n v="0"/>
  </r>
  <r>
    <x v="3"/>
    <d v="2016-02-29T00:00:00"/>
    <x v="78"/>
    <n v="0"/>
    <n v="90000"/>
  </r>
  <r>
    <x v="32"/>
    <d v="2016-03-01T00:00:00"/>
    <x v="79"/>
    <n v="740000"/>
    <n v="0"/>
  </r>
  <r>
    <x v="3"/>
    <d v="2016-03-01T00:00:00"/>
    <x v="79"/>
    <n v="0"/>
    <n v="740000"/>
  </r>
  <r>
    <x v="41"/>
    <d v="2016-03-01T00:00:00"/>
    <x v="80"/>
    <n v="5000000"/>
    <n v="0"/>
  </r>
  <r>
    <x v="3"/>
    <d v="2016-03-01T00:00:00"/>
    <x v="80"/>
    <n v="0"/>
    <n v="5000000"/>
  </r>
  <r>
    <x v="42"/>
    <d v="2016-03-01T00:00:00"/>
    <x v="81"/>
    <n v="240000"/>
    <n v="0"/>
  </r>
  <r>
    <x v="3"/>
    <d v="2016-03-01T00:00:00"/>
    <x v="81"/>
    <n v="0"/>
    <n v="240000"/>
  </r>
  <r>
    <x v="5"/>
    <d v="2016-03-03T00:00:00"/>
    <x v="82"/>
    <n v="70000"/>
    <n v="0"/>
  </r>
  <r>
    <x v="3"/>
    <d v="2016-03-03T00:00:00"/>
    <x v="82"/>
    <n v="0"/>
    <n v="70000"/>
  </r>
  <r>
    <x v="4"/>
    <d v="2016-03-03T00:00:00"/>
    <x v="83"/>
    <n v="330000"/>
    <n v="0"/>
  </r>
  <r>
    <x v="3"/>
    <d v="2016-03-03T00:00:00"/>
    <x v="83"/>
    <n v="0"/>
    <n v="330000"/>
  </r>
  <r>
    <x v="10"/>
    <d v="2016-03-03T00:00:00"/>
    <x v="84"/>
    <n v="1000000"/>
    <n v="0"/>
  </r>
  <r>
    <x v="3"/>
    <d v="2016-03-03T00:00:00"/>
    <x v="84"/>
    <n v="0"/>
    <n v="1000000"/>
  </r>
  <r>
    <x v="43"/>
    <d v="2016-03-03T00:00:00"/>
    <x v="85"/>
    <n v="5000000"/>
    <n v="0"/>
  </r>
  <r>
    <x v="3"/>
    <d v="2016-03-03T00:00:00"/>
    <x v="85"/>
    <n v="0"/>
    <n v="5000000"/>
  </r>
  <r>
    <x v="10"/>
    <d v="2016-03-03T00:00:00"/>
    <x v="86"/>
    <n v="1115000"/>
    <n v="0"/>
  </r>
  <r>
    <x v="3"/>
    <d v="2016-03-03T00:00:00"/>
    <x v="86"/>
    <n v="0"/>
    <n v="1115000"/>
  </r>
  <r>
    <x v="3"/>
    <d v="2016-03-03T00:00:00"/>
    <x v="87"/>
    <n v="90000"/>
    <n v="0"/>
  </r>
  <r>
    <x v="18"/>
    <d v="2016-03-03T00:00:00"/>
    <x v="87"/>
    <n v="0"/>
    <n v="90000"/>
  </r>
  <r>
    <x v="32"/>
    <d v="2016-03-04T00:00:00"/>
    <x v="88"/>
    <n v="130000"/>
    <n v="0"/>
  </r>
  <r>
    <x v="3"/>
    <d v="2016-03-04T00:00:00"/>
    <x v="88"/>
    <n v="0"/>
    <n v="130000"/>
  </r>
  <r>
    <x v="44"/>
    <d v="2016-03-04T00:00:00"/>
    <x v="89"/>
    <n v="300000"/>
    <n v="0"/>
  </r>
  <r>
    <x v="3"/>
    <d v="2016-03-04T00:00:00"/>
    <x v="89"/>
    <n v="0"/>
    <n v="300000"/>
  </r>
  <r>
    <x v="3"/>
    <d v="2016-03-07T00:00:00"/>
    <x v="90"/>
    <n v="60000"/>
    <n v="0"/>
  </r>
  <r>
    <x v="18"/>
    <d v="2016-03-07T00:00:00"/>
    <x v="90"/>
    <n v="0"/>
    <n v="60000"/>
  </r>
  <r>
    <x v="3"/>
    <d v="2016-03-07T00:00:00"/>
    <x v="91"/>
    <n v="1000000"/>
    <n v="0"/>
  </r>
  <r>
    <x v="18"/>
    <d v="2016-03-07T00:00:00"/>
    <x v="91"/>
    <n v="0"/>
    <n v="1000000"/>
  </r>
  <r>
    <x v="4"/>
    <d v="2016-03-07T00:00:00"/>
    <x v="92"/>
    <n v="48000"/>
    <n v="0"/>
  </r>
  <r>
    <x v="3"/>
    <d v="2016-03-07T00:00:00"/>
    <x v="92"/>
    <n v="0"/>
    <n v="48000"/>
  </r>
  <r>
    <x v="6"/>
    <d v="2016-03-07T00:00:00"/>
    <x v="93"/>
    <n v="780000"/>
    <n v="0"/>
  </r>
  <r>
    <x v="3"/>
    <d v="2016-03-07T00:00:00"/>
    <x v="93"/>
    <n v="0"/>
    <n v="780000"/>
  </r>
  <r>
    <x v="32"/>
    <d v="2016-03-08T00:00:00"/>
    <x v="94"/>
    <n v="1500000"/>
    <n v="0"/>
  </r>
  <r>
    <x v="3"/>
    <d v="2016-03-08T00:00:00"/>
    <x v="94"/>
    <n v="0"/>
    <n v="1500000"/>
  </r>
  <r>
    <x v="4"/>
    <d v="2016-03-09T00:00:00"/>
    <x v="95"/>
    <n v="330000"/>
    <n v="0"/>
  </r>
  <r>
    <x v="3"/>
    <d v="2016-03-09T00:00:00"/>
    <x v="95"/>
    <n v="0"/>
    <n v="330000"/>
  </r>
  <r>
    <x v="12"/>
    <d v="2016-03-09T00:00:00"/>
    <x v="96"/>
    <n v="440000"/>
    <n v="0"/>
  </r>
  <r>
    <x v="3"/>
    <d v="2016-03-09T00:00:00"/>
    <x v="96"/>
    <n v="0"/>
    <n v="440000"/>
  </r>
  <r>
    <x v="23"/>
    <d v="2016-03-09T00:00:00"/>
    <x v="97"/>
    <n v="10000"/>
    <n v="0"/>
  </r>
  <r>
    <x v="3"/>
    <d v="2016-03-09T00:00:00"/>
    <x v="97"/>
    <n v="0"/>
    <n v="10000"/>
  </r>
  <r>
    <x v="45"/>
    <d v="2016-03-09T00:00:00"/>
    <x v="98"/>
    <n v="450000"/>
    <n v="0"/>
  </r>
  <r>
    <x v="3"/>
    <d v="2016-03-09T00:00:00"/>
    <x v="98"/>
    <n v="0"/>
    <n v="450000"/>
  </r>
  <r>
    <x v="33"/>
    <d v="2016-03-10T00:00:00"/>
    <x v="99"/>
    <n v="229000"/>
    <n v="0"/>
  </r>
  <r>
    <x v="3"/>
    <d v="2016-03-10T00:00:00"/>
    <x v="99"/>
    <n v="0"/>
    <n v="229000"/>
  </r>
  <r>
    <x v="23"/>
    <d v="2016-03-10T00:00:00"/>
    <x v="100"/>
    <n v="10000"/>
    <n v="0"/>
  </r>
  <r>
    <x v="3"/>
    <d v="2016-03-10T00:00:00"/>
    <x v="100"/>
    <n v="0"/>
    <n v="10000"/>
  </r>
  <r>
    <x v="35"/>
    <d v="2016-03-10T00:00:00"/>
    <x v="101"/>
    <n v="140000"/>
    <n v="0"/>
  </r>
  <r>
    <x v="3"/>
    <d v="2016-03-10T00:00:00"/>
    <x v="101"/>
    <n v="0"/>
    <n v="140000"/>
  </r>
  <r>
    <x v="46"/>
    <d v="2016-03-10T00:00:00"/>
    <x v="102"/>
    <n v="350000"/>
    <n v="0"/>
  </r>
  <r>
    <x v="3"/>
    <d v="2016-03-10T00:00:00"/>
    <x v="102"/>
    <n v="0"/>
    <n v="350000"/>
  </r>
  <r>
    <x v="32"/>
    <d v="2016-03-10T00:00:00"/>
    <x v="103"/>
    <n v="40000"/>
    <n v="0"/>
  </r>
  <r>
    <x v="3"/>
    <d v="2016-03-10T00:00:00"/>
    <x v="103"/>
    <n v="0"/>
    <n v="40000"/>
  </r>
  <r>
    <x v="23"/>
    <d v="2016-03-11T00:00:00"/>
    <x v="104"/>
    <n v="10000"/>
    <n v="0"/>
  </r>
  <r>
    <x v="3"/>
    <d v="2016-03-11T00:00:00"/>
    <x v="104"/>
    <n v="0"/>
    <n v="10000"/>
  </r>
  <r>
    <x v="3"/>
    <d v="2016-03-12T00:00:00"/>
    <x v="105"/>
    <n v="400000"/>
    <n v="0"/>
  </r>
  <r>
    <x v="34"/>
    <d v="2016-03-12T00:00:00"/>
    <x v="105"/>
    <n v="0"/>
    <n v="400000"/>
  </r>
  <r>
    <x v="3"/>
    <d v="2016-03-14T00:00:00"/>
    <x v="106"/>
    <n v="2225000"/>
    <n v="0"/>
  </r>
  <r>
    <x v="47"/>
    <d v="2016-03-14T00:00:00"/>
    <x v="106"/>
    <n v="0"/>
    <n v="2225000"/>
  </r>
  <r>
    <x v="10"/>
    <d v="2016-03-15T00:00:00"/>
    <x v="107"/>
    <n v="100000"/>
    <n v="0"/>
  </r>
  <r>
    <x v="3"/>
    <d v="2016-03-15T00:00:00"/>
    <x v="107"/>
    <n v="0"/>
    <n v="100000"/>
  </r>
  <r>
    <x v="10"/>
    <d v="2016-03-15T00:00:00"/>
    <x v="108"/>
    <n v="70000"/>
    <n v="0"/>
  </r>
  <r>
    <x v="3"/>
    <d v="2016-03-15T00:00:00"/>
    <x v="108"/>
    <n v="0"/>
    <n v="70000"/>
  </r>
  <r>
    <x v="48"/>
    <d v="2016-03-15T00:00:00"/>
    <x v="109"/>
    <n v="1500000"/>
    <n v="0"/>
  </r>
  <r>
    <x v="3"/>
    <d v="2016-03-15T00:00:00"/>
    <x v="109"/>
    <n v="0"/>
    <n v="1500000"/>
  </r>
  <r>
    <x v="49"/>
    <d v="2016-03-16T00:00:00"/>
    <x v="110"/>
    <n v="600000"/>
    <n v="0"/>
  </r>
  <r>
    <x v="3"/>
    <d v="2016-03-16T00:00:00"/>
    <x v="110"/>
    <n v="0"/>
    <n v="600000"/>
  </r>
  <r>
    <x v="50"/>
    <d v="2016-03-16T00:00:00"/>
    <x v="111"/>
    <n v="100000"/>
    <n v="0"/>
  </r>
  <r>
    <x v="3"/>
    <d v="2016-03-16T00:00:00"/>
    <x v="111"/>
    <n v="0"/>
    <n v="100000"/>
  </r>
  <r>
    <x v="42"/>
    <d v="2016-03-16T00:00:00"/>
    <x v="112"/>
    <n v="240000"/>
    <n v="0"/>
  </r>
  <r>
    <x v="3"/>
    <d v="2016-03-16T00:00:00"/>
    <x v="112"/>
    <n v="0"/>
    <n v="240000"/>
  </r>
  <r>
    <x v="23"/>
    <d v="2016-03-16T00:00:00"/>
    <x v="113"/>
    <n v="15000"/>
    <n v="0"/>
  </r>
  <r>
    <x v="3"/>
    <d v="2016-03-16T00:00:00"/>
    <x v="113"/>
    <n v="0"/>
    <n v="15000"/>
  </r>
  <r>
    <x v="51"/>
    <d v="2016-03-16T00:00:00"/>
    <x v="114"/>
    <n v="170000"/>
    <n v="0"/>
  </r>
  <r>
    <x v="3"/>
    <d v="2016-03-16T00:00:00"/>
    <x v="114"/>
    <n v="0"/>
    <n v="170000"/>
  </r>
  <r>
    <x v="23"/>
    <d v="2016-03-16T00:00:00"/>
    <x v="115"/>
    <n v="10000"/>
    <n v="0"/>
  </r>
  <r>
    <x v="3"/>
    <d v="2016-03-16T00:00:00"/>
    <x v="115"/>
    <n v="0"/>
    <n v="10000"/>
  </r>
  <r>
    <x v="14"/>
    <d v="2016-03-17T00:00:00"/>
    <x v="116"/>
    <n v="70000"/>
    <n v="0"/>
  </r>
  <r>
    <x v="3"/>
    <d v="2016-03-17T00:00:00"/>
    <x v="116"/>
    <n v="0"/>
    <n v="70000"/>
  </r>
  <r>
    <x v="3"/>
    <d v="2016-03-18T00:00:00"/>
    <x v="117"/>
    <n v="4500000"/>
    <n v="0"/>
  </r>
  <r>
    <x v="34"/>
    <d v="2016-03-18T00:00:00"/>
    <x v="117"/>
    <n v="0"/>
    <n v="4500000"/>
  </r>
  <r>
    <x v="52"/>
    <d v="2016-03-18T00:00:00"/>
    <x v="118"/>
    <n v="240000"/>
    <n v="0"/>
  </r>
  <r>
    <x v="3"/>
    <d v="2016-03-18T00:00:00"/>
    <x v="118"/>
    <n v="0"/>
    <n v="240000"/>
  </r>
  <r>
    <x v="9"/>
    <d v="2016-03-18T00:00:00"/>
    <x v="119"/>
    <n v="900000"/>
    <n v="0"/>
  </r>
  <r>
    <x v="3"/>
    <d v="2016-03-18T00:00:00"/>
    <x v="119"/>
    <n v="0"/>
    <n v="900000"/>
  </r>
  <r>
    <x v="23"/>
    <d v="2016-03-18T00:00:00"/>
    <x v="120"/>
    <n v="10000"/>
    <n v="0"/>
  </r>
  <r>
    <x v="3"/>
    <d v="2016-03-18T00:00:00"/>
    <x v="120"/>
    <n v="0"/>
    <n v="10000"/>
  </r>
  <r>
    <x v="23"/>
    <d v="2016-03-19T00:00:00"/>
    <x v="121"/>
    <n v="80000"/>
    <n v="0"/>
  </r>
  <r>
    <x v="3"/>
    <d v="2016-03-19T00:00:00"/>
    <x v="121"/>
    <n v="0"/>
    <n v="80000"/>
  </r>
  <r>
    <x v="42"/>
    <d v="2016-03-21T00:00:00"/>
    <x v="122"/>
    <n v="240000"/>
    <n v="0"/>
  </r>
  <r>
    <x v="3"/>
    <d v="2016-03-21T00:00:00"/>
    <x v="122"/>
    <n v="0"/>
    <n v="240000"/>
  </r>
  <r>
    <x v="5"/>
    <d v="2016-03-21T00:00:00"/>
    <x v="123"/>
    <n v="340000"/>
    <n v="0"/>
  </r>
  <r>
    <x v="3"/>
    <d v="2016-03-21T00:00:00"/>
    <x v="123"/>
    <n v="0"/>
    <n v="340000"/>
  </r>
  <r>
    <x v="4"/>
    <d v="2016-03-21T00:00:00"/>
    <x v="124"/>
    <n v="330000"/>
    <n v="0"/>
  </r>
  <r>
    <x v="3"/>
    <d v="2016-03-21T00:00:00"/>
    <x v="124"/>
    <n v="0"/>
    <n v="330000"/>
  </r>
  <r>
    <x v="49"/>
    <d v="2016-03-21T00:00:00"/>
    <x v="125"/>
    <n v="455000"/>
    <n v="0"/>
  </r>
  <r>
    <x v="3"/>
    <d v="2016-03-21T00:00:00"/>
    <x v="125"/>
    <n v="0"/>
    <n v="455000"/>
  </r>
  <r>
    <x v="33"/>
    <d v="2016-03-21T00:00:00"/>
    <x v="126"/>
    <n v="25000"/>
    <n v="0"/>
  </r>
  <r>
    <x v="3"/>
    <d v="2016-03-21T00:00:00"/>
    <x v="126"/>
    <n v="0"/>
    <n v="25000"/>
  </r>
  <r>
    <x v="23"/>
    <d v="2016-03-21T00:00:00"/>
    <x v="127"/>
    <n v="15000"/>
    <n v="0"/>
  </r>
  <r>
    <x v="3"/>
    <d v="2016-03-21T00:00:00"/>
    <x v="127"/>
    <n v="0"/>
    <n v="15000"/>
  </r>
  <r>
    <x v="23"/>
    <d v="2016-03-21T00:00:00"/>
    <x v="128"/>
    <n v="10000"/>
    <n v="0"/>
  </r>
  <r>
    <x v="3"/>
    <d v="2016-03-21T00:00:00"/>
    <x v="128"/>
    <n v="0"/>
    <n v="10000"/>
  </r>
  <r>
    <x v="9"/>
    <d v="2016-03-21T00:00:00"/>
    <x v="129"/>
    <n v="2954500"/>
    <n v="0"/>
  </r>
  <r>
    <x v="3"/>
    <d v="2016-03-21T00:00:00"/>
    <x v="129"/>
    <n v="0"/>
    <n v="2954500"/>
  </r>
  <r>
    <x v="3"/>
    <d v="2016-03-21T00:00:00"/>
    <x v="130"/>
    <n v="100000"/>
    <n v="0"/>
  </r>
  <r>
    <x v="18"/>
    <d v="2016-03-21T00:00:00"/>
    <x v="130"/>
    <n v="0"/>
    <n v="100000"/>
  </r>
  <r>
    <x v="23"/>
    <d v="2016-03-22T00:00:00"/>
    <x v="131"/>
    <n v="10000"/>
    <n v="0"/>
  </r>
  <r>
    <x v="3"/>
    <d v="2016-03-22T00:00:00"/>
    <x v="131"/>
    <n v="0"/>
    <n v="10000"/>
  </r>
  <r>
    <x v="53"/>
    <d v="2016-03-22T00:00:00"/>
    <x v="132"/>
    <n v="10000000"/>
    <n v="0"/>
  </r>
  <r>
    <x v="3"/>
    <d v="2016-03-22T00:00:00"/>
    <x v="132"/>
    <n v="0"/>
    <n v="10000000"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  <r>
    <x v="54"/>
    <m/>
    <x v="13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D380" firstHeaderRow="1" firstDataRow="2" firstDataCol="1"/>
  <pivotFields count="5">
    <pivotField axis="axisRow" showAll="0" insertBlankRow="1">
      <items count="56">
        <item x="9"/>
        <item x="0"/>
        <item x="1"/>
        <item x="48"/>
        <item x="27"/>
        <item x="28"/>
        <item x="15"/>
        <item x="36"/>
        <item x="16"/>
        <item x="8"/>
        <item x="45"/>
        <item x="43"/>
        <item x="50"/>
        <item x="24"/>
        <item x="44"/>
        <item x="53"/>
        <item x="17"/>
        <item x="20"/>
        <item x="39"/>
        <item x="21"/>
        <item x="3"/>
        <item x="7"/>
        <item x="4"/>
        <item x="42"/>
        <item x="5"/>
        <item x="37"/>
        <item x="49"/>
        <item x="22"/>
        <item x="33"/>
        <item x="52"/>
        <item x="51"/>
        <item x="11"/>
        <item x="31"/>
        <item x="35"/>
        <item x="12"/>
        <item x="14"/>
        <item x="46"/>
        <item x="2"/>
        <item x="23"/>
        <item x="25"/>
        <item x="13"/>
        <item x="19"/>
        <item x="41"/>
        <item x="40"/>
        <item x="38"/>
        <item x="6"/>
        <item x="10"/>
        <item x="32"/>
        <item x="18"/>
        <item x="34"/>
        <item x="26"/>
        <item x="30"/>
        <item x="29"/>
        <item x="47"/>
        <item x="54"/>
        <item t="default"/>
      </items>
    </pivotField>
    <pivotField dataField="1" showAll="0"/>
    <pivotField axis="axisRow" showAll="0" sortType="ascending">
      <items count="135">
        <item x="0"/>
        <item x="1"/>
        <item x="2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9"/>
        <item x="10"/>
        <item x="11"/>
        <item x="3"/>
        <item x="12"/>
        <item x="13"/>
        <item x="14"/>
        <item x="15"/>
        <item x="16"/>
        <item x="17"/>
        <item x="18"/>
        <item x="19"/>
        <item x="4"/>
        <item x="20"/>
        <item x="21"/>
        <item x="22"/>
        <item x="23"/>
        <item x="24"/>
        <item x="25"/>
        <item x="26"/>
        <item x="27"/>
        <item x="28"/>
        <item x="5"/>
        <item x="29"/>
        <item x="30"/>
        <item x="31"/>
        <item x="32"/>
        <item x="33"/>
        <item x="34"/>
        <item x="35"/>
        <item x="36"/>
        <item x="37"/>
        <item x="38"/>
        <item x="6"/>
        <item x="39"/>
        <item x="40"/>
        <item x="41"/>
        <item x="42"/>
        <item x="43"/>
        <item x="44"/>
        <item x="45"/>
        <item x="46"/>
        <item x="47"/>
        <item x="48"/>
        <item x="7"/>
        <item x="49"/>
        <item x="50"/>
        <item x="51"/>
        <item x="52"/>
        <item x="53"/>
        <item x="54"/>
        <item x="55"/>
        <item x="56"/>
        <item x="57"/>
        <item x="58"/>
        <item x="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133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dataField="1" showAll="0"/>
  </pivotFields>
  <rowFields count="2">
    <field x="0"/>
    <field x="2"/>
  </rowFields>
  <rowItems count="376">
    <i>
      <x/>
    </i>
    <i r="1">
      <x v="113"/>
    </i>
    <i r="1">
      <x v="74"/>
    </i>
    <i r="1">
      <x v="44"/>
    </i>
    <i r="1">
      <x v="54"/>
    </i>
    <i t="blank">
      <x/>
    </i>
    <i>
      <x v="1"/>
    </i>
    <i r="1">
      <x/>
    </i>
    <i t="blank">
      <x v="1"/>
    </i>
    <i>
      <x v="2"/>
    </i>
    <i r="1">
      <x v="1"/>
    </i>
    <i t="blank">
      <x v="2"/>
    </i>
    <i>
      <x v="3"/>
    </i>
    <i r="1">
      <x v="34"/>
    </i>
    <i t="blank">
      <x v="3"/>
    </i>
    <i>
      <x v="4"/>
    </i>
    <i r="1">
      <x v="93"/>
    </i>
    <i t="blank">
      <x v="4"/>
    </i>
    <i>
      <x v="5"/>
    </i>
    <i r="1">
      <x v="94"/>
    </i>
    <i t="blank">
      <x v="5"/>
    </i>
    <i>
      <x v="6"/>
    </i>
    <i r="1">
      <x v="67"/>
    </i>
    <i r="1">
      <x v="73"/>
    </i>
    <i t="blank">
      <x v="6"/>
    </i>
    <i>
      <x v="7"/>
    </i>
    <i r="1">
      <x v="122"/>
    </i>
    <i r="1">
      <x v="123"/>
    </i>
    <i r="1">
      <x v="128"/>
    </i>
    <i t="blank">
      <x v="7"/>
    </i>
    <i>
      <x v="8"/>
    </i>
    <i r="1">
      <x v="68"/>
    </i>
    <i t="blank">
      <x v="8"/>
    </i>
    <i>
      <x v="9"/>
    </i>
    <i r="1">
      <x v="102"/>
    </i>
    <i t="blank">
      <x v="9"/>
    </i>
    <i>
      <x v="10"/>
    </i>
    <i r="1">
      <x v="23"/>
    </i>
    <i t="blank">
      <x v="10"/>
    </i>
    <i>
      <x v="11"/>
    </i>
    <i r="1">
      <x v="10"/>
    </i>
    <i t="blank">
      <x v="11"/>
    </i>
    <i>
      <x v="12"/>
    </i>
    <i r="1">
      <x v="36"/>
    </i>
    <i t="blank">
      <x v="12"/>
    </i>
    <i>
      <x v="13"/>
    </i>
    <i r="1">
      <x v="88"/>
    </i>
    <i t="blank">
      <x v="13"/>
    </i>
    <i>
      <x v="14"/>
    </i>
    <i r="1">
      <x v="14"/>
    </i>
    <i t="blank">
      <x v="14"/>
    </i>
    <i>
      <x v="15"/>
    </i>
    <i r="1">
      <x v="57"/>
    </i>
    <i t="blank">
      <x v="15"/>
    </i>
    <i>
      <x v="16"/>
    </i>
    <i r="1">
      <x v="69"/>
    </i>
    <i t="blank">
      <x v="16"/>
    </i>
    <i>
      <x v="17"/>
    </i>
    <i r="1">
      <x v="81"/>
    </i>
    <i t="blank">
      <x v="17"/>
    </i>
    <i>
      <x v="18"/>
    </i>
    <i r="1">
      <x v="132"/>
    </i>
    <i t="blank">
      <x v="18"/>
    </i>
    <i>
      <x v="19"/>
    </i>
    <i r="1">
      <x v="82"/>
    </i>
    <i r="1">
      <x v="119"/>
    </i>
    <i t="blank">
      <x v="19"/>
    </i>
    <i>
      <x v="20"/>
    </i>
    <i r="1">
      <x v="2"/>
    </i>
    <i r="1">
      <x v="61"/>
    </i>
    <i r="1">
      <x v="113"/>
    </i>
    <i r="1">
      <x v="102"/>
    </i>
    <i r="1">
      <x v="91"/>
    </i>
    <i r="1">
      <x v="80"/>
    </i>
    <i r="1">
      <x v="70"/>
    </i>
    <i r="1">
      <x v="58"/>
    </i>
    <i r="1">
      <x v="59"/>
    </i>
    <i r="1">
      <x v="62"/>
    </i>
    <i r="1">
      <x v="63"/>
    </i>
    <i r="1">
      <x v="60"/>
    </i>
    <i r="1">
      <x v="67"/>
    </i>
    <i r="1">
      <x v="65"/>
    </i>
    <i r="1">
      <x v="66"/>
    </i>
    <i r="1">
      <x v="64"/>
    </i>
    <i r="1">
      <x v="68"/>
    </i>
    <i r="1">
      <x v="69"/>
    </i>
    <i r="1">
      <x v="71"/>
    </i>
    <i r="1">
      <x v="73"/>
    </i>
    <i r="1">
      <x v="74"/>
    </i>
    <i r="1">
      <x v="72"/>
    </i>
    <i r="1">
      <x v="77"/>
    </i>
    <i r="1">
      <x v="78"/>
    </i>
    <i r="1">
      <x v="79"/>
    </i>
    <i r="1">
      <x v="76"/>
    </i>
    <i r="1">
      <x v="83"/>
    </i>
    <i r="1">
      <x v="81"/>
    </i>
    <i r="1">
      <x v="75"/>
    </i>
    <i r="1">
      <x v="82"/>
    </i>
    <i r="1">
      <x v="84"/>
    </i>
    <i r="1">
      <x v="87"/>
    </i>
    <i r="1">
      <x v="86"/>
    </i>
    <i r="1">
      <x v="85"/>
    </i>
    <i r="1">
      <x v="89"/>
    </i>
    <i r="1">
      <x v="88"/>
    </i>
    <i r="1">
      <x v="92"/>
    </i>
    <i r="1">
      <x v="90"/>
    </i>
    <i r="1">
      <x v="95"/>
    </i>
    <i r="1">
      <x v="94"/>
    </i>
    <i r="1">
      <x v="93"/>
    </i>
    <i r="1">
      <x v="97"/>
    </i>
    <i r="1">
      <x v="99"/>
    </i>
    <i r="1">
      <x v="96"/>
    </i>
    <i r="1">
      <x v="98"/>
    </i>
    <i r="1">
      <x v="100"/>
    </i>
    <i r="1">
      <x v="101"/>
    </i>
    <i r="1">
      <x v="103"/>
    </i>
    <i r="1">
      <x v="104"/>
    </i>
    <i r="1">
      <x v="106"/>
    </i>
    <i r="1">
      <x v="107"/>
    </i>
    <i r="1">
      <x v="108"/>
    </i>
    <i r="1">
      <x v="105"/>
    </i>
    <i r="1">
      <x v="110"/>
    </i>
    <i r="1">
      <x v="109"/>
    </i>
    <i r="1">
      <x v="111"/>
    </i>
    <i r="1">
      <x v="114"/>
    </i>
    <i r="1">
      <x v="112"/>
    </i>
    <i r="1">
      <x v="115"/>
    </i>
    <i r="1">
      <x v="117"/>
    </i>
    <i r="1">
      <x v="118"/>
    </i>
    <i r="1">
      <x v="116"/>
    </i>
    <i r="1">
      <x v="119"/>
    </i>
    <i r="1">
      <x v="121"/>
    </i>
    <i r="1">
      <x v="122"/>
    </i>
    <i r="1">
      <x v="120"/>
    </i>
    <i r="1">
      <x v="123"/>
    </i>
    <i r="1">
      <x v="125"/>
    </i>
    <i r="1">
      <x v="124"/>
    </i>
    <i r="1">
      <x v="127"/>
    </i>
    <i r="1">
      <x v="126"/>
    </i>
    <i r="1">
      <x v="130"/>
    </i>
    <i r="1">
      <x v="129"/>
    </i>
    <i r="1">
      <x v="128"/>
    </i>
    <i r="1">
      <x v="132"/>
    </i>
    <i r="1">
      <x v="131"/>
    </i>
    <i r="1">
      <x v="3"/>
    </i>
    <i r="1">
      <x v="4"/>
    </i>
    <i r="1">
      <x v="5"/>
    </i>
    <i r="1">
      <x v="6"/>
    </i>
    <i r="1">
      <x v="12"/>
    </i>
    <i r="1">
      <x v="8"/>
    </i>
    <i r="1">
      <x v="11"/>
    </i>
    <i r="1">
      <x v="9"/>
    </i>
    <i r="1">
      <x v="10"/>
    </i>
    <i r="1">
      <x v="7"/>
    </i>
    <i r="1">
      <x v="13"/>
    </i>
    <i r="1">
      <x v="14"/>
    </i>
    <i r="1">
      <x v="18"/>
    </i>
    <i r="1">
      <x v="17"/>
    </i>
    <i r="1">
      <x v="16"/>
    </i>
    <i r="1">
      <x v="15"/>
    </i>
    <i r="1">
      <x v="19"/>
    </i>
    <i r="1">
      <x v="22"/>
    </i>
    <i r="1">
      <x v="20"/>
    </i>
    <i r="1">
      <x v="23"/>
    </i>
    <i r="1">
      <x v="21"/>
    </i>
    <i r="1">
      <x v="26"/>
    </i>
    <i r="1">
      <x v="28"/>
    </i>
    <i r="1">
      <x v="25"/>
    </i>
    <i r="1">
      <x v="24"/>
    </i>
    <i r="1">
      <x v="27"/>
    </i>
    <i r="1">
      <x v="29"/>
    </i>
    <i r="1">
      <x v="30"/>
    </i>
    <i r="1">
      <x v="31"/>
    </i>
    <i r="1">
      <x v="32"/>
    </i>
    <i r="1">
      <x v="34"/>
    </i>
    <i r="1">
      <x v="33"/>
    </i>
    <i r="1">
      <x v="36"/>
    </i>
    <i r="1">
      <x v="37"/>
    </i>
    <i r="1">
      <x v="35"/>
    </i>
    <i r="1">
      <x v="40"/>
    </i>
    <i r="1">
      <x v="38"/>
    </i>
    <i r="1">
      <x v="39"/>
    </i>
    <i r="1">
      <x v="41"/>
    </i>
    <i r="1">
      <x v="42"/>
    </i>
    <i r="1">
      <x v="45"/>
    </i>
    <i r="1">
      <x v="44"/>
    </i>
    <i r="1">
      <x v="43"/>
    </i>
    <i r="1">
      <x v="46"/>
    </i>
    <i r="1">
      <x v="50"/>
    </i>
    <i r="1">
      <x v="51"/>
    </i>
    <i r="1">
      <x v="52"/>
    </i>
    <i r="1">
      <x v="48"/>
    </i>
    <i r="1">
      <x v="53"/>
    </i>
    <i r="1">
      <x v="47"/>
    </i>
    <i r="1">
      <x v="54"/>
    </i>
    <i r="1">
      <x v="49"/>
    </i>
    <i r="1">
      <x v="55"/>
    </i>
    <i r="1">
      <x v="57"/>
    </i>
    <i r="1">
      <x v="56"/>
    </i>
    <i t="blank">
      <x v="20"/>
    </i>
    <i>
      <x v="21"/>
    </i>
    <i r="1">
      <x v="91"/>
    </i>
    <i r="1">
      <x v="72"/>
    </i>
    <i r="1">
      <x v="121"/>
    </i>
    <i t="blank">
      <x v="21"/>
    </i>
    <i>
      <x v="22"/>
    </i>
    <i r="1">
      <x v="61"/>
    </i>
    <i r="1">
      <x v="71"/>
    </i>
    <i r="1">
      <x v="101"/>
    </i>
    <i r="1">
      <x v="108"/>
    </i>
    <i r="1">
      <x v="116"/>
    </i>
    <i r="1">
      <x v="131"/>
    </i>
    <i r="1">
      <x v="8"/>
    </i>
    <i r="1">
      <x v="17"/>
    </i>
    <i r="1">
      <x v="20"/>
    </i>
    <i r="1">
      <x v="49"/>
    </i>
    <i t="blank">
      <x v="22"/>
    </i>
    <i>
      <x v="23"/>
    </i>
    <i r="1">
      <x v="6"/>
    </i>
    <i r="1">
      <x v="37"/>
    </i>
    <i r="1">
      <x v="47"/>
    </i>
    <i t="blank">
      <x v="23"/>
    </i>
    <i>
      <x v="24"/>
    </i>
    <i r="1">
      <x v="70"/>
    </i>
    <i r="1">
      <x v="85"/>
    </i>
    <i r="1">
      <x v="110"/>
    </i>
    <i r="1">
      <x v="112"/>
    </i>
    <i r="1">
      <x v="7"/>
    </i>
    <i r="1">
      <x v="48"/>
    </i>
    <i t="blank">
      <x v="24"/>
    </i>
    <i>
      <x v="25"/>
    </i>
    <i r="1">
      <x v="125"/>
    </i>
    <i r="1">
      <x v="129"/>
    </i>
    <i r="1">
      <x v="130"/>
    </i>
    <i t="blank">
      <x v="25"/>
    </i>
    <i>
      <x v="26"/>
    </i>
    <i r="1">
      <x v="35"/>
    </i>
    <i r="1">
      <x v="50"/>
    </i>
    <i t="blank">
      <x v="26"/>
    </i>
    <i>
      <x v="27"/>
    </i>
    <i r="1">
      <x v="84"/>
    </i>
    <i r="1">
      <x v="87"/>
    </i>
    <i t="blank">
      <x v="27"/>
    </i>
    <i>
      <x v="28"/>
    </i>
    <i r="1">
      <x v="109"/>
    </i>
    <i r="1">
      <x v="117"/>
    </i>
    <i r="1">
      <x v="24"/>
    </i>
    <i r="1">
      <x v="51"/>
    </i>
    <i t="blank">
      <x v="28"/>
    </i>
    <i>
      <x v="29"/>
    </i>
    <i r="1">
      <x v="43"/>
    </i>
    <i t="blank">
      <x v="29"/>
    </i>
    <i>
      <x v="30"/>
    </i>
    <i r="1">
      <x v="39"/>
    </i>
    <i t="blank">
      <x v="30"/>
    </i>
    <i>
      <x v="31"/>
    </i>
    <i r="1">
      <x v="59"/>
    </i>
    <i t="blank">
      <x v="31"/>
    </i>
    <i>
      <x v="32"/>
    </i>
    <i r="1">
      <x v="104"/>
    </i>
    <i r="1">
      <x v="105"/>
    </i>
    <i t="blank">
      <x v="32"/>
    </i>
    <i>
      <x v="33"/>
    </i>
    <i r="1">
      <x v="115"/>
    </i>
    <i r="1">
      <x v="26"/>
    </i>
    <i t="blank">
      <x v="33"/>
    </i>
    <i>
      <x v="34"/>
    </i>
    <i r="1">
      <x v="63"/>
    </i>
    <i r="1">
      <x v="62"/>
    </i>
    <i r="1">
      <x v="66"/>
    </i>
    <i r="1">
      <x v="124"/>
    </i>
    <i r="1">
      <x v="21"/>
    </i>
    <i t="blank">
      <x v="34"/>
    </i>
    <i>
      <x v="35"/>
    </i>
    <i r="1">
      <x v="65"/>
    </i>
    <i r="1">
      <x v="76"/>
    </i>
    <i r="1">
      <x v="78"/>
    </i>
    <i r="1">
      <x v="41"/>
    </i>
    <i t="blank">
      <x v="35"/>
    </i>
    <i>
      <x v="36"/>
    </i>
    <i r="1">
      <x v="27"/>
    </i>
    <i t="blank">
      <x v="36"/>
    </i>
    <i>
      <x v="37"/>
    </i>
    <i r="1">
      <x v="2"/>
    </i>
    <i t="blank">
      <x v="37"/>
    </i>
    <i>
      <x v="38"/>
    </i>
    <i r="1">
      <x v="86"/>
    </i>
    <i r="1">
      <x v="106"/>
    </i>
    <i r="1">
      <x v="111"/>
    </i>
    <i r="1">
      <x v="118"/>
    </i>
    <i r="1">
      <x v="120"/>
    </i>
    <i r="1">
      <x v="126"/>
    </i>
    <i r="1">
      <x v="22"/>
    </i>
    <i r="1">
      <x v="25"/>
    </i>
    <i r="1">
      <x v="29"/>
    </i>
    <i r="1">
      <x v="38"/>
    </i>
    <i r="1">
      <x v="40"/>
    </i>
    <i r="1">
      <x v="45"/>
    </i>
    <i r="1">
      <x v="46"/>
    </i>
    <i r="1">
      <x v="52"/>
    </i>
    <i r="1">
      <x v="53"/>
    </i>
    <i r="1">
      <x v="56"/>
    </i>
    <i t="blank">
      <x v="38"/>
    </i>
    <i>
      <x v="39"/>
    </i>
    <i r="1">
      <x v="90"/>
    </i>
    <i t="blank">
      <x v="39"/>
    </i>
    <i>
      <x v="40"/>
    </i>
    <i r="1">
      <x v="64"/>
    </i>
    <i t="blank">
      <x v="40"/>
    </i>
    <i>
      <x v="41"/>
    </i>
    <i r="1">
      <x v="79"/>
    </i>
    <i r="1">
      <x v="77"/>
    </i>
    <i r="1">
      <x v="83"/>
    </i>
    <i t="blank">
      <x v="41"/>
    </i>
    <i>
      <x v="42"/>
    </i>
    <i r="1">
      <x v="5"/>
    </i>
    <i t="blank">
      <x v="42"/>
    </i>
    <i>
      <x v="43"/>
    </i>
    <i r="1">
      <x v="3"/>
    </i>
    <i t="blank">
      <x v="43"/>
    </i>
    <i>
      <x v="44"/>
    </i>
    <i r="1">
      <x v="127"/>
    </i>
    <i t="blank">
      <x v="44"/>
    </i>
    <i>
      <x v="45"/>
    </i>
    <i r="1">
      <x v="80"/>
    </i>
    <i r="1">
      <x v="18"/>
    </i>
    <i t="blank">
      <x v="45"/>
    </i>
    <i>
      <x v="46"/>
    </i>
    <i r="1">
      <x v="58"/>
    </i>
    <i r="1">
      <x v="60"/>
    </i>
    <i r="1">
      <x v="97"/>
    </i>
    <i r="1">
      <x v="96"/>
    </i>
    <i r="1">
      <x v="9"/>
    </i>
    <i r="1">
      <x v="11"/>
    </i>
    <i r="1">
      <x v="33"/>
    </i>
    <i r="1">
      <x v="32"/>
    </i>
    <i t="blank">
      <x v="46"/>
    </i>
    <i>
      <x v="47"/>
    </i>
    <i r="1">
      <x v="107"/>
    </i>
    <i r="1">
      <x v="4"/>
    </i>
    <i r="1">
      <x v="13"/>
    </i>
    <i r="1">
      <x v="19"/>
    </i>
    <i r="1">
      <x v="28"/>
    </i>
    <i t="blank">
      <x v="47"/>
    </i>
    <i>
      <x v="48"/>
    </i>
    <i r="1">
      <x v="75"/>
    </i>
    <i r="1">
      <x v="89"/>
    </i>
    <i r="1">
      <x v="98"/>
    </i>
    <i r="1">
      <x v="99"/>
    </i>
    <i r="1">
      <x v="103"/>
    </i>
    <i r="1">
      <x v="12"/>
    </i>
    <i r="1">
      <x v="15"/>
    </i>
    <i r="1">
      <x v="16"/>
    </i>
    <i r="1">
      <x v="55"/>
    </i>
    <i t="blank">
      <x v="48"/>
    </i>
    <i>
      <x v="49"/>
    </i>
    <i r="1">
      <x v="114"/>
    </i>
    <i r="1">
      <x v="30"/>
    </i>
    <i r="1">
      <x v="42"/>
    </i>
    <i t="blank">
      <x v="49"/>
    </i>
    <i>
      <x v="50"/>
    </i>
    <i r="1">
      <x v="92"/>
    </i>
    <i t="blank">
      <x v="50"/>
    </i>
    <i>
      <x v="51"/>
    </i>
    <i r="1">
      <x v="100"/>
    </i>
    <i t="blank">
      <x v="51"/>
    </i>
    <i>
      <x v="52"/>
    </i>
    <i r="1">
      <x v="95"/>
    </i>
    <i t="blank">
      <x v="52"/>
    </i>
    <i>
      <x v="53"/>
    </i>
    <i r="1">
      <x v="31"/>
    </i>
    <i t="blank">
      <x v="53"/>
    </i>
    <i>
      <x v="54"/>
    </i>
    <i r="1">
      <x v="133"/>
    </i>
    <i t="blank">
      <x v="5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Dates" fld="1" baseField="0" baseItem="0" numFmtId="14"/>
    <dataField name="Somme de Débit" fld="3" baseField="0" baseItem="0"/>
    <dataField name="Somme de Crédit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2"/>
  <dimension ref="A1:O266"/>
  <sheetViews>
    <sheetView topLeftCell="H1" workbookViewId="0">
      <selection activeCell="M25" sqref="M25"/>
    </sheetView>
  </sheetViews>
  <sheetFormatPr baseColWidth="10" defaultRowHeight="15"/>
  <cols>
    <col min="1" max="1" width="6.5703125" style="6" bestFit="1" customWidth="1"/>
    <col min="2" max="2" width="9.28515625" style="11" bestFit="1" customWidth="1"/>
    <col min="3" max="3" width="10.7109375" style="10" bestFit="1" customWidth="1"/>
    <col min="4" max="4" width="12.7109375" style="6" bestFit="1" customWidth="1"/>
    <col min="5" max="5" width="12.5703125" style="9" bestFit="1" customWidth="1"/>
    <col min="6" max="6" width="34.85546875" style="8" bestFit="1" customWidth="1"/>
    <col min="7" max="7" width="55" style="7" bestFit="1" customWidth="1"/>
    <col min="8" max="9" width="13.7109375" style="6" bestFit="1" customWidth="1"/>
    <col min="10" max="10" width="13.7109375" style="6" customWidth="1"/>
    <col min="11" max="11" width="49.7109375" bestFit="1" customWidth="1"/>
    <col min="12" max="12" width="10.7109375" bestFit="1" customWidth="1"/>
    <col min="13" max="13" width="44.42578125" customWidth="1"/>
    <col min="14" max="15" width="13.7109375" bestFit="1" customWidth="1"/>
  </cols>
  <sheetData>
    <row r="1" spans="1:15" ht="21">
      <c r="A1" s="15" t="s">
        <v>359</v>
      </c>
      <c r="B1" s="15"/>
      <c r="C1" s="15"/>
      <c r="D1" s="15"/>
      <c r="E1" s="15"/>
      <c r="F1" s="15"/>
      <c r="G1" s="15"/>
      <c r="H1" s="15"/>
      <c r="I1" s="15"/>
      <c r="K1" s="15" t="s">
        <v>360</v>
      </c>
      <c r="L1" s="15"/>
      <c r="M1" s="15"/>
      <c r="N1" s="15"/>
      <c r="O1" s="15"/>
    </row>
    <row r="2" spans="1:15" ht="30.75" customHeight="1">
      <c r="A2" s="6" t="s">
        <v>358</v>
      </c>
      <c r="B2" s="11" t="s">
        <v>357</v>
      </c>
      <c r="C2" s="10" t="s">
        <v>356</v>
      </c>
      <c r="D2" s="6" t="s">
        <v>355</v>
      </c>
      <c r="E2" s="9" t="s">
        <v>354</v>
      </c>
      <c r="F2" s="8" t="s">
        <v>353</v>
      </c>
      <c r="G2" s="7" t="s">
        <v>352</v>
      </c>
      <c r="H2" s="6" t="s">
        <v>348</v>
      </c>
      <c r="I2" s="6" t="s">
        <v>347</v>
      </c>
      <c r="K2" s="14" t="s">
        <v>351</v>
      </c>
      <c r="L2" s="14" t="s">
        <v>350</v>
      </c>
      <c r="M2" s="13" t="s">
        <v>349</v>
      </c>
      <c r="N2" t="s">
        <v>348</v>
      </c>
      <c r="O2" t="s">
        <v>347</v>
      </c>
    </row>
    <row r="3" spans="1:15">
      <c r="A3" s="6" t="s">
        <v>345</v>
      </c>
      <c r="B3" s="11">
        <v>1</v>
      </c>
      <c r="C3" s="10">
        <v>42370</v>
      </c>
      <c r="E3" s="9">
        <v>110000</v>
      </c>
      <c r="F3" s="8" t="s">
        <v>346</v>
      </c>
      <c r="G3" s="7" t="s">
        <v>346</v>
      </c>
      <c r="H3" s="6">
        <v>119607323.5008416</v>
      </c>
      <c r="I3" s="6">
        <v>0</v>
      </c>
      <c r="K3" t="str">
        <f t="shared" ref="K3:K66" si="0">CONCATENATE(E3," - ",F3)</f>
        <v>110000 - Fonds Propres</v>
      </c>
      <c r="L3" s="2">
        <f t="shared" ref="L3:L66" si="1">C3</f>
        <v>42370</v>
      </c>
      <c r="M3" t="str">
        <f t="shared" ref="M3:M66" si="2">CONCATENATE(A3," - ",B3," - ",G3)</f>
        <v>ANO - 1 - Fonds Propres</v>
      </c>
      <c r="N3" s="12">
        <f t="shared" ref="N3:N66" si="3">H3</f>
        <v>119607323.5008416</v>
      </c>
      <c r="O3" s="12">
        <f t="shared" ref="O3:O66" si="4">I3</f>
        <v>0</v>
      </c>
    </row>
    <row r="4" spans="1:15">
      <c r="A4" s="6" t="s">
        <v>345</v>
      </c>
      <c r="B4" s="11">
        <v>2</v>
      </c>
      <c r="C4" s="10">
        <v>42370</v>
      </c>
      <c r="E4" s="9">
        <v>111000</v>
      </c>
      <c r="F4" s="8" t="s">
        <v>344</v>
      </c>
      <c r="G4" s="7" t="s">
        <v>344</v>
      </c>
      <c r="H4" s="6">
        <v>8176573.5</v>
      </c>
      <c r="I4" s="6">
        <v>0</v>
      </c>
      <c r="K4" t="str">
        <f t="shared" si="0"/>
        <v>111000 - Résultat</v>
      </c>
      <c r="L4" s="2">
        <f t="shared" si="1"/>
        <v>42370</v>
      </c>
      <c r="M4" t="str">
        <f t="shared" si="2"/>
        <v>ANO - 2 - Résultat</v>
      </c>
      <c r="N4" s="12">
        <f t="shared" si="3"/>
        <v>8176573.5</v>
      </c>
      <c r="O4" s="12">
        <f t="shared" si="4"/>
        <v>0</v>
      </c>
    </row>
    <row r="5" spans="1:15">
      <c r="A5" s="6" t="s">
        <v>196</v>
      </c>
      <c r="B5" s="11">
        <v>1</v>
      </c>
      <c r="C5" s="10">
        <v>42370</v>
      </c>
      <c r="E5" s="9">
        <v>623000</v>
      </c>
      <c r="F5" s="8" t="s">
        <v>343</v>
      </c>
      <c r="G5" s="7" t="s">
        <v>342</v>
      </c>
      <c r="H5" s="6">
        <v>400000</v>
      </c>
      <c r="K5" t="str">
        <f t="shared" si="0"/>
        <v>623000 - Communication</v>
      </c>
      <c r="L5" s="2">
        <f t="shared" si="1"/>
        <v>42370</v>
      </c>
      <c r="M5" t="str">
        <f t="shared" si="2"/>
        <v>CA - 1 - Communication - jan 16</v>
      </c>
      <c r="N5" s="12">
        <f t="shared" si="3"/>
        <v>400000</v>
      </c>
      <c r="O5" s="12">
        <f t="shared" si="4"/>
        <v>0</v>
      </c>
    </row>
    <row r="6" spans="1:15">
      <c r="A6" s="6" t="s">
        <v>196</v>
      </c>
      <c r="B6" s="11">
        <v>1</v>
      </c>
      <c r="C6" s="10">
        <v>42370</v>
      </c>
      <c r="E6" s="9">
        <v>530000</v>
      </c>
      <c r="F6" s="8" t="s">
        <v>195</v>
      </c>
      <c r="G6" s="7" t="s">
        <v>342</v>
      </c>
      <c r="I6" s="6">
        <v>400000</v>
      </c>
      <c r="K6" t="str">
        <f t="shared" si="0"/>
        <v>530000 - Caisse GNF</v>
      </c>
      <c r="L6" s="2">
        <f t="shared" si="1"/>
        <v>42370</v>
      </c>
      <c r="M6" t="str">
        <f t="shared" si="2"/>
        <v>CA - 1 - Communication - jan 16</v>
      </c>
      <c r="N6" s="12">
        <f t="shared" si="3"/>
        <v>0</v>
      </c>
      <c r="O6" s="12">
        <f t="shared" si="4"/>
        <v>400000</v>
      </c>
    </row>
    <row r="7" spans="1:15">
      <c r="A7" s="6" t="s">
        <v>196</v>
      </c>
      <c r="B7" s="11">
        <v>2</v>
      </c>
      <c r="C7" s="10">
        <v>42370</v>
      </c>
      <c r="E7" s="9">
        <v>601100</v>
      </c>
      <c r="F7" s="8" t="s">
        <v>209</v>
      </c>
      <c r="G7" s="7" t="s">
        <v>341</v>
      </c>
      <c r="H7" s="6">
        <v>720000</v>
      </c>
      <c r="K7" t="str">
        <f t="shared" si="0"/>
        <v>601100 - Carburant pour groupe</v>
      </c>
      <c r="L7" s="2">
        <f t="shared" si="1"/>
        <v>42370</v>
      </c>
      <c r="M7" t="str">
        <f t="shared" si="2"/>
        <v>CA - 2 - Carburant - jan 16</v>
      </c>
      <c r="N7" s="12">
        <f t="shared" si="3"/>
        <v>720000</v>
      </c>
      <c r="O7" s="12">
        <f t="shared" si="4"/>
        <v>0</v>
      </c>
    </row>
    <row r="8" spans="1:15">
      <c r="A8" s="6" t="s">
        <v>196</v>
      </c>
      <c r="B8" s="11">
        <v>2</v>
      </c>
      <c r="C8" s="10">
        <v>42370</v>
      </c>
      <c r="E8" s="9">
        <v>530000</v>
      </c>
      <c r="F8" s="8" t="s">
        <v>195</v>
      </c>
      <c r="G8" s="7" t="s">
        <v>341</v>
      </c>
      <c r="I8" s="6">
        <v>720000</v>
      </c>
      <c r="K8" t="str">
        <f t="shared" si="0"/>
        <v>530000 - Caisse GNF</v>
      </c>
      <c r="L8" s="2">
        <f t="shared" si="1"/>
        <v>42370</v>
      </c>
      <c r="M8" t="str">
        <f t="shared" si="2"/>
        <v>CA - 2 - Carburant - jan 16</v>
      </c>
      <c r="N8" s="12">
        <f t="shared" si="3"/>
        <v>0</v>
      </c>
      <c r="O8" s="12">
        <f t="shared" si="4"/>
        <v>720000</v>
      </c>
    </row>
    <row r="9" spans="1:15">
      <c r="A9" s="6" t="s">
        <v>196</v>
      </c>
      <c r="B9" s="11">
        <v>3</v>
      </c>
      <c r="C9" s="10">
        <v>42376</v>
      </c>
      <c r="E9" s="9">
        <v>602251</v>
      </c>
      <c r="F9" s="8" t="s">
        <v>211</v>
      </c>
      <c r="G9" s="7" t="s">
        <v>340</v>
      </c>
      <c r="H9" s="6">
        <v>270000</v>
      </c>
      <c r="K9" t="str">
        <f t="shared" si="0"/>
        <v>602251 - Fournitures de bureau procure</v>
      </c>
      <c r="L9" s="2">
        <f t="shared" si="1"/>
        <v>42376</v>
      </c>
      <c r="M9" t="str">
        <f t="shared" si="2"/>
        <v>CA - 3 - Fourniture procure</v>
      </c>
      <c r="N9" s="12">
        <f t="shared" si="3"/>
        <v>270000</v>
      </c>
      <c r="O9" s="12">
        <f t="shared" si="4"/>
        <v>0</v>
      </c>
    </row>
    <row r="10" spans="1:15">
      <c r="A10" s="6" t="s">
        <v>196</v>
      </c>
      <c r="B10" s="11">
        <v>3</v>
      </c>
      <c r="C10" s="10">
        <v>42376</v>
      </c>
      <c r="E10" s="9">
        <v>530000</v>
      </c>
      <c r="F10" s="8" t="s">
        <v>195</v>
      </c>
      <c r="G10" s="7" t="s">
        <v>340</v>
      </c>
      <c r="I10" s="6">
        <v>270000</v>
      </c>
      <c r="K10" t="str">
        <f t="shared" si="0"/>
        <v>530000 - Caisse GNF</v>
      </c>
      <c r="L10" s="2">
        <f t="shared" si="1"/>
        <v>42376</v>
      </c>
      <c r="M10" t="str">
        <f t="shared" si="2"/>
        <v>CA - 3 - Fourniture procure</v>
      </c>
      <c r="N10" s="12">
        <f t="shared" si="3"/>
        <v>0</v>
      </c>
      <c r="O10" s="12">
        <f t="shared" si="4"/>
        <v>270000</v>
      </c>
    </row>
    <row r="11" spans="1:15">
      <c r="A11" s="6" t="s">
        <v>196</v>
      </c>
      <c r="B11" s="11">
        <v>4</v>
      </c>
      <c r="C11" s="10">
        <v>42376</v>
      </c>
      <c r="E11" s="9">
        <v>648300</v>
      </c>
      <c r="F11" s="8" t="s">
        <v>247</v>
      </c>
      <c r="G11" s="7" t="s">
        <v>339</v>
      </c>
      <c r="H11" s="6">
        <v>940000</v>
      </c>
      <c r="K11" t="str">
        <f t="shared" si="0"/>
        <v>648300 - Soutien Evêché</v>
      </c>
      <c r="L11" s="2">
        <f t="shared" si="1"/>
        <v>42376</v>
      </c>
      <c r="M11" t="str">
        <f t="shared" si="2"/>
        <v>CA - 4 - Fourniture Évéché</v>
      </c>
      <c r="N11" s="12">
        <f t="shared" si="3"/>
        <v>940000</v>
      </c>
      <c r="O11" s="12">
        <f t="shared" si="4"/>
        <v>0</v>
      </c>
    </row>
    <row r="12" spans="1:15">
      <c r="A12" s="6" t="s">
        <v>196</v>
      </c>
      <c r="B12" s="11">
        <v>4</v>
      </c>
      <c r="C12" s="10">
        <v>42376</v>
      </c>
      <c r="E12" s="9">
        <v>530000</v>
      </c>
      <c r="F12" s="8" t="s">
        <v>195</v>
      </c>
      <c r="G12" s="7" t="s">
        <v>339</v>
      </c>
      <c r="I12" s="6">
        <v>940000</v>
      </c>
      <c r="K12" t="str">
        <f t="shared" si="0"/>
        <v>530000 - Caisse GNF</v>
      </c>
      <c r="L12" s="2">
        <f t="shared" si="1"/>
        <v>42376</v>
      </c>
      <c r="M12" t="str">
        <f t="shared" si="2"/>
        <v>CA - 4 - Fourniture Évéché</v>
      </c>
      <c r="N12" s="12">
        <f t="shared" si="3"/>
        <v>0</v>
      </c>
      <c r="O12" s="12">
        <f t="shared" si="4"/>
        <v>940000</v>
      </c>
    </row>
    <row r="13" spans="1:15">
      <c r="A13" s="6" t="s">
        <v>196</v>
      </c>
      <c r="B13" s="11">
        <v>5</v>
      </c>
      <c r="C13" s="10">
        <v>42376</v>
      </c>
      <c r="D13" s="6">
        <v>12439492</v>
      </c>
      <c r="E13" s="9">
        <v>530000</v>
      </c>
      <c r="F13" s="8" t="s">
        <v>195</v>
      </c>
      <c r="G13" s="7" t="s">
        <v>338</v>
      </c>
      <c r="H13" s="6">
        <v>84500000</v>
      </c>
      <c r="K13" t="str">
        <f t="shared" si="0"/>
        <v>530000 - Caisse GNF</v>
      </c>
      <c r="L13" s="2">
        <f t="shared" si="1"/>
        <v>42376</v>
      </c>
      <c r="M13" t="str">
        <f t="shared" si="2"/>
        <v>CA - 5 - Appro Caisse</v>
      </c>
      <c r="N13" s="12">
        <f t="shared" si="3"/>
        <v>84500000</v>
      </c>
      <c r="O13" s="12">
        <f t="shared" si="4"/>
        <v>0</v>
      </c>
    </row>
    <row r="14" spans="1:15">
      <c r="A14" s="6" t="s">
        <v>196</v>
      </c>
      <c r="B14" s="11">
        <v>5</v>
      </c>
      <c r="C14" s="10">
        <v>42376</v>
      </c>
      <c r="D14" s="6">
        <v>12439492</v>
      </c>
      <c r="E14" s="9">
        <v>581000</v>
      </c>
      <c r="F14" s="8" t="s">
        <v>277</v>
      </c>
      <c r="G14" s="7" t="s">
        <v>338</v>
      </c>
      <c r="I14" s="6">
        <v>84500000</v>
      </c>
      <c r="K14" t="str">
        <f t="shared" si="0"/>
        <v>581000 - VI BQ GNF à caisse GNF</v>
      </c>
      <c r="L14" s="2">
        <f t="shared" si="1"/>
        <v>42376</v>
      </c>
      <c r="M14" t="str">
        <f t="shared" si="2"/>
        <v>CA - 5 - Appro Caisse</v>
      </c>
      <c r="N14" s="12">
        <f t="shared" si="3"/>
        <v>0</v>
      </c>
      <c r="O14" s="12">
        <f t="shared" si="4"/>
        <v>84500000</v>
      </c>
    </row>
    <row r="15" spans="1:15">
      <c r="A15" s="6" t="s">
        <v>196</v>
      </c>
      <c r="B15" s="11">
        <v>6</v>
      </c>
      <c r="C15" s="10">
        <v>42376</v>
      </c>
      <c r="E15" s="9">
        <v>444001</v>
      </c>
      <c r="F15" s="8" t="s">
        <v>337</v>
      </c>
      <c r="G15" s="7" t="s">
        <v>336</v>
      </c>
      <c r="H15" s="6">
        <v>27750000</v>
      </c>
      <c r="K15" t="str">
        <f t="shared" si="0"/>
        <v>444001 - Honoraires</v>
      </c>
      <c r="L15" s="2">
        <f t="shared" si="1"/>
        <v>42376</v>
      </c>
      <c r="M15" t="str">
        <f t="shared" si="2"/>
        <v>CA - 6 - Hono T01-2016</v>
      </c>
      <c r="N15" s="12">
        <f t="shared" si="3"/>
        <v>27750000</v>
      </c>
      <c r="O15" s="12">
        <f t="shared" si="4"/>
        <v>0</v>
      </c>
    </row>
    <row r="16" spans="1:15">
      <c r="A16" s="6" t="s">
        <v>196</v>
      </c>
      <c r="B16" s="11">
        <v>6</v>
      </c>
      <c r="C16" s="10">
        <v>42376</v>
      </c>
      <c r="E16" s="9">
        <v>530000</v>
      </c>
      <c r="F16" s="8" t="s">
        <v>195</v>
      </c>
      <c r="G16" s="7" t="s">
        <v>336</v>
      </c>
      <c r="I16" s="6">
        <v>27750000</v>
      </c>
      <c r="K16" t="str">
        <f t="shared" si="0"/>
        <v>530000 - Caisse GNF</v>
      </c>
      <c r="L16" s="2">
        <f t="shared" si="1"/>
        <v>42376</v>
      </c>
      <c r="M16" t="str">
        <f t="shared" si="2"/>
        <v>CA - 6 - Hono T01-2016</v>
      </c>
      <c r="N16" s="12">
        <f t="shared" si="3"/>
        <v>0</v>
      </c>
      <c r="O16" s="12">
        <f t="shared" si="4"/>
        <v>27750000</v>
      </c>
    </row>
    <row r="17" spans="1:15">
      <c r="A17" s="6" t="s">
        <v>196</v>
      </c>
      <c r="B17" s="11">
        <v>7</v>
      </c>
      <c r="C17" s="10">
        <v>42376</v>
      </c>
      <c r="F17" s="8" t="s">
        <v>203</v>
      </c>
      <c r="G17" s="7" t="s">
        <v>335</v>
      </c>
      <c r="H17" s="6">
        <v>13741000</v>
      </c>
      <c r="K17" t="str">
        <f t="shared" si="0"/>
        <v xml:space="preserve"> - </v>
      </c>
      <c r="L17" s="2">
        <f t="shared" si="1"/>
        <v>42376</v>
      </c>
      <c r="M17" t="str">
        <f t="shared" si="2"/>
        <v>CA - 7 - Formation 11 - 12 - 2016</v>
      </c>
      <c r="N17" s="12">
        <f t="shared" si="3"/>
        <v>13741000</v>
      </c>
      <c r="O17" s="12">
        <f t="shared" si="4"/>
        <v>0</v>
      </c>
    </row>
    <row r="18" spans="1:15">
      <c r="A18" s="6" t="s">
        <v>196</v>
      </c>
      <c r="B18" s="11">
        <v>7</v>
      </c>
      <c r="C18" s="10">
        <v>42376</v>
      </c>
      <c r="E18" s="9">
        <v>530000</v>
      </c>
      <c r="F18" s="8" t="s">
        <v>195</v>
      </c>
      <c r="G18" s="7" t="s">
        <v>335</v>
      </c>
      <c r="I18" s="6">
        <v>13741000</v>
      </c>
      <c r="K18" t="str">
        <f t="shared" si="0"/>
        <v>530000 - Caisse GNF</v>
      </c>
      <c r="L18" s="2">
        <f t="shared" si="1"/>
        <v>42376</v>
      </c>
      <c r="M18" t="str">
        <f t="shared" si="2"/>
        <v>CA - 7 - Formation 11 - 12 - 2016</v>
      </c>
      <c r="N18" s="12">
        <f t="shared" si="3"/>
        <v>0</v>
      </c>
      <c r="O18" s="12">
        <f t="shared" si="4"/>
        <v>13741000</v>
      </c>
    </row>
    <row r="19" spans="1:15">
      <c r="A19" s="6" t="s">
        <v>196</v>
      </c>
      <c r="B19" s="11">
        <v>16</v>
      </c>
      <c r="C19" s="10">
        <v>42382</v>
      </c>
      <c r="E19" s="9">
        <v>648340</v>
      </c>
      <c r="F19" s="8" t="s">
        <v>231</v>
      </c>
      <c r="G19" s="7" t="s">
        <v>334</v>
      </c>
      <c r="H19" s="6">
        <v>1115000</v>
      </c>
      <c r="K19" t="str">
        <f t="shared" si="0"/>
        <v>648340 - Soins P. Irénée</v>
      </c>
      <c r="L19" s="2">
        <f t="shared" si="1"/>
        <v>42382</v>
      </c>
      <c r="M19" t="str">
        <f t="shared" si="2"/>
        <v>CA - 16 - Dépenses - jan 2016 - ab Irénée</v>
      </c>
      <c r="N19" s="12">
        <f t="shared" si="3"/>
        <v>1115000</v>
      </c>
      <c r="O19" s="12">
        <f t="shared" si="4"/>
        <v>0</v>
      </c>
    </row>
    <row r="20" spans="1:15">
      <c r="A20" s="6" t="s">
        <v>196</v>
      </c>
      <c r="B20" s="11">
        <v>16</v>
      </c>
      <c r="C20" s="10">
        <v>42382</v>
      </c>
      <c r="E20" s="9">
        <v>530000</v>
      </c>
      <c r="F20" s="8" t="s">
        <v>195</v>
      </c>
      <c r="G20" s="7" t="s">
        <v>334</v>
      </c>
      <c r="I20" s="6">
        <v>1115000</v>
      </c>
      <c r="K20" t="str">
        <f t="shared" si="0"/>
        <v>530000 - Caisse GNF</v>
      </c>
      <c r="L20" s="2">
        <f t="shared" si="1"/>
        <v>42382</v>
      </c>
      <c r="M20" t="str">
        <f t="shared" si="2"/>
        <v>CA - 16 - Dépenses - jan 2016 - ab Irénée</v>
      </c>
      <c r="N20" s="12">
        <f t="shared" si="3"/>
        <v>0</v>
      </c>
      <c r="O20" s="12">
        <f t="shared" si="4"/>
        <v>1115000</v>
      </c>
    </row>
    <row r="21" spans="1:15">
      <c r="A21" s="6" t="s">
        <v>196</v>
      </c>
      <c r="B21" s="11">
        <v>17</v>
      </c>
      <c r="C21" s="10">
        <v>42383</v>
      </c>
      <c r="E21" s="9">
        <v>615203</v>
      </c>
      <c r="F21" s="8" t="s">
        <v>333</v>
      </c>
      <c r="G21" s="7" t="s">
        <v>332</v>
      </c>
      <c r="H21" s="6">
        <v>800000</v>
      </c>
      <c r="K21" t="str">
        <f t="shared" si="0"/>
        <v>615203 - Entretien de la cour</v>
      </c>
      <c r="L21" s="2">
        <f t="shared" si="1"/>
        <v>42383</v>
      </c>
      <c r="M21" t="str">
        <f t="shared" si="2"/>
        <v>CA - 17 - Entretien de la cour pr jan 15</v>
      </c>
      <c r="N21" s="12">
        <f t="shared" si="3"/>
        <v>800000</v>
      </c>
      <c r="O21" s="12">
        <f t="shared" si="4"/>
        <v>0</v>
      </c>
    </row>
    <row r="22" spans="1:15">
      <c r="A22" s="6" t="s">
        <v>196</v>
      </c>
      <c r="B22" s="11">
        <v>17</v>
      </c>
      <c r="C22" s="10">
        <v>42383</v>
      </c>
      <c r="E22" s="9">
        <v>530000</v>
      </c>
      <c r="F22" s="8" t="s">
        <v>195</v>
      </c>
      <c r="G22" s="7" t="s">
        <v>332</v>
      </c>
      <c r="I22" s="6">
        <v>800000</v>
      </c>
      <c r="K22" t="str">
        <f t="shared" si="0"/>
        <v>530000 - Caisse GNF</v>
      </c>
      <c r="L22" s="2">
        <f t="shared" si="1"/>
        <v>42383</v>
      </c>
      <c r="M22" t="str">
        <f t="shared" si="2"/>
        <v>CA - 17 - Entretien de la cour pr jan 15</v>
      </c>
      <c r="N22" s="12">
        <f t="shared" si="3"/>
        <v>0</v>
      </c>
      <c r="O22" s="12">
        <f t="shared" si="4"/>
        <v>800000</v>
      </c>
    </row>
    <row r="23" spans="1:15">
      <c r="A23" s="6" t="s">
        <v>196</v>
      </c>
      <c r="B23" s="11">
        <v>18</v>
      </c>
      <c r="C23" s="10">
        <v>42384</v>
      </c>
      <c r="E23" s="9">
        <v>648340</v>
      </c>
      <c r="F23" s="8" t="s">
        <v>231</v>
      </c>
      <c r="G23" s="7" t="s">
        <v>331</v>
      </c>
      <c r="H23" s="6">
        <v>150000</v>
      </c>
      <c r="K23" t="str">
        <f t="shared" si="0"/>
        <v>648340 - Soins P. Irénée</v>
      </c>
      <c r="L23" s="2">
        <f t="shared" si="1"/>
        <v>42384</v>
      </c>
      <c r="M23" t="str">
        <f t="shared" si="2"/>
        <v>CA - 18 - achat de pampexes, ab Irénée</v>
      </c>
      <c r="N23" s="12">
        <f t="shared" si="3"/>
        <v>150000</v>
      </c>
      <c r="O23" s="12">
        <f t="shared" si="4"/>
        <v>0</v>
      </c>
    </row>
    <row r="24" spans="1:15">
      <c r="A24" s="6" t="s">
        <v>196</v>
      </c>
      <c r="B24" s="11">
        <v>18</v>
      </c>
      <c r="C24" s="10">
        <v>42384</v>
      </c>
      <c r="E24" s="9">
        <v>530000</v>
      </c>
      <c r="F24" s="8" t="s">
        <v>195</v>
      </c>
      <c r="G24" s="7" t="s">
        <v>331</v>
      </c>
      <c r="I24" s="6">
        <v>150000</v>
      </c>
      <c r="K24" t="str">
        <f t="shared" si="0"/>
        <v>530000 - Caisse GNF</v>
      </c>
      <c r="L24" s="2">
        <f t="shared" si="1"/>
        <v>42384</v>
      </c>
      <c r="M24" t="str">
        <f t="shared" si="2"/>
        <v>CA - 18 - achat de pampexes, ab Irénée</v>
      </c>
      <c r="N24" s="12">
        <f t="shared" si="3"/>
        <v>0</v>
      </c>
      <c r="O24" s="12">
        <f t="shared" si="4"/>
        <v>150000</v>
      </c>
    </row>
    <row r="25" spans="1:15">
      <c r="A25" s="6" t="s">
        <v>196</v>
      </c>
      <c r="B25" s="11">
        <v>20</v>
      </c>
      <c r="C25" s="10">
        <v>42384</v>
      </c>
      <c r="E25" s="9">
        <v>615501</v>
      </c>
      <c r="F25" s="8" t="s">
        <v>244</v>
      </c>
      <c r="G25" s="7" t="s">
        <v>330</v>
      </c>
      <c r="H25" s="6">
        <v>2270000</v>
      </c>
      <c r="K25" t="str">
        <f t="shared" si="0"/>
        <v>615501 - Entretien des véhicules</v>
      </c>
      <c r="L25" s="2">
        <f t="shared" si="1"/>
        <v>42384</v>
      </c>
      <c r="M25" t="str">
        <f t="shared" si="2"/>
        <v>CA - 20 - Reparation voiture de Bowé</v>
      </c>
      <c r="N25" s="12">
        <f t="shared" si="3"/>
        <v>2270000</v>
      </c>
      <c r="O25" s="12">
        <f t="shared" si="4"/>
        <v>0</v>
      </c>
    </row>
    <row r="26" spans="1:15">
      <c r="A26" s="6" t="s">
        <v>196</v>
      </c>
      <c r="B26" s="11">
        <v>20</v>
      </c>
      <c r="C26" s="10">
        <v>42384</v>
      </c>
      <c r="E26" s="9">
        <v>530000</v>
      </c>
      <c r="F26" s="8" t="s">
        <v>195</v>
      </c>
      <c r="G26" s="7" t="s">
        <v>330</v>
      </c>
      <c r="I26" s="6">
        <v>2270000</v>
      </c>
      <c r="K26" t="str">
        <f t="shared" si="0"/>
        <v>530000 - Caisse GNF</v>
      </c>
      <c r="L26" s="2">
        <f t="shared" si="1"/>
        <v>42384</v>
      </c>
      <c r="M26" t="str">
        <f t="shared" si="2"/>
        <v>CA - 20 - Reparation voiture de Bowé</v>
      </c>
      <c r="N26" s="12">
        <f t="shared" si="3"/>
        <v>0</v>
      </c>
      <c r="O26" s="12">
        <f t="shared" si="4"/>
        <v>2270000</v>
      </c>
    </row>
    <row r="27" spans="1:15">
      <c r="A27" s="6" t="s">
        <v>196</v>
      </c>
      <c r="B27" s="11">
        <v>21</v>
      </c>
      <c r="C27" s="10">
        <v>42384</v>
      </c>
      <c r="E27" s="9">
        <v>615501</v>
      </c>
      <c r="F27" s="8" t="s">
        <v>244</v>
      </c>
      <c r="G27" s="7" t="s">
        <v>330</v>
      </c>
      <c r="H27" s="6">
        <v>1690000</v>
      </c>
      <c r="K27" t="str">
        <f t="shared" si="0"/>
        <v>615501 - Entretien des véhicules</v>
      </c>
      <c r="L27" s="2">
        <f t="shared" si="1"/>
        <v>42384</v>
      </c>
      <c r="M27" t="str">
        <f t="shared" si="2"/>
        <v>CA - 21 - Reparation voiture de Bowé</v>
      </c>
      <c r="N27" s="12">
        <f t="shared" si="3"/>
        <v>1690000</v>
      </c>
      <c r="O27" s="12">
        <f t="shared" si="4"/>
        <v>0</v>
      </c>
    </row>
    <row r="28" spans="1:15">
      <c r="A28" s="6" t="s">
        <v>196</v>
      </c>
      <c r="B28" s="11">
        <v>21</v>
      </c>
      <c r="C28" s="10">
        <v>42384</v>
      </c>
      <c r="E28" s="9">
        <v>530000</v>
      </c>
      <c r="F28" s="8" t="s">
        <v>195</v>
      </c>
      <c r="G28" s="7" t="s">
        <v>330</v>
      </c>
      <c r="I28" s="6">
        <v>1690000</v>
      </c>
      <c r="K28" t="str">
        <f t="shared" si="0"/>
        <v>530000 - Caisse GNF</v>
      </c>
      <c r="L28" s="2">
        <f t="shared" si="1"/>
        <v>42384</v>
      </c>
      <c r="M28" t="str">
        <f t="shared" si="2"/>
        <v>CA - 21 - Reparation voiture de Bowé</v>
      </c>
      <c r="N28" s="12">
        <f t="shared" si="3"/>
        <v>0</v>
      </c>
      <c r="O28" s="12">
        <f t="shared" si="4"/>
        <v>1690000</v>
      </c>
    </row>
    <row r="29" spans="1:15">
      <c r="A29" s="6" t="s">
        <v>196</v>
      </c>
      <c r="B29" s="11">
        <v>24</v>
      </c>
      <c r="C29" s="10">
        <v>42387</v>
      </c>
      <c r="E29" s="9">
        <v>626000</v>
      </c>
      <c r="F29" s="8" t="s">
        <v>329</v>
      </c>
      <c r="G29" s="7" t="s">
        <v>328</v>
      </c>
      <c r="H29" s="6">
        <v>50000</v>
      </c>
      <c r="K29" t="str">
        <f t="shared" si="0"/>
        <v>626000 - Frais postaux et télécommunication</v>
      </c>
      <c r="L29" s="2">
        <f t="shared" si="1"/>
        <v>42387</v>
      </c>
      <c r="M29" t="str">
        <f t="shared" si="2"/>
        <v>CA - 24 - Frais postaux 2016</v>
      </c>
      <c r="N29" s="12">
        <f t="shared" si="3"/>
        <v>50000</v>
      </c>
      <c r="O29" s="12">
        <f t="shared" si="4"/>
        <v>0</v>
      </c>
    </row>
    <row r="30" spans="1:15">
      <c r="A30" s="6" t="s">
        <v>196</v>
      </c>
      <c r="B30" s="11">
        <v>24</v>
      </c>
      <c r="C30" s="10">
        <v>42387</v>
      </c>
      <c r="E30" s="9">
        <v>530000</v>
      </c>
      <c r="F30" s="8" t="s">
        <v>195</v>
      </c>
      <c r="G30" s="7" t="s">
        <v>328</v>
      </c>
      <c r="I30" s="6">
        <v>50000</v>
      </c>
      <c r="K30" t="str">
        <f t="shared" si="0"/>
        <v>530000 - Caisse GNF</v>
      </c>
      <c r="L30" s="2">
        <f t="shared" si="1"/>
        <v>42387</v>
      </c>
      <c r="M30" t="str">
        <f t="shared" si="2"/>
        <v>CA - 24 - Frais postaux 2016</v>
      </c>
      <c r="N30" s="12">
        <f t="shared" si="3"/>
        <v>0</v>
      </c>
      <c r="O30" s="12">
        <f t="shared" si="4"/>
        <v>50000</v>
      </c>
    </row>
    <row r="31" spans="1:15">
      <c r="A31" s="6" t="s">
        <v>196</v>
      </c>
      <c r="B31" s="11">
        <v>25</v>
      </c>
      <c r="C31" s="10">
        <v>42387</v>
      </c>
      <c r="E31" s="9">
        <v>615502</v>
      </c>
      <c r="F31" s="8" t="s">
        <v>221</v>
      </c>
      <c r="G31" s="7" t="s">
        <v>327</v>
      </c>
      <c r="H31" s="6">
        <v>140000</v>
      </c>
      <c r="K31" t="str">
        <f t="shared" si="0"/>
        <v>615502 - Entretien des groupes électrogènes</v>
      </c>
      <c r="L31" s="2">
        <f t="shared" si="1"/>
        <v>42387</v>
      </c>
      <c r="M31" t="str">
        <f t="shared" si="2"/>
        <v>CA - 25 - Reparation petit groupe</v>
      </c>
      <c r="N31" s="12">
        <f t="shared" si="3"/>
        <v>140000</v>
      </c>
      <c r="O31" s="12">
        <f t="shared" si="4"/>
        <v>0</v>
      </c>
    </row>
    <row r="32" spans="1:15">
      <c r="A32" s="6" t="s">
        <v>196</v>
      </c>
      <c r="B32" s="11">
        <v>25</v>
      </c>
      <c r="C32" s="10">
        <v>42387</v>
      </c>
      <c r="E32" s="9">
        <v>530000</v>
      </c>
      <c r="F32" s="8" t="s">
        <v>195</v>
      </c>
      <c r="G32" s="7" t="s">
        <v>327</v>
      </c>
      <c r="I32" s="6">
        <v>140000</v>
      </c>
      <c r="K32" t="str">
        <f t="shared" si="0"/>
        <v>530000 - Caisse GNF</v>
      </c>
      <c r="L32" s="2">
        <f t="shared" si="1"/>
        <v>42387</v>
      </c>
      <c r="M32" t="str">
        <f t="shared" si="2"/>
        <v>CA - 25 - Reparation petit groupe</v>
      </c>
      <c r="N32" s="12">
        <f t="shared" si="3"/>
        <v>0</v>
      </c>
      <c r="O32" s="12">
        <f t="shared" si="4"/>
        <v>140000</v>
      </c>
    </row>
    <row r="33" spans="1:15">
      <c r="A33" s="6" t="s">
        <v>196</v>
      </c>
      <c r="B33" s="11">
        <v>26</v>
      </c>
      <c r="C33" s="10">
        <v>42387</v>
      </c>
      <c r="E33" s="9">
        <v>615501</v>
      </c>
      <c r="F33" s="8" t="s">
        <v>244</v>
      </c>
      <c r="G33" s="7" t="s">
        <v>326</v>
      </c>
      <c r="H33" s="6">
        <v>11000000</v>
      </c>
      <c r="K33" t="str">
        <f t="shared" si="0"/>
        <v>615501 - Entretien des véhicules</v>
      </c>
      <c r="L33" s="2">
        <f t="shared" si="1"/>
        <v>42387</v>
      </c>
      <c r="M33" t="str">
        <f t="shared" si="2"/>
        <v>CA - 26 - achat de moteur diesel pr Nissan</v>
      </c>
      <c r="N33" s="12">
        <f t="shared" si="3"/>
        <v>11000000</v>
      </c>
      <c r="O33" s="12">
        <f t="shared" si="4"/>
        <v>0</v>
      </c>
    </row>
    <row r="34" spans="1:15">
      <c r="A34" s="6" t="s">
        <v>196</v>
      </c>
      <c r="B34" s="11">
        <v>26</v>
      </c>
      <c r="C34" s="10">
        <v>42387</v>
      </c>
      <c r="E34" s="9">
        <v>530000</v>
      </c>
      <c r="F34" s="8" t="s">
        <v>195</v>
      </c>
      <c r="G34" s="7" t="s">
        <v>326</v>
      </c>
      <c r="I34" s="6">
        <v>11000000</v>
      </c>
      <c r="K34" t="str">
        <f t="shared" si="0"/>
        <v>530000 - Caisse GNF</v>
      </c>
      <c r="L34" s="2">
        <f t="shared" si="1"/>
        <v>42387</v>
      </c>
      <c r="M34" t="str">
        <f t="shared" si="2"/>
        <v>CA - 26 - achat de moteur diesel pr Nissan</v>
      </c>
      <c r="N34" s="12">
        <f t="shared" si="3"/>
        <v>0</v>
      </c>
      <c r="O34" s="12">
        <f t="shared" si="4"/>
        <v>11000000</v>
      </c>
    </row>
    <row r="35" spans="1:15">
      <c r="A35" s="6" t="s">
        <v>196</v>
      </c>
      <c r="B35" s="11">
        <v>27</v>
      </c>
      <c r="C35" s="10">
        <v>42387</v>
      </c>
      <c r="E35" s="9">
        <v>430003</v>
      </c>
      <c r="F35" s="8" t="s">
        <v>318</v>
      </c>
      <c r="G35" s="7" t="s">
        <v>325</v>
      </c>
      <c r="H35" s="6">
        <v>18620000</v>
      </c>
      <c r="K35" t="str">
        <f t="shared" si="0"/>
        <v>430003 - Résidence Episcopale</v>
      </c>
      <c r="L35" s="2">
        <f t="shared" si="1"/>
        <v>42387</v>
      </c>
      <c r="M35" t="str">
        <f t="shared" si="2"/>
        <v>CA - 27 - Construction des piliers, chateu RE Osud</v>
      </c>
      <c r="N35" s="12">
        <f t="shared" si="3"/>
        <v>18620000</v>
      </c>
      <c r="O35" s="12">
        <f t="shared" si="4"/>
        <v>0</v>
      </c>
    </row>
    <row r="36" spans="1:15">
      <c r="A36" s="6" t="s">
        <v>196</v>
      </c>
      <c r="B36" s="11">
        <v>27</v>
      </c>
      <c r="C36" s="10">
        <v>42387</v>
      </c>
      <c r="E36" s="9">
        <v>530000</v>
      </c>
      <c r="F36" s="8" t="s">
        <v>195</v>
      </c>
      <c r="G36" s="7" t="s">
        <v>325</v>
      </c>
      <c r="I36" s="6">
        <v>18620000</v>
      </c>
      <c r="K36" t="str">
        <f t="shared" si="0"/>
        <v>530000 - Caisse GNF</v>
      </c>
      <c r="L36" s="2">
        <f t="shared" si="1"/>
        <v>42387</v>
      </c>
      <c r="M36" t="str">
        <f t="shared" si="2"/>
        <v>CA - 27 - Construction des piliers, chateu RE Osud</v>
      </c>
      <c r="N36" s="12">
        <f t="shared" si="3"/>
        <v>0</v>
      </c>
      <c r="O36" s="12">
        <f t="shared" si="4"/>
        <v>18620000</v>
      </c>
    </row>
    <row r="37" spans="1:15">
      <c r="A37" s="6" t="s">
        <v>196</v>
      </c>
      <c r="B37" s="11">
        <v>28</v>
      </c>
      <c r="C37" s="10">
        <v>42387</v>
      </c>
      <c r="E37" s="9">
        <v>440022</v>
      </c>
      <c r="F37" s="8" t="s">
        <v>324</v>
      </c>
      <c r="G37" s="7" t="s">
        <v>323</v>
      </c>
      <c r="H37" s="6">
        <v>42000000</v>
      </c>
      <c r="K37" t="str">
        <f t="shared" si="0"/>
        <v>440022 - DDEC</v>
      </c>
      <c r="L37" s="2">
        <f t="shared" si="1"/>
        <v>42387</v>
      </c>
      <c r="M37" t="str">
        <f t="shared" si="2"/>
        <v>CA - 28 - retrait partiel pr l'enseignement catho</v>
      </c>
      <c r="N37" s="12">
        <f t="shared" si="3"/>
        <v>42000000</v>
      </c>
      <c r="O37" s="12">
        <f t="shared" si="4"/>
        <v>0</v>
      </c>
    </row>
    <row r="38" spans="1:15">
      <c r="A38" s="6" t="s">
        <v>196</v>
      </c>
      <c r="B38" s="11">
        <v>28</v>
      </c>
      <c r="C38" s="10">
        <v>42387</v>
      </c>
      <c r="E38" s="9">
        <v>530000</v>
      </c>
      <c r="F38" s="8" t="s">
        <v>195</v>
      </c>
      <c r="G38" s="7" t="s">
        <v>323</v>
      </c>
      <c r="I38" s="6">
        <v>42000000</v>
      </c>
      <c r="K38" t="str">
        <f t="shared" si="0"/>
        <v>530000 - Caisse GNF</v>
      </c>
      <c r="L38" s="2">
        <f t="shared" si="1"/>
        <v>42387</v>
      </c>
      <c r="M38" t="str">
        <f t="shared" si="2"/>
        <v>CA - 28 - retrait partiel pr l'enseignement catho</v>
      </c>
      <c r="N38" s="12">
        <f t="shared" si="3"/>
        <v>0</v>
      </c>
      <c r="O38" s="12">
        <f t="shared" si="4"/>
        <v>42000000</v>
      </c>
    </row>
    <row r="39" spans="1:15">
      <c r="A39" s="6" t="s">
        <v>196</v>
      </c>
      <c r="B39" s="11">
        <v>29</v>
      </c>
      <c r="C39" s="10">
        <v>42387</v>
      </c>
      <c r="E39" s="9">
        <v>453060</v>
      </c>
      <c r="F39" s="8" t="s">
        <v>322</v>
      </c>
      <c r="G39" s="7" t="s">
        <v>321</v>
      </c>
      <c r="H39" s="6">
        <v>200000</v>
      </c>
      <c r="K39" t="str">
        <f t="shared" si="0"/>
        <v>453060 - Jacob Gomou</v>
      </c>
      <c r="L39" s="2">
        <f t="shared" si="1"/>
        <v>42387</v>
      </c>
      <c r="M39" t="str">
        <f t="shared" si="2"/>
        <v>CA - 29 - Prêt au catéchiste Jacob Goumou</v>
      </c>
      <c r="N39" s="12">
        <f t="shared" si="3"/>
        <v>200000</v>
      </c>
      <c r="O39" s="12">
        <f t="shared" si="4"/>
        <v>0</v>
      </c>
    </row>
    <row r="40" spans="1:15">
      <c r="A40" s="6" t="s">
        <v>196</v>
      </c>
      <c r="B40" s="11">
        <v>29</v>
      </c>
      <c r="C40" s="10">
        <v>42387</v>
      </c>
      <c r="E40" s="9">
        <v>530000</v>
      </c>
      <c r="F40" s="8" t="s">
        <v>195</v>
      </c>
      <c r="G40" s="7" t="s">
        <v>321</v>
      </c>
      <c r="I40" s="6">
        <v>200000</v>
      </c>
      <c r="K40" t="str">
        <f t="shared" si="0"/>
        <v>530000 - Caisse GNF</v>
      </c>
      <c r="L40" s="2">
        <f t="shared" si="1"/>
        <v>42387</v>
      </c>
      <c r="M40" t="str">
        <f t="shared" si="2"/>
        <v>CA - 29 - Prêt au catéchiste Jacob Goumou</v>
      </c>
      <c r="N40" s="12">
        <f t="shared" si="3"/>
        <v>0</v>
      </c>
      <c r="O40" s="12">
        <f t="shared" si="4"/>
        <v>200000</v>
      </c>
    </row>
    <row r="41" spans="1:15">
      <c r="A41" s="6" t="s">
        <v>196</v>
      </c>
      <c r="B41" s="11">
        <v>31</v>
      </c>
      <c r="C41" s="10">
        <v>42390</v>
      </c>
      <c r="E41" s="9">
        <v>601100</v>
      </c>
      <c r="F41" s="8" t="s">
        <v>209</v>
      </c>
      <c r="G41" s="7" t="s">
        <v>320</v>
      </c>
      <c r="H41" s="6">
        <v>480000</v>
      </c>
      <c r="K41" t="str">
        <f t="shared" si="0"/>
        <v>601100 - Carburant pour groupe</v>
      </c>
      <c r="L41" s="2">
        <f t="shared" si="1"/>
        <v>42390</v>
      </c>
      <c r="M41" t="str">
        <f t="shared" si="2"/>
        <v>CA - 31 - carburant petit groupe</v>
      </c>
      <c r="N41" s="12">
        <f t="shared" si="3"/>
        <v>480000</v>
      </c>
      <c r="O41" s="12">
        <f t="shared" si="4"/>
        <v>0</v>
      </c>
    </row>
    <row r="42" spans="1:15">
      <c r="A42" s="6" t="s">
        <v>196</v>
      </c>
      <c r="B42" s="11">
        <v>31</v>
      </c>
      <c r="C42" s="10">
        <v>42390</v>
      </c>
      <c r="E42" s="9">
        <v>530000</v>
      </c>
      <c r="F42" s="8" t="s">
        <v>195</v>
      </c>
      <c r="G42" s="7" t="s">
        <v>320</v>
      </c>
      <c r="I42" s="6">
        <v>480000</v>
      </c>
      <c r="K42" t="str">
        <f t="shared" si="0"/>
        <v>530000 - Caisse GNF</v>
      </c>
      <c r="L42" s="2">
        <f t="shared" si="1"/>
        <v>42390</v>
      </c>
      <c r="M42" t="str">
        <f t="shared" si="2"/>
        <v>CA - 31 - carburant petit groupe</v>
      </c>
      <c r="N42" s="12">
        <f t="shared" si="3"/>
        <v>0</v>
      </c>
      <c r="O42" s="12">
        <f t="shared" si="4"/>
        <v>480000</v>
      </c>
    </row>
    <row r="43" spans="1:15">
      <c r="A43" s="6" t="s">
        <v>196</v>
      </c>
      <c r="B43" s="11">
        <v>32</v>
      </c>
      <c r="C43" s="10">
        <v>42394</v>
      </c>
      <c r="D43" s="6">
        <v>12439496</v>
      </c>
      <c r="E43" s="9">
        <v>530000</v>
      </c>
      <c r="F43" s="8" t="s">
        <v>195</v>
      </c>
      <c r="G43" s="7" t="s">
        <v>319</v>
      </c>
      <c r="H43" s="6">
        <v>30000000</v>
      </c>
      <c r="K43" t="str">
        <f t="shared" si="0"/>
        <v>530000 - Caisse GNF</v>
      </c>
      <c r="L43" s="2">
        <f t="shared" si="1"/>
        <v>42394</v>
      </c>
      <c r="M43" t="str">
        <f t="shared" si="2"/>
        <v>CA - 32 - Appro/Caisse - Procure</v>
      </c>
      <c r="N43" s="12">
        <f t="shared" si="3"/>
        <v>30000000</v>
      </c>
      <c r="O43" s="12">
        <f t="shared" si="4"/>
        <v>0</v>
      </c>
    </row>
    <row r="44" spans="1:15">
      <c r="A44" s="6" t="s">
        <v>196</v>
      </c>
      <c r="B44" s="11">
        <v>32</v>
      </c>
      <c r="C44" s="10">
        <v>42394</v>
      </c>
      <c r="D44" s="6">
        <v>12439496</v>
      </c>
      <c r="E44" s="9">
        <v>581000</v>
      </c>
      <c r="F44" s="8" t="s">
        <v>277</v>
      </c>
      <c r="G44" s="7" t="s">
        <v>319</v>
      </c>
      <c r="I44" s="6">
        <v>30000000</v>
      </c>
      <c r="K44" t="str">
        <f t="shared" si="0"/>
        <v>581000 - VI BQ GNF à caisse GNF</v>
      </c>
      <c r="L44" s="2">
        <f t="shared" si="1"/>
        <v>42394</v>
      </c>
      <c r="M44" t="str">
        <f t="shared" si="2"/>
        <v>CA - 32 - Appro/Caisse - Procure</v>
      </c>
      <c r="N44" s="12">
        <f t="shared" si="3"/>
        <v>0</v>
      </c>
      <c r="O44" s="12">
        <f t="shared" si="4"/>
        <v>30000000</v>
      </c>
    </row>
    <row r="45" spans="1:15">
      <c r="A45" s="6" t="s">
        <v>196</v>
      </c>
      <c r="B45" s="11">
        <v>33</v>
      </c>
      <c r="C45" s="10">
        <v>42394</v>
      </c>
      <c r="E45" s="9">
        <v>430003</v>
      </c>
      <c r="F45" s="8" t="s">
        <v>318</v>
      </c>
      <c r="G45" s="7" t="s">
        <v>317</v>
      </c>
      <c r="H45" s="6">
        <v>2450000</v>
      </c>
      <c r="K45" t="str">
        <f t="shared" si="0"/>
        <v>430003 - Résidence Episcopale</v>
      </c>
      <c r="L45" s="2">
        <f t="shared" si="1"/>
        <v>42394</v>
      </c>
      <c r="M45" t="str">
        <f t="shared" si="2"/>
        <v>CA - 33 - Pillone - Rédidence épisc."</v>
      </c>
      <c r="N45" s="12">
        <f t="shared" si="3"/>
        <v>2450000</v>
      </c>
      <c r="O45" s="12">
        <f t="shared" si="4"/>
        <v>0</v>
      </c>
    </row>
    <row r="46" spans="1:15">
      <c r="A46" s="6" t="s">
        <v>196</v>
      </c>
      <c r="B46" s="11">
        <v>33</v>
      </c>
      <c r="C46" s="10">
        <v>42394</v>
      </c>
      <c r="E46" s="9">
        <v>530000</v>
      </c>
      <c r="F46" s="8" t="s">
        <v>195</v>
      </c>
      <c r="G46" s="7" t="s">
        <v>317</v>
      </c>
      <c r="I46" s="6">
        <v>2450000</v>
      </c>
      <c r="K46" t="str">
        <f t="shared" si="0"/>
        <v>530000 - Caisse GNF</v>
      </c>
      <c r="L46" s="2">
        <f t="shared" si="1"/>
        <v>42394</v>
      </c>
      <c r="M46" t="str">
        <f t="shared" si="2"/>
        <v>CA - 33 - Pillone - Rédidence épisc."</v>
      </c>
      <c r="N46" s="12">
        <f t="shared" si="3"/>
        <v>0</v>
      </c>
      <c r="O46" s="12">
        <f t="shared" si="4"/>
        <v>2450000</v>
      </c>
    </row>
    <row r="47" spans="1:15">
      <c r="A47" s="6" t="s">
        <v>196</v>
      </c>
      <c r="B47" s="11">
        <v>34</v>
      </c>
      <c r="C47" s="10">
        <v>42394</v>
      </c>
      <c r="F47" s="8" t="s">
        <v>203</v>
      </c>
      <c r="G47" s="7" t="s">
        <v>316</v>
      </c>
      <c r="H47" s="6">
        <v>2260000</v>
      </c>
      <c r="K47" t="str">
        <f t="shared" si="0"/>
        <v xml:space="preserve"> - </v>
      </c>
      <c r="L47" s="2">
        <f t="shared" si="1"/>
        <v>42394</v>
      </c>
      <c r="M47" t="str">
        <f t="shared" si="2"/>
        <v>CA - 34 - Fonctionnement OPM</v>
      </c>
      <c r="N47" s="12">
        <f t="shared" si="3"/>
        <v>2260000</v>
      </c>
      <c r="O47" s="12">
        <f t="shared" si="4"/>
        <v>0</v>
      </c>
    </row>
    <row r="48" spans="1:15">
      <c r="A48" s="6" t="s">
        <v>196</v>
      </c>
      <c r="B48" s="11">
        <v>34</v>
      </c>
      <c r="C48" s="10">
        <v>42394</v>
      </c>
      <c r="E48" s="9">
        <v>530000</v>
      </c>
      <c r="F48" s="8" t="s">
        <v>195</v>
      </c>
      <c r="G48" s="7" t="s">
        <v>316</v>
      </c>
      <c r="I48" s="6">
        <v>2260000</v>
      </c>
      <c r="K48" t="str">
        <f t="shared" si="0"/>
        <v>530000 - Caisse GNF</v>
      </c>
      <c r="L48" s="2">
        <f t="shared" si="1"/>
        <v>42394</v>
      </c>
      <c r="M48" t="str">
        <f t="shared" si="2"/>
        <v>CA - 34 - Fonctionnement OPM</v>
      </c>
      <c r="N48" s="12">
        <f t="shared" si="3"/>
        <v>0</v>
      </c>
      <c r="O48" s="12">
        <f t="shared" si="4"/>
        <v>2260000</v>
      </c>
    </row>
    <row r="49" spans="1:15">
      <c r="A49" s="6" t="s">
        <v>196</v>
      </c>
      <c r="B49" s="11">
        <v>35</v>
      </c>
      <c r="C49" s="10">
        <v>42395</v>
      </c>
      <c r="E49" s="9">
        <v>530000</v>
      </c>
      <c r="F49" s="8" t="s">
        <v>195</v>
      </c>
      <c r="G49" s="7" t="s">
        <v>200</v>
      </c>
      <c r="H49" s="6">
        <v>260000</v>
      </c>
      <c r="K49" t="str">
        <f t="shared" si="0"/>
        <v>530000 - Caisse GNF</v>
      </c>
      <c r="L49" s="2">
        <f t="shared" si="1"/>
        <v>42395</v>
      </c>
      <c r="M49" t="str">
        <f t="shared" si="2"/>
        <v>CA - 35 - Produit nuitées - M.A.</v>
      </c>
      <c r="N49" s="12">
        <f t="shared" si="3"/>
        <v>260000</v>
      </c>
      <c r="O49" s="12">
        <f t="shared" si="4"/>
        <v>0</v>
      </c>
    </row>
    <row r="50" spans="1:15">
      <c r="A50" s="6" t="s">
        <v>196</v>
      </c>
      <c r="B50" s="11">
        <v>35</v>
      </c>
      <c r="C50" s="10">
        <v>42395</v>
      </c>
      <c r="E50" s="9">
        <v>706100</v>
      </c>
      <c r="F50" s="8" t="s">
        <v>201</v>
      </c>
      <c r="G50" s="7" t="s">
        <v>200</v>
      </c>
      <c r="I50" s="6">
        <v>260000</v>
      </c>
      <c r="K50" t="str">
        <f t="shared" si="0"/>
        <v>706100 - NUITEES MA</v>
      </c>
      <c r="L50" s="2">
        <f t="shared" si="1"/>
        <v>42395</v>
      </c>
      <c r="M50" t="str">
        <f t="shared" si="2"/>
        <v>CA - 35 - Produit nuitées - M.A.</v>
      </c>
      <c r="N50" s="12">
        <f t="shared" si="3"/>
        <v>0</v>
      </c>
      <c r="O50" s="12">
        <f t="shared" si="4"/>
        <v>260000</v>
      </c>
    </row>
    <row r="51" spans="1:15">
      <c r="A51" s="6" t="s">
        <v>196</v>
      </c>
      <c r="B51" s="11">
        <v>36</v>
      </c>
      <c r="C51" s="10">
        <v>42395</v>
      </c>
      <c r="E51" s="9">
        <v>615502</v>
      </c>
      <c r="F51" s="8" t="s">
        <v>221</v>
      </c>
      <c r="G51" s="7" t="s">
        <v>315</v>
      </c>
      <c r="H51" s="6">
        <v>290000</v>
      </c>
      <c r="K51" t="str">
        <f t="shared" si="0"/>
        <v>615502 - Entretien des groupes électrogènes</v>
      </c>
      <c r="L51" s="2">
        <f t="shared" si="1"/>
        <v>42395</v>
      </c>
      <c r="M51" t="str">
        <f t="shared" si="2"/>
        <v>CA - 36 - Réparation - Groupe</v>
      </c>
      <c r="N51" s="12">
        <f t="shared" si="3"/>
        <v>290000</v>
      </c>
      <c r="O51" s="12">
        <f t="shared" si="4"/>
        <v>0</v>
      </c>
    </row>
    <row r="52" spans="1:15">
      <c r="A52" s="6" t="s">
        <v>196</v>
      </c>
      <c r="B52" s="11">
        <v>36</v>
      </c>
      <c r="C52" s="10">
        <v>42395</v>
      </c>
      <c r="E52" s="9">
        <v>530000</v>
      </c>
      <c r="F52" s="8" t="s">
        <v>195</v>
      </c>
      <c r="G52" s="7" t="s">
        <v>315</v>
      </c>
      <c r="I52" s="6">
        <v>290000</v>
      </c>
      <c r="K52" t="str">
        <f t="shared" si="0"/>
        <v>530000 - Caisse GNF</v>
      </c>
      <c r="L52" s="2">
        <f t="shared" si="1"/>
        <v>42395</v>
      </c>
      <c r="M52" t="str">
        <f t="shared" si="2"/>
        <v>CA - 36 - Réparation - Groupe</v>
      </c>
      <c r="N52" s="12">
        <f t="shared" si="3"/>
        <v>0</v>
      </c>
      <c r="O52" s="12">
        <f t="shared" si="4"/>
        <v>290000</v>
      </c>
    </row>
    <row r="53" spans="1:15">
      <c r="A53" s="6" t="s">
        <v>196</v>
      </c>
      <c r="B53" s="11">
        <v>37</v>
      </c>
      <c r="C53" s="10">
        <v>42395</v>
      </c>
      <c r="E53" s="9">
        <v>641111</v>
      </c>
      <c r="F53" s="8" t="s">
        <v>309</v>
      </c>
      <c r="G53" s="7" t="s">
        <v>314</v>
      </c>
      <c r="H53" s="6">
        <v>130000</v>
      </c>
      <c r="K53" t="str">
        <f t="shared" si="0"/>
        <v>641111 - Salaires Procure</v>
      </c>
      <c r="L53" s="2">
        <f t="shared" si="1"/>
        <v>42395</v>
      </c>
      <c r="M53" t="str">
        <f t="shared" si="2"/>
        <v>CA - 37 - Salaires ménage - Nicole</v>
      </c>
      <c r="N53" s="12">
        <f t="shared" si="3"/>
        <v>130000</v>
      </c>
      <c r="O53" s="12">
        <f t="shared" si="4"/>
        <v>0</v>
      </c>
    </row>
    <row r="54" spans="1:15">
      <c r="A54" s="6" t="s">
        <v>196</v>
      </c>
      <c r="B54" s="11">
        <v>37</v>
      </c>
      <c r="C54" s="10">
        <v>42395</v>
      </c>
      <c r="E54" s="9">
        <v>530000</v>
      </c>
      <c r="F54" s="8" t="s">
        <v>195</v>
      </c>
      <c r="G54" s="7" t="s">
        <v>314</v>
      </c>
      <c r="I54" s="6">
        <v>130000</v>
      </c>
      <c r="K54" t="str">
        <f t="shared" si="0"/>
        <v>530000 - Caisse GNF</v>
      </c>
      <c r="L54" s="2">
        <f t="shared" si="1"/>
        <v>42395</v>
      </c>
      <c r="M54" t="str">
        <f t="shared" si="2"/>
        <v>CA - 37 - Salaires ménage - Nicole</v>
      </c>
      <c r="N54" s="12">
        <f t="shared" si="3"/>
        <v>0</v>
      </c>
      <c r="O54" s="12">
        <f t="shared" si="4"/>
        <v>130000</v>
      </c>
    </row>
    <row r="55" spans="1:15">
      <c r="A55" s="6" t="s">
        <v>196</v>
      </c>
      <c r="B55" s="11">
        <v>38</v>
      </c>
      <c r="C55" s="10">
        <v>42395</v>
      </c>
      <c r="E55" s="9">
        <v>615502</v>
      </c>
      <c r="F55" s="8" t="s">
        <v>221</v>
      </c>
      <c r="G55" s="7" t="s">
        <v>313</v>
      </c>
      <c r="H55" s="6">
        <v>80000</v>
      </c>
      <c r="K55" t="str">
        <f t="shared" si="0"/>
        <v>615502 - Entretien des groupes électrogènes</v>
      </c>
      <c r="L55" s="2">
        <f t="shared" si="1"/>
        <v>42395</v>
      </c>
      <c r="M55" t="str">
        <f t="shared" si="2"/>
        <v xml:space="preserve">CA - 38 - M.O. Mécanique Groupe </v>
      </c>
      <c r="N55" s="12">
        <f t="shared" si="3"/>
        <v>80000</v>
      </c>
      <c r="O55" s="12">
        <f t="shared" si="4"/>
        <v>0</v>
      </c>
    </row>
    <row r="56" spans="1:15">
      <c r="A56" s="6" t="s">
        <v>196</v>
      </c>
      <c r="B56" s="11">
        <v>38</v>
      </c>
      <c r="C56" s="10">
        <v>42395</v>
      </c>
      <c r="E56" s="9">
        <v>530000</v>
      </c>
      <c r="F56" s="8" t="s">
        <v>195</v>
      </c>
      <c r="G56" s="7" t="s">
        <v>313</v>
      </c>
      <c r="I56" s="6">
        <v>80000</v>
      </c>
      <c r="K56" t="str">
        <f t="shared" si="0"/>
        <v>530000 - Caisse GNF</v>
      </c>
      <c r="L56" s="2">
        <f t="shared" si="1"/>
        <v>42395</v>
      </c>
      <c r="M56" t="str">
        <f t="shared" si="2"/>
        <v xml:space="preserve">CA - 38 - M.O. Mécanique Groupe </v>
      </c>
      <c r="N56" s="12">
        <f t="shared" si="3"/>
        <v>0</v>
      </c>
      <c r="O56" s="12">
        <f t="shared" si="4"/>
        <v>80000</v>
      </c>
    </row>
    <row r="57" spans="1:15">
      <c r="A57" s="6" t="s">
        <v>196</v>
      </c>
      <c r="B57" s="11">
        <v>39</v>
      </c>
      <c r="C57" s="10">
        <v>42395</v>
      </c>
      <c r="E57" s="9">
        <v>641111</v>
      </c>
      <c r="F57" s="8" t="s">
        <v>309</v>
      </c>
      <c r="G57" s="7" t="s">
        <v>312</v>
      </c>
      <c r="H57" s="6">
        <v>180000</v>
      </c>
      <c r="K57" t="str">
        <f t="shared" si="0"/>
        <v>641111 - Salaires Procure</v>
      </c>
      <c r="L57" s="2">
        <f t="shared" si="1"/>
        <v>42395</v>
      </c>
      <c r="M57" t="str">
        <f t="shared" si="2"/>
        <v>CA - 39 - Salaires ménage - Monique</v>
      </c>
      <c r="N57" s="12">
        <f t="shared" si="3"/>
        <v>180000</v>
      </c>
      <c r="O57" s="12">
        <f t="shared" si="4"/>
        <v>0</v>
      </c>
    </row>
    <row r="58" spans="1:15">
      <c r="A58" s="6" t="s">
        <v>196</v>
      </c>
      <c r="B58" s="11">
        <v>39</v>
      </c>
      <c r="C58" s="10">
        <v>42395</v>
      </c>
      <c r="E58" s="9">
        <v>530000</v>
      </c>
      <c r="F58" s="8" t="s">
        <v>195</v>
      </c>
      <c r="G58" s="7" t="s">
        <v>312</v>
      </c>
      <c r="I58" s="6">
        <v>180000</v>
      </c>
      <c r="K58" t="str">
        <f t="shared" si="0"/>
        <v>530000 - Caisse GNF</v>
      </c>
      <c r="L58" s="2">
        <f t="shared" si="1"/>
        <v>42395</v>
      </c>
      <c r="M58" t="str">
        <f t="shared" si="2"/>
        <v>CA - 39 - Salaires ménage - Monique</v>
      </c>
      <c r="N58" s="12">
        <f t="shared" si="3"/>
        <v>0</v>
      </c>
      <c r="O58" s="12">
        <f t="shared" si="4"/>
        <v>180000</v>
      </c>
    </row>
    <row r="59" spans="1:15">
      <c r="A59" s="6" t="s">
        <v>196</v>
      </c>
      <c r="B59" s="11">
        <v>40</v>
      </c>
      <c r="C59" s="10">
        <v>42395</v>
      </c>
      <c r="E59" s="9">
        <v>464002</v>
      </c>
      <c r="F59" s="8" t="s">
        <v>311</v>
      </c>
      <c r="G59" s="7" t="s">
        <v>310</v>
      </c>
      <c r="H59" s="6">
        <v>750000</v>
      </c>
      <c r="K59" t="str">
        <f t="shared" si="0"/>
        <v>464002 - Gueasso</v>
      </c>
      <c r="L59" s="2">
        <f t="shared" si="1"/>
        <v>42395</v>
      </c>
      <c r="M59" t="str">
        <f t="shared" si="2"/>
        <v>CA - 40 - Projet Guéasso</v>
      </c>
      <c r="N59" s="12">
        <f t="shared" si="3"/>
        <v>750000</v>
      </c>
      <c r="O59" s="12">
        <f t="shared" si="4"/>
        <v>0</v>
      </c>
    </row>
    <row r="60" spans="1:15">
      <c r="A60" s="6" t="s">
        <v>196</v>
      </c>
      <c r="B60" s="11">
        <v>40</v>
      </c>
      <c r="C60" s="10">
        <v>42395</v>
      </c>
      <c r="E60" s="9">
        <v>530000</v>
      </c>
      <c r="F60" s="8" t="s">
        <v>195</v>
      </c>
      <c r="G60" s="7" t="s">
        <v>310</v>
      </c>
      <c r="I60" s="6">
        <v>750000</v>
      </c>
      <c r="K60" t="str">
        <f t="shared" si="0"/>
        <v>530000 - Caisse GNF</v>
      </c>
      <c r="L60" s="2">
        <f t="shared" si="1"/>
        <v>42395</v>
      </c>
      <c r="M60" t="str">
        <f t="shared" si="2"/>
        <v>CA - 40 - Projet Guéasso</v>
      </c>
      <c r="N60" s="12">
        <f t="shared" si="3"/>
        <v>0</v>
      </c>
      <c r="O60" s="12">
        <f t="shared" si="4"/>
        <v>750000</v>
      </c>
    </row>
    <row r="61" spans="1:15">
      <c r="A61" s="6" t="s">
        <v>196</v>
      </c>
      <c r="B61" s="11">
        <v>41</v>
      </c>
      <c r="C61" s="10">
        <v>42395</v>
      </c>
      <c r="E61" s="9">
        <v>464009</v>
      </c>
      <c r="F61" s="8" t="s">
        <v>279</v>
      </c>
      <c r="G61" s="7" t="s">
        <v>278</v>
      </c>
      <c r="H61" s="6">
        <v>569000</v>
      </c>
      <c r="K61" t="str">
        <f t="shared" si="0"/>
        <v>464009 - Fouama</v>
      </c>
      <c r="L61" s="2">
        <f t="shared" si="1"/>
        <v>42395</v>
      </c>
      <c r="M61" t="str">
        <f t="shared" si="2"/>
        <v>CA - 41 - Projet Fouama</v>
      </c>
      <c r="N61" s="12">
        <f t="shared" si="3"/>
        <v>569000</v>
      </c>
      <c r="O61" s="12">
        <f t="shared" si="4"/>
        <v>0</v>
      </c>
    </row>
    <row r="62" spans="1:15">
      <c r="A62" s="6" t="s">
        <v>196</v>
      </c>
      <c r="B62" s="11">
        <v>41</v>
      </c>
      <c r="C62" s="10">
        <v>42395</v>
      </c>
      <c r="E62" s="9">
        <v>530000</v>
      </c>
      <c r="F62" s="8" t="s">
        <v>195</v>
      </c>
      <c r="G62" s="7" t="s">
        <v>278</v>
      </c>
      <c r="I62" s="6">
        <v>569000</v>
      </c>
      <c r="K62" t="str">
        <f t="shared" si="0"/>
        <v>530000 - Caisse GNF</v>
      </c>
      <c r="L62" s="2">
        <f t="shared" si="1"/>
        <v>42395</v>
      </c>
      <c r="M62" t="str">
        <f t="shared" si="2"/>
        <v>CA - 41 - Projet Fouama</v>
      </c>
      <c r="N62" s="12">
        <f t="shared" si="3"/>
        <v>0</v>
      </c>
      <c r="O62" s="12">
        <f t="shared" si="4"/>
        <v>569000</v>
      </c>
    </row>
    <row r="63" spans="1:15">
      <c r="A63" s="6" t="s">
        <v>196</v>
      </c>
      <c r="B63" s="11">
        <v>42</v>
      </c>
      <c r="C63" s="10">
        <v>42395</v>
      </c>
      <c r="E63" s="9">
        <v>641111</v>
      </c>
      <c r="F63" s="8" t="s">
        <v>309</v>
      </c>
      <c r="G63" s="7" t="s">
        <v>308</v>
      </c>
      <c r="H63" s="6">
        <v>5174500</v>
      </c>
      <c r="K63" t="str">
        <f t="shared" si="0"/>
        <v>641111 - Salaires Procure</v>
      </c>
      <c r="L63" s="2">
        <f t="shared" si="1"/>
        <v>42395</v>
      </c>
      <c r="M63" t="str">
        <f t="shared" si="2"/>
        <v>CA - 42 - Salaires Personnels - Procure</v>
      </c>
      <c r="N63" s="12">
        <f t="shared" si="3"/>
        <v>5174500</v>
      </c>
      <c r="O63" s="12">
        <f t="shared" si="4"/>
        <v>0</v>
      </c>
    </row>
    <row r="64" spans="1:15">
      <c r="A64" s="6" t="s">
        <v>196</v>
      </c>
      <c r="B64" s="11">
        <v>42</v>
      </c>
      <c r="C64" s="10">
        <v>42395</v>
      </c>
      <c r="E64" s="9">
        <v>530000</v>
      </c>
      <c r="F64" s="8" t="s">
        <v>195</v>
      </c>
      <c r="G64" s="7" t="s">
        <v>308</v>
      </c>
      <c r="I64" s="6">
        <v>5174500</v>
      </c>
      <c r="K64" t="str">
        <f t="shared" si="0"/>
        <v>530000 - Caisse GNF</v>
      </c>
      <c r="L64" s="2">
        <f t="shared" si="1"/>
        <v>42395</v>
      </c>
      <c r="M64" t="str">
        <f t="shared" si="2"/>
        <v>CA - 42 - Salaires Personnels - Procure</v>
      </c>
      <c r="N64" s="12">
        <f t="shared" si="3"/>
        <v>0</v>
      </c>
      <c r="O64" s="12">
        <f t="shared" si="4"/>
        <v>5174500</v>
      </c>
    </row>
    <row r="65" spans="1:15">
      <c r="A65" s="6" t="s">
        <v>196</v>
      </c>
      <c r="B65" s="11">
        <v>43</v>
      </c>
      <c r="C65" s="10">
        <v>42396</v>
      </c>
      <c r="E65" s="9">
        <v>606310</v>
      </c>
      <c r="F65" s="8" t="s">
        <v>305</v>
      </c>
      <c r="G65" s="7" t="s">
        <v>307</v>
      </c>
      <c r="H65" s="6">
        <v>50000</v>
      </c>
      <c r="K65" t="str">
        <f t="shared" si="0"/>
        <v>606310 - Petit matériel</v>
      </c>
      <c r="L65" s="2">
        <f t="shared" si="1"/>
        <v>42396</v>
      </c>
      <c r="M65" t="str">
        <f t="shared" si="2"/>
        <v>CA - 43 - Piles gardiennage</v>
      </c>
      <c r="N65" s="12">
        <f t="shared" si="3"/>
        <v>50000</v>
      </c>
      <c r="O65" s="12">
        <f t="shared" si="4"/>
        <v>0</v>
      </c>
    </row>
    <row r="66" spans="1:15">
      <c r="A66" s="6" t="s">
        <v>196</v>
      </c>
      <c r="B66" s="11">
        <v>43</v>
      </c>
      <c r="C66" s="10">
        <v>42396</v>
      </c>
      <c r="E66" s="9">
        <v>530000</v>
      </c>
      <c r="F66" s="8" t="s">
        <v>195</v>
      </c>
      <c r="G66" s="7" t="s">
        <v>307</v>
      </c>
      <c r="I66" s="6">
        <v>50000</v>
      </c>
      <c r="K66" t="str">
        <f t="shared" si="0"/>
        <v>530000 - Caisse GNF</v>
      </c>
      <c r="L66" s="2">
        <f t="shared" si="1"/>
        <v>42396</v>
      </c>
      <c r="M66" t="str">
        <f t="shared" si="2"/>
        <v>CA - 43 - Piles gardiennage</v>
      </c>
      <c r="N66" s="12">
        <f t="shared" si="3"/>
        <v>0</v>
      </c>
      <c r="O66" s="12">
        <f t="shared" si="4"/>
        <v>50000</v>
      </c>
    </row>
    <row r="67" spans="1:15">
      <c r="A67" s="6" t="s">
        <v>196</v>
      </c>
      <c r="B67" s="11">
        <v>44</v>
      </c>
      <c r="C67" s="10">
        <v>42396</v>
      </c>
      <c r="E67" s="9">
        <v>602251</v>
      </c>
      <c r="F67" s="8" t="s">
        <v>211</v>
      </c>
      <c r="G67" s="7" t="s">
        <v>210</v>
      </c>
      <c r="H67" s="6">
        <v>155000</v>
      </c>
      <c r="K67" t="str">
        <f t="shared" ref="K67:K130" si="5">CONCATENATE(E67," - ",F67)</f>
        <v>602251 - Fournitures de bureau procure</v>
      </c>
      <c r="L67" s="2">
        <f t="shared" ref="L67:L130" si="6">C67</f>
        <v>42396</v>
      </c>
      <c r="M67" t="str">
        <f t="shared" ref="M67:M130" si="7">CONCATENATE(A67," - ",B67," - ",G67)</f>
        <v>CA - 44 - Fournitures Bureau Procure</v>
      </c>
      <c r="N67" s="12">
        <f t="shared" ref="N67:N130" si="8">H67</f>
        <v>155000</v>
      </c>
      <c r="O67" s="12">
        <f t="shared" ref="O67:O130" si="9">I67</f>
        <v>0</v>
      </c>
    </row>
    <row r="68" spans="1:15">
      <c r="A68" s="6" t="s">
        <v>196</v>
      </c>
      <c r="B68" s="11">
        <v>44</v>
      </c>
      <c r="C68" s="10">
        <v>42396</v>
      </c>
      <c r="E68" s="9">
        <v>530000</v>
      </c>
      <c r="F68" s="8" t="s">
        <v>195</v>
      </c>
      <c r="G68" s="7" t="s">
        <v>210</v>
      </c>
      <c r="I68" s="6">
        <v>155000</v>
      </c>
      <c r="K68" t="str">
        <f t="shared" si="5"/>
        <v>530000 - Caisse GNF</v>
      </c>
      <c r="L68" s="2">
        <f t="shared" si="6"/>
        <v>42396</v>
      </c>
      <c r="M68" t="str">
        <f t="shared" si="7"/>
        <v>CA - 44 - Fournitures Bureau Procure</v>
      </c>
      <c r="N68" s="12">
        <f t="shared" si="8"/>
        <v>0</v>
      </c>
      <c r="O68" s="12">
        <f t="shared" si="9"/>
        <v>155000</v>
      </c>
    </row>
    <row r="69" spans="1:15">
      <c r="A69" s="6" t="s">
        <v>196</v>
      </c>
      <c r="B69" s="11">
        <v>45</v>
      </c>
      <c r="C69" s="10">
        <v>42396</v>
      </c>
      <c r="E69" s="9">
        <v>625100</v>
      </c>
      <c r="F69" s="8" t="s">
        <v>199</v>
      </c>
      <c r="G69" s="7" t="s">
        <v>306</v>
      </c>
      <c r="H69" s="6">
        <v>16000</v>
      </c>
      <c r="K69" t="str">
        <f t="shared" si="5"/>
        <v>625100 - Déplacements et voyages</v>
      </c>
      <c r="L69" s="2">
        <f t="shared" si="6"/>
        <v>42396</v>
      </c>
      <c r="M69" t="str">
        <f t="shared" si="7"/>
        <v>CA - 45 - Autres déplacements</v>
      </c>
      <c r="N69" s="12">
        <f t="shared" si="8"/>
        <v>16000</v>
      </c>
      <c r="O69" s="12">
        <f t="shared" si="9"/>
        <v>0</v>
      </c>
    </row>
    <row r="70" spans="1:15">
      <c r="A70" s="6" t="s">
        <v>196</v>
      </c>
      <c r="B70" s="11">
        <v>45</v>
      </c>
      <c r="C70" s="10">
        <v>42396</v>
      </c>
      <c r="E70" s="9">
        <v>530000</v>
      </c>
      <c r="F70" s="8" t="s">
        <v>195</v>
      </c>
      <c r="G70" s="7" t="s">
        <v>306</v>
      </c>
      <c r="I70" s="6">
        <v>16000</v>
      </c>
      <c r="K70" t="str">
        <f t="shared" si="5"/>
        <v>530000 - Caisse GNF</v>
      </c>
      <c r="L70" s="2">
        <f t="shared" si="6"/>
        <v>42396</v>
      </c>
      <c r="M70" t="str">
        <f t="shared" si="7"/>
        <v>CA - 45 - Autres déplacements</v>
      </c>
      <c r="N70" s="12">
        <f t="shared" si="8"/>
        <v>0</v>
      </c>
      <c r="O70" s="12">
        <f t="shared" si="9"/>
        <v>16000</v>
      </c>
    </row>
    <row r="71" spans="1:15">
      <c r="A71" s="6" t="s">
        <v>196</v>
      </c>
      <c r="B71" s="11">
        <v>46</v>
      </c>
      <c r="C71" s="10">
        <v>42396</v>
      </c>
      <c r="E71" s="9">
        <v>606310</v>
      </c>
      <c r="F71" s="8" t="s">
        <v>305</v>
      </c>
      <c r="G71" s="7" t="s">
        <v>304</v>
      </c>
      <c r="H71" s="6">
        <v>20000</v>
      </c>
      <c r="K71" t="str">
        <f t="shared" si="5"/>
        <v>606310 - Petit matériel</v>
      </c>
      <c r="L71" s="2">
        <f t="shared" si="6"/>
        <v>42396</v>
      </c>
      <c r="M71" t="str">
        <f t="shared" si="7"/>
        <v>CA - 46 - Serrures portes - gardien</v>
      </c>
      <c r="N71" s="12">
        <f t="shared" si="8"/>
        <v>20000</v>
      </c>
      <c r="O71" s="12">
        <f t="shared" si="9"/>
        <v>0</v>
      </c>
    </row>
    <row r="72" spans="1:15">
      <c r="A72" s="6" t="s">
        <v>196</v>
      </c>
      <c r="B72" s="11">
        <v>46</v>
      </c>
      <c r="C72" s="10">
        <v>42396</v>
      </c>
      <c r="E72" s="9">
        <v>530000</v>
      </c>
      <c r="F72" s="8" t="s">
        <v>195</v>
      </c>
      <c r="G72" s="7" t="s">
        <v>304</v>
      </c>
      <c r="I72" s="6">
        <v>20000</v>
      </c>
      <c r="K72" t="str">
        <f t="shared" si="5"/>
        <v>530000 - Caisse GNF</v>
      </c>
      <c r="L72" s="2">
        <f t="shared" si="6"/>
        <v>42396</v>
      </c>
      <c r="M72" t="str">
        <f t="shared" si="7"/>
        <v>CA - 46 - Serrures portes - gardien</v>
      </c>
      <c r="N72" s="12">
        <f t="shared" si="8"/>
        <v>0</v>
      </c>
      <c r="O72" s="12">
        <f t="shared" si="9"/>
        <v>20000</v>
      </c>
    </row>
    <row r="73" spans="1:15">
      <c r="A73" s="6" t="s">
        <v>196</v>
      </c>
      <c r="B73" s="11">
        <v>47</v>
      </c>
      <c r="C73" s="10">
        <v>42396</v>
      </c>
      <c r="E73" s="9">
        <v>530000</v>
      </c>
      <c r="F73" s="8" t="s">
        <v>195</v>
      </c>
      <c r="G73" s="7" t="s">
        <v>302</v>
      </c>
      <c r="H73" s="6">
        <v>100000</v>
      </c>
      <c r="K73" t="str">
        <f t="shared" si="5"/>
        <v>530000 - Caisse GNF</v>
      </c>
      <c r="L73" s="2">
        <f t="shared" si="6"/>
        <v>42396</v>
      </c>
      <c r="M73" t="str">
        <f t="shared" si="7"/>
        <v>CA - 47 - Remb/Avce salaire - Wôwo</v>
      </c>
      <c r="N73" s="12">
        <f t="shared" si="8"/>
        <v>100000</v>
      </c>
      <c r="O73" s="12">
        <f t="shared" si="9"/>
        <v>0</v>
      </c>
    </row>
    <row r="74" spans="1:15">
      <c r="A74" s="6" t="s">
        <v>196</v>
      </c>
      <c r="B74" s="11">
        <v>47</v>
      </c>
      <c r="C74" s="10">
        <v>42396</v>
      </c>
      <c r="E74" s="9">
        <v>453036</v>
      </c>
      <c r="F74" s="8" t="s">
        <v>303</v>
      </c>
      <c r="G74" s="7" t="s">
        <v>302</v>
      </c>
      <c r="I74" s="6">
        <v>100000</v>
      </c>
      <c r="K74" t="str">
        <f t="shared" si="5"/>
        <v>453036 - Wowo LAMAH</v>
      </c>
      <c r="L74" s="2">
        <f t="shared" si="6"/>
        <v>42396</v>
      </c>
      <c r="M74" t="str">
        <f t="shared" si="7"/>
        <v>CA - 47 - Remb/Avce salaire - Wôwo</v>
      </c>
      <c r="N74" s="12">
        <f t="shared" si="8"/>
        <v>0</v>
      </c>
      <c r="O74" s="12">
        <f t="shared" si="9"/>
        <v>100000</v>
      </c>
    </row>
    <row r="75" spans="1:15">
      <c r="A75" s="6" t="s">
        <v>196</v>
      </c>
      <c r="B75" s="11">
        <v>48</v>
      </c>
      <c r="C75" s="10">
        <v>42396</v>
      </c>
      <c r="E75" s="9">
        <v>530000</v>
      </c>
      <c r="F75" s="8" t="s">
        <v>195</v>
      </c>
      <c r="G75" s="7" t="s">
        <v>200</v>
      </c>
      <c r="H75" s="6">
        <v>200000</v>
      </c>
      <c r="K75" t="str">
        <f t="shared" si="5"/>
        <v>530000 - Caisse GNF</v>
      </c>
      <c r="L75" s="2">
        <f t="shared" si="6"/>
        <v>42396</v>
      </c>
      <c r="M75" t="str">
        <f t="shared" si="7"/>
        <v>CA - 48 - Produit nuitées - M.A.</v>
      </c>
      <c r="N75" s="12">
        <f t="shared" si="8"/>
        <v>200000</v>
      </c>
      <c r="O75" s="12">
        <f t="shared" si="9"/>
        <v>0</v>
      </c>
    </row>
    <row r="76" spans="1:15">
      <c r="A76" s="6" t="s">
        <v>196</v>
      </c>
      <c r="B76" s="11">
        <v>48</v>
      </c>
      <c r="C76" s="10">
        <v>42396</v>
      </c>
      <c r="E76" s="9">
        <v>706100</v>
      </c>
      <c r="F76" s="8" t="s">
        <v>201</v>
      </c>
      <c r="G76" s="7" t="s">
        <v>200</v>
      </c>
      <c r="I76" s="6">
        <v>200000</v>
      </c>
      <c r="K76" t="str">
        <f t="shared" si="5"/>
        <v>706100 - NUITEES MA</v>
      </c>
      <c r="L76" s="2">
        <f t="shared" si="6"/>
        <v>42396</v>
      </c>
      <c r="M76" t="str">
        <f t="shared" si="7"/>
        <v>CA - 48 - Produit nuitées - M.A.</v>
      </c>
      <c r="N76" s="12">
        <f t="shared" si="8"/>
        <v>0</v>
      </c>
      <c r="O76" s="12">
        <f t="shared" si="9"/>
        <v>200000</v>
      </c>
    </row>
    <row r="77" spans="1:15">
      <c r="A77" s="6" t="s">
        <v>196</v>
      </c>
      <c r="B77" s="11">
        <v>49</v>
      </c>
      <c r="C77" s="10">
        <v>42397</v>
      </c>
      <c r="E77" s="9">
        <v>625600</v>
      </c>
      <c r="F77" s="8" t="s">
        <v>301</v>
      </c>
      <c r="G77" s="7" t="s">
        <v>300</v>
      </c>
      <c r="H77" s="6">
        <v>2100000</v>
      </c>
      <c r="K77" t="str">
        <f t="shared" si="5"/>
        <v>625600 - EVENEMENTS</v>
      </c>
      <c r="L77" s="2">
        <f t="shared" si="6"/>
        <v>42397</v>
      </c>
      <c r="M77" t="str">
        <f t="shared" si="7"/>
        <v>CA - 49 - Chasuble - Evêché</v>
      </c>
      <c r="N77" s="12">
        <f t="shared" si="8"/>
        <v>2100000</v>
      </c>
      <c r="O77" s="12">
        <f t="shared" si="9"/>
        <v>0</v>
      </c>
    </row>
    <row r="78" spans="1:15">
      <c r="A78" s="6" t="s">
        <v>196</v>
      </c>
      <c r="B78" s="11">
        <v>49</v>
      </c>
      <c r="C78" s="10">
        <v>42397</v>
      </c>
      <c r="E78" s="9">
        <v>530000</v>
      </c>
      <c r="F78" s="8" t="s">
        <v>195</v>
      </c>
      <c r="G78" s="7" t="s">
        <v>300</v>
      </c>
      <c r="I78" s="6">
        <v>2100000</v>
      </c>
      <c r="K78" t="str">
        <f t="shared" si="5"/>
        <v>530000 - Caisse GNF</v>
      </c>
      <c r="L78" s="2">
        <f t="shared" si="6"/>
        <v>42397</v>
      </c>
      <c r="M78" t="str">
        <f t="shared" si="7"/>
        <v>CA - 49 - Chasuble - Evêché</v>
      </c>
      <c r="N78" s="12">
        <f t="shared" si="8"/>
        <v>0</v>
      </c>
      <c r="O78" s="12">
        <f t="shared" si="9"/>
        <v>2100000</v>
      </c>
    </row>
    <row r="79" spans="1:15">
      <c r="A79" s="6" t="s">
        <v>196</v>
      </c>
      <c r="B79" s="11">
        <v>50</v>
      </c>
      <c r="C79" s="10">
        <v>42397</v>
      </c>
      <c r="E79" s="9">
        <v>530000</v>
      </c>
      <c r="F79" s="8" t="s">
        <v>195</v>
      </c>
      <c r="G79" s="7" t="s">
        <v>298</v>
      </c>
      <c r="H79" s="6">
        <v>100000</v>
      </c>
      <c r="K79" t="str">
        <f t="shared" si="5"/>
        <v>530000 - Caisse GNF</v>
      </c>
      <c r="L79" s="2">
        <f t="shared" si="6"/>
        <v>42397</v>
      </c>
      <c r="M79" t="str">
        <f t="shared" si="7"/>
        <v>CA - 50 - Produit vin de messe</v>
      </c>
      <c r="N79" s="12">
        <f t="shared" si="8"/>
        <v>100000</v>
      </c>
      <c r="O79" s="12">
        <f t="shared" si="9"/>
        <v>0</v>
      </c>
    </row>
    <row r="80" spans="1:15">
      <c r="A80" s="6" t="s">
        <v>196</v>
      </c>
      <c r="B80" s="11">
        <v>50</v>
      </c>
      <c r="C80" s="10">
        <v>42397</v>
      </c>
      <c r="E80" s="9">
        <v>707100</v>
      </c>
      <c r="F80" s="8" t="s">
        <v>299</v>
      </c>
      <c r="G80" s="7" t="s">
        <v>298</v>
      </c>
      <c r="I80" s="6">
        <v>100000</v>
      </c>
      <c r="K80" t="str">
        <f t="shared" si="5"/>
        <v>707100 - VENTE DE VIN DE MESSE</v>
      </c>
      <c r="L80" s="2">
        <f t="shared" si="6"/>
        <v>42397</v>
      </c>
      <c r="M80" t="str">
        <f t="shared" si="7"/>
        <v>CA - 50 - Produit vin de messe</v>
      </c>
      <c r="N80" s="12">
        <f t="shared" si="8"/>
        <v>0</v>
      </c>
      <c r="O80" s="12">
        <f t="shared" si="9"/>
        <v>100000</v>
      </c>
    </row>
    <row r="81" spans="1:15">
      <c r="A81" s="6" t="s">
        <v>196</v>
      </c>
      <c r="B81" s="11">
        <v>51</v>
      </c>
      <c r="C81" s="10">
        <v>42398</v>
      </c>
      <c r="E81" s="9">
        <v>421011</v>
      </c>
      <c r="F81" s="8" t="s">
        <v>297</v>
      </c>
      <c r="G81" s="7" t="s">
        <v>297</v>
      </c>
      <c r="H81" s="6">
        <v>2644000</v>
      </c>
      <c r="K81" t="str">
        <f t="shared" si="5"/>
        <v>421011 - Chapelle de Mohomou</v>
      </c>
      <c r="L81" s="2">
        <f t="shared" si="6"/>
        <v>42398</v>
      </c>
      <c r="M81" t="str">
        <f t="shared" si="7"/>
        <v>CA - 51 - Chapelle de Mohomou</v>
      </c>
      <c r="N81" s="12">
        <f t="shared" si="8"/>
        <v>2644000</v>
      </c>
      <c r="O81" s="12">
        <f t="shared" si="9"/>
        <v>0</v>
      </c>
    </row>
    <row r="82" spans="1:15">
      <c r="A82" s="6" t="s">
        <v>196</v>
      </c>
      <c r="B82" s="11">
        <v>51</v>
      </c>
      <c r="C82" s="10">
        <v>42398</v>
      </c>
      <c r="E82" s="9">
        <v>530000</v>
      </c>
      <c r="F82" s="8" t="s">
        <v>195</v>
      </c>
      <c r="G82" s="7" t="s">
        <v>297</v>
      </c>
      <c r="I82" s="6">
        <v>2644000</v>
      </c>
      <c r="K82" t="str">
        <f t="shared" si="5"/>
        <v>530000 - Caisse GNF</v>
      </c>
      <c r="L82" s="2">
        <f t="shared" si="6"/>
        <v>42398</v>
      </c>
      <c r="M82" t="str">
        <f t="shared" si="7"/>
        <v>CA - 51 - Chapelle de Mohomou</v>
      </c>
      <c r="N82" s="12">
        <f t="shared" si="8"/>
        <v>0</v>
      </c>
      <c r="O82" s="12">
        <f t="shared" si="9"/>
        <v>2644000</v>
      </c>
    </row>
    <row r="83" spans="1:15">
      <c r="A83" s="6" t="s">
        <v>196</v>
      </c>
      <c r="B83" s="11">
        <v>52</v>
      </c>
      <c r="C83" s="10">
        <v>42398</v>
      </c>
      <c r="E83" s="9">
        <v>421012</v>
      </c>
      <c r="F83" s="8" t="s">
        <v>296</v>
      </c>
      <c r="G83" s="7" t="s">
        <v>296</v>
      </c>
      <c r="H83" s="6">
        <v>10000000</v>
      </c>
      <c r="K83" t="str">
        <f t="shared" si="5"/>
        <v>421012 - Chapelle de Moribadou</v>
      </c>
      <c r="L83" s="2">
        <f t="shared" si="6"/>
        <v>42398</v>
      </c>
      <c r="M83" t="str">
        <f t="shared" si="7"/>
        <v>CA - 52 - Chapelle de Moribadou</v>
      </c>
      <c r="N83" s="12">
        <f t="shared" si="8"/>
        <v>10000000</v>
      </c>
      <c r="O83" s="12">
        <f t="shared" si="9"/>
        <v>0</v>
      </c>
    </row>
    <row r="84" spans="1:15">
      <c r="A84" s="6" t="s">
        <v>196</v>
      </c>
      <c r="B84" s="11">
        <v>52</v>
      </c>
      <c r="C84" s="10">
        <v>42398</v>
      </c>
      <c r="E84" s="9">
        <v>530000</v>
      </c>
      <c r="F84" s="8" t="s">
        <v>195</v>
      </c>
      <c r="G84" s="7" t="s">
        <v>296</v>
      </c>
      <c r="I84" s="6">
        <v>10000000</v>
      </c>
      <c r="K84" t="str">
        <f t="shared" si="5"/>
        <v>530000 - Caisse GNF</v>
      </c>
      <c r="L84" s="2">
        <f t="shared" si="6"/>
        <v>42398</v>
      </c>
      <c r="M84" t="str">
        <f t="shared" si="7"/>
        <v>CA - 52 - Chapelle de Moribadou</v>
      </c>
      <c r="N84" s="12">
        <f t="shared" si="8"/>
        <v>0</v>
      </c>
      <c r="O84" s="12">
        <f t="shared" si="9"/>
        <v>10000000</v>
      </c>
    </row>
    <row r="85" spans="1:15">
      <c r="A85" s="6" t="s">
        <v>196</v>
      </c>
      <c r="B85" s="11">
        <v>53</v>
      </c>
      <c r="C85" s="10">
        <v>42398</v>
      </c>
      <c r="E85" s="9">
        <v>530000</v>
      </c>
      <c r="F85" s="8" t="s">
        <v>195</v>
      </c>
      <c r="G85" s="7" t="s">
        <v>294</v>
      </c>
      <c r="H85" s="6">
        <v>720000</v>
      </c>
      <c r="K85" t="str">
        <f t="shared" si="5"/>
        <v>530000 - Caisse GNF</v>
      </c>
      <c r="L85" s="2">
        <f t="shared" si="6"/>
        <v>42398</v>
      </c>
      <c r="M85" t="str">
        <f t="shared" si="7"/>
        <v>CA - 53 - Produit calendriers liturgiques</v>
      </c>
      <c r="N85" s="12">
        <f t="shared" si="8"/>
        <v>720000</v>
      </c>
      <c r="O85" s="12">
        <f t="shared" si="9"/>
        <v>0</v>
      </c>
    </row>
    <row r="86" spans="1:15">
      <c r="A86" s="6" t="s">
        <v>196</v>
      </c>
      <c r="B86" s="11">
        <v>53</v>
      </c>
      <c r="C86" s="10">
        <v>42398</v>
      </c>
      <c r="E86" s="9">
        <v>707300</v>
      </c>
      <c r="F86" s="8" t="s">
        <v>295</v>
      </c>
      <c r="G86" s="7" t="s">
        <v>294</v>
      </c>
      <c r="I86" s="6">
        <v>720000</v>
      </c>
      <c r="K86" t="str">
        <f t="shared" si="5"/>
        <v>707300 - VENTES ARTICLES DIVERS</v>
      </c>
      <c r="L86" s="2">
        <f t="shared" si="6"/>
        <v>42398</v>
      </c>
      <c r="M86" t="str">
        <f t="shared" si="7"/>
        <v>CA - 53 - Produit calendriers liturgiques</v>
      </c>
      <c r="N86" s="12">
        <f t="shared" si="8"/>
        <v>0</v>
      </c>
      <c r="O86" s="12">
        <f t="shared" si="9"/>
        <v>720000</v>
      </c>
    </row>
    <row r="87" spans="1:15">
      <c r="A87" s="6" t="s">
        <v>196</v>
      </c>
      <c r="B87" s="11">
        <v>54</v>
      </c>
      <c r="C87" s="10">
        <v>42401</v>
      </c>
      <c r="E87" s="9">
        <v>648340</v>
      </c>
      <c r="F87" s="8" t="s">
        <v>231</v>
      </c>
      <c r="G87" s="7" t="s">
        <v>293</v>
      </c>
      <c r="H87" s="6">
        <v>1115000</v>
      </c>
      <c r="K87" t="str">
        <f t="shared" si="5"/>
        <v>648340 - Soins P. Irénée</v>
      </c>
      <c r="L87" s="2">
        <f t="shared" si="6"/>
        <v>42401</v>
      </c>
      <c r="M87" t="str">
        <f t="shared" si="7"/>
        <v>CA - 54 - Santé - P Irenée - 02/2016</v>
      </c>
      <c r="N87" s="12">
        <f t="shared" si="8"/>
        <v>1115000</v>
      </c>
      <c r="O87" s="12">
        <f t="shared" si="9"/>
        <v>0</v>
      </c>
    </row>
    <row r="88" spans="1:15">
      <c r="A88" s="6" t="s">
        <v>196</v>
      </c>
      <c r="B88" s="11">
        <v>54</v>
      </c>
      <c r="C88" s="10">
        <v>42401</v>
      </c>
      <c r="E88" s="9">
        <v>530000</v>
      </c>
      <c r="F88" s="8" t="s">
        <v>195</v>
      </c>
      <c r="G88" s="7" t="s">
        <v>293</v>
      </c>
      <c r="I88" s="6">
        <v>1115000</v>
      </c>
      <c r="K88" t="str">
        <f t="shared" si="5"/>
        <v>530000 - Caisse GNF</v>
      </c>
      <c r="L88" s="2">
        <f t="shared" si="6"/>
        <v>42401</v>
      </c>
      <c r="M88" t="str">
        <f t="shared" si="7"/>
        <v>CA - 54 - Santé - P Irenée - 02/2016</v>
      </c>
      <c r="N88" s="12">
        <f t="shared" si="8"/>
        <v>0</v>
      </c>
      <c r="O88" s="12">
        <f t="shared" si="9"/>
        <v>1115000</v>
      </c>
    </row>
    <row r="89" spans="1:15">
      <c r="A89" s="6" t="s">
        <v>196</v>
      </c>
      <c r="B89" s="11">
        <v>55</v>
      </c>
      <c r="C89" s="10">
        <v>42401</v>
      </c>
      <c r="E89" s="9">
        <v>648340</v>
      </c>
      <c r="F89" s="8" t="s">
        <v>231</v>
      </c>
      <c r="G89" s="7" t="s">
        <v>292</v>
      </c>
      <c r="H89" s="6">
        <v>150000</v>
      </c>
      <c r="K89" t="str">
        <f t="shared" si="5"/>
        <v>648340 - Soins P. Irénée</v>
      </c>
      <c r="L89" s="2">
        <f t="shared" si="6"/>
        <v>42401</v>
      </c>
      <c r="M89" t="str">
        <f t="shared" si="7"/>
        <v>CA - 55 - Frais couches - P. Irenée</v>
      </c>
      <c r="N89" s="12">
        <f t="shared" si="8"/>
        <v>150000</v>
      </c>
      <c r="O89" s="12">
        <f t="shared" si="9"/>
        <v>0</v>
      </c>
    </row>
    <row r="90" spans="1:15">
      <c r="A90" s="6" t="s">
        <v>196</v>
      </c>
      <c r="B90" s="11">
        <v>55</v>
      </c>
      <c r="C90" s="10">
        <v>42401</v>
      </c>
      <c r="E90" s="9">
        <v>530000</v>
      </c>
      <c r="F90" s="8" t="s">
        <v>195</v>
      </c>
      <c r="G90" s="7" t="s">
        <v>292</v>
      </c>
      <c r="I90" s="6">
        <v>150000</v>
      </c>
      <c r="K90" t="str">
        <f t="shared" si="5"/>
        <v>530000 - Caisse GNF</v>
      </c>
      <c r="L90" s="2">
        <f t="shared" si="6"/>
        <v>42401</v>
      </c>
      <c r="M90" t="str">
        <f t="shared" si="7"/>
        <v>CA - 55 - Frais couches - P. Irenée</v>
      </c>
      <c r="N90" s="12">
        <f t="shared" si="8"/>
        <v>0</v>
      </c>
      <c r="O90" s="12">
        <f t="shared" si="9"/>
        <v>150000</v>
      </c>
    </row>
    <row r="91" spans="1:15">
      <c r="A91" s="6" t="s">
        <v>196</v>
      </c>
      <c r="B91" s="11">
        <v>56</v>
      </c>
      <c r="C91" s="10">
        <v>42401</v>
      </c>
      <c r="E91" s="9">
        <v>530000</v>
      </c>
      <c r="F91" s="8" t="s">
        <v>195</v>
      </c>
      <c r="G91" s="7" t="s">
        <v>289</v>
      </c>
      <c r="H91" s="6">
        <v>60000</v>
      </c>
      <c r="K91" t="str">
        <f t="shared" si="5"/>
        <v>530000 - Caisse GNF</v>
      </c>
      <c r="L91" s="2">
        <f t="shared" si="6"/>
        <v>42401</v>
      </c>
      <c r="M91" t="str">
        <f t="shared" si="7"/>
        <v>CA - 56 - Produit nuitées - Prêtres</v>
      </c>
      <c r="N91" s="12">
        <f t="shared" si="8"/>
        <v>60000</v>
      </c>
      <c r="O91" s="12">
        <f t="shared" si="9"/>
        <v>0</v>
      </c>
    </row>
    <row r="92" spans="1:15">
      <c r="A92" s="6" t="s">
        <v>196</v>
      </c>
      <c r="B92" s="11">
        <v>56</v>
      </c>
      <c r="C92" s="10">
        <v>42401</v>
      </c>
      <c r="E92" s="9">
        <v>706100</v>
      </c>
      <c r="F92" s="8" t="s">
        <v>201</v>
      </c>
      <c r="G92" s="7" t="s">
        <v>289</v>
      </c>
      <c r="I92" s="6">
        <v>60000</v>
      </c>
      <c r="K92" t="str">
        <f t="shared" si="5"/>
        <v>706100 - NUITEES MA</v>
      </c>
      <c r="L92" s="2">
        <f t="shared" si="6"/>
        <v>42401</v>
      </c>
      <c r="M92" t="str">
        <f t="shared" si="7"/>
        <v>CA - 56 - Produit nuitées - Prêtres</v>
      </c>
      <c r="N92" s="12">
        <f t="shared" si="8"/>
        <v>0</v>
      </c>
      <c r="O92" s="12">
        <f t="shared" si="9"/>
        <v>60000</v>
      </c>
    </row>
    <row r="93" spans="1:15">
      <c r="A93" s="6" t="s">
        <v>196</v>
      </c>
      <c r="B93" s="11">
        <v>57</v>
      </c>
      <c r="C93" s="10">
        <v>42401</v>
      </c>
      <c r="E93" s="9">
        <v>530000</v>
      </c>
      <c r="F93" s="8" t="s">
        <v>195</v>
      </c>
      <c r="G93" s="7" t="s">
        <v>289</v>
      </c>
      <c r="H93" s="6">
        <v>30000</v>
      </c>
      <c r="K93" t="str">
        <f t="shared" si="5"/>
        <v>530000 - Caisse GNF</v>
      </c>
      <c r="L93" s="2">
        <f t="shared" si="6"/>
        <v>42401</v>
      </c>
      <c r="M93" t="str">
        <f t="shared" si="7"/>
        <v>CA - 57 - Produit nuitées - Prêtres</v>
      </c>
      <c r="N93" s="12">
        <f t="shared" si="8"/>
        <v>30000</v>
      </c>
      <c r="O93" s="12">
        <f t="shared" si="9"/>
        <v>0</v>
      </c>
    </row>
    <row r="94" spans="1:15">
      <c r="A94" s="6" t="s">
        <v>196</v>
      </c>
      <c r="B94" s="11">
        <v>57</v>
      </c>
      <c r="C94" s="10">
        <v>42401</v>
      </c>
      <c r="E94" s="9">
        <v>706100</v>
      </c>
      <c r="F94" s="8" t="s">
        <v>201</v>
      </c>
      <c r="G94" s="7" t="s">
        <v>289</v>
      </c>
      <c r="I94" s="6">
        <v>30000</v>
      </c>
      <c r="K94" t="str">
        <f t="shared" si="5"/>
        <v>706100 - NUITEES MA</v>
      </c>
      <c r="L94" s="2">
        <f t="shared" si="6"/>
        <v>42401</v>
      </c>
      <c r="M94" t="str">
        <f t="shared" si="7"/>
        <v>CA - 57 - Produit nuitées - Prêtres</v>
      </c>
      <c r="N94" s="12">
        <f t="shared" si="8"/>
        <v>0</v>
      </c>
      <c r="O94" s="12">
        <f t="shared" si="9"/>
        <v>30000</v>
      </c>
    </row>
    <row r="95" spans="1:15">
      <c r="A95" s="6" t="s">
        <v>196</v>
      </c>
      <c r="B95" s="11">
        <v>58</v>
      </c>
      <c r="C95" s="10">
        <v>42402</v>
      </c>
      <c r="E95" s="9">
        <v>530000</v>
      </c>
      <c r="F95" s="8" t="s">
        <v>195</v>
      </c>
      <c r="G95" s="7" t="s">
        <v>290</v>
      </c>
      <c r="H95" s="6">
        <v>150000</v>
      </c>
      <c r="K95" t="str">
        <f t="shared" si="5"/>
        <v>530000 - Caisse GNF</v>
      </c>
      <c r="L95" s="2">
        <f t="shared" si="6"/>
        <v>42402</v>
      </c>
      <c r="M95" t="str">
        <f t="shared" si="7"/>
        <v>CA - 58 - Produit vente boissons - M.A.</v>
      </c>
      <c r="N95" s="12">
        <f t="shared" si="8"/>
        <v>150000</v>
      </c>
      <c r="O95" s="12">
        <f t="shared" si="9"/>
        <v>0</v>
      </c>
    </row>
    <row r="96" spans="1:15">
      <c r="A96" s="6" t="s">
        <v>196</v>
      </c>
      <c r="B96" s="11">
        <v>58</v>
      </c>
      <c r="C96" s="10">
        <v>42402</v>
      </c>
      <c r="E96" s="9">
        <v>707200</v>
      </c>
      <c r="F96" s="8" t="s">
        <v>291</v>
      </c>
      <c r="G96" s="7" t="s">
        <v>290</v>
      </c>
      <c r="I96" s="6">
        <v>150000</v>
      </c>
      <c r="K96" t="str">
        <f t="shared" si="5"/>
        <v>707200 - VENTES BOISSONS MA</v>
      </c>
      <c r="L96" s="2">
        <f t="shared" si="6"/>
        <v>42402</v>
      </c>
      <c r="M96" t="str">
        <f t="shared" si="7"/>
        <v>CA - 58 - Produit vente boissons - M.A.</v>
      </c>
      <c r="N96" s="12">
        <f t="shared" si="8"/>
        <v>0</v>
      </c>
      <c r="O96" s="12">
        <f t="shared" si="9"/>
        <v>150000</v>
      </c>
    </row>
    <row r="97" spans="1:15">
      <c r="A97" s="6" t="s">
        <v>196</v>
      </c>
      <c r="B97" s="11">
        <v>59</v>
      </c>
      <c r="C97" s="10">
        <v>42402</v>
      </c>
      <c r="E97" s="9">
        <v>601100</v>
      </c>
      <c r="F97" s="8" t="s">
        <v>209</v>
      </c>
      <c r="G97" s="7" t="s">
        <v>280</v>
      </c>
      <c r="H97" s="6">
        <v>330000</v>
      </c>
      <c r="K97" t="str">
        <f t="shared" si="5"/>
        <v>601100 - Carburant pour groupe</v>
      </c>
      <c r="L97" s="2">
        <f t="shared" si="6"/>
        <v>42402</v>
      </c>
      <c r="M97" t="str">
        <f t="shared" si="7"/>
        <v>CA - 59 - Carburant - Groupe Electro</v>
      </c>
      <c r="N97" s="12">
        <f t="shared" si="8"/>
        <v>330000</v>
      </c>
      <c r="O97" s="12">
        <f t="shared" si="9"/>
        <v>0</v>
      </c>
    </row>
    <row r="98" spans="1:15">
      <c r="A98" s="6" t="s">
        <v>196</v>
      </c>
      <c r="B98" s="11">
        <v>59</v>
      </c>
      <c r="C98" s="10">
        <v>42402</v>
      </c>
      <c r="E98" s="9">
        <v>530000</v>
      </c>
      <c r="F98" s="8" t="s">
        <v>195</v>
      </c>
      <c r="G98" s="7" t="s">
        <v>280</v>
      </c>
      <c r="I98" s="6">
        <v>330000</v>
      </c>
      <c r="K98" t="str">
        <f t="shared" si="5"/>
        <v>530000 - Caisse GNF</v>
      </c>
      <c r="L98" s="2">
        <f t="shared" si="6"/>
        <v>42402</v>
      </c>
      <c r="M98" t="str">
        <f t="shared" si="7"/>
        <v>CA - 59 - Carburant - Groupe Electro</v>
      </c>
      <c r="N98" s="12">
        <f t="shared" si="8"/>
        <v>0</v>
      </c>
      <c r="O98" s="12">
        <f t="shared" si="9"/>
        <v>330000</v>
      </c>
    </row>
    <row r="99" spans="1:15">
      <c r="A99" s="6" t="s">
        <v>196</v>
      </c>
      <c r="B99" s="11">
        <v>60</v>
      </c>
      <c r="C99" s="10">
        <v>42402</v>
      </c>
      <c r="E99" s="9">
        <v>530000</v>
      </c>
      <c r="F99" s="8" t="s">
        <v>195</v>
      </c>
      <c r="G99" s="7" t="s">
        <v>289</v>
      </c>
      <c r="H99" s="6">
        <v>150000</v>
      </c>
      <c r="K99" t="str">
        <f t="shared" si="5"/>
        <v>530000 - Caisse GNF</v>
      </c>
      <c r="L99" s="2">
        <f t="shared" si="6"/>
        <v>42402</v>
      </c>
      <c r="M99" t="str">
        <f t="shared" si="7"/>
        <v>CA - 60 - Produit nuitées - Prêtres</v>
      </c>
      <c r="N99" s="12">
        <f t="shared" si="8"/>
        <v>150000</v>
      </c>
      <c r="O99" s="12">
        <f t="shared" si="9"/>
        <v>0</v>
      </c>
    </row>
    <row r="100" spans="1:15">
      <c r="A100" s="6" t="s">
        <v>196</v>
      </c>
      <c r="B100" s="11">
        <v>60</v>
      </c>
      <c r="C100" s="10">
        <v>42402</v>
      </c>
      <c r="E100" s="9">
        <v>706100</v>
      </c>
      <c r="F100" s="8" t="s">
        <v>201</v>
      </c>
      <c r="G100" s="7" t="s">
        <v>289</v>
      </c>
      <c r="I100" s="6">
        <v>150000</v>
      </c>
      <c r="K100" t="str">
        <f t="shared" si="5"/>
        <v>706100 - NUITEES MA</v>
      </c>
      <c r="L100" s="2">
        <f t="shared" si="6"/>
        <v>42402</v>
      </c>
      <c r="M100" t="str">
        <f t="shared" si="7"/>
        <v>CA - 60 - Produit nuitées - Prêtres</v>
      </c>
      <c r="N100" s="12">
        <f t="shared" si="8"/>
        <v>0</v>
      </c>
      <c r="O100" s="12">
        <f t="shared" si="9"/>
        <v>150000</v>
      </c>
    </row>
    <row r="101" spans="1:15">
      <c r="A101" s="6" t="s">
        <v>196</v>
      </c>
      <c r="B101" s="11">
        <v>61</v>
      </c>
      <c r="C101" s="10">
        <v>42404</v>
      </c>
      <c r="E101" s="9">
        <v>615204</v>
      </c>
      <c r="F101" s="8" t="s">
        <v>287</v>
      </c>
      <c r="G101" s="7" t="s">
        <v>288</v>
      </c>
      <c r="H101" s="6">
        <v>401000</v>
      </c>
      <c r="K101" t="str">
        <f t="shared" si="5"/>
        <v>615204 - Entretien cathédrale</v>
      </c>
      <c r="L101" s="2">
        <f t="shared" si="6"/>
        <v>42404</v>
      </c>
      <c r="M101" t="str">
        <f t="shared" si="7"/>
        <v>CA - 61 - Plomberie Cathédrale</v>
      </c>
      <c r="N101" s="12">
        <f t="shared" si="8"/>
        <v>401000</v>
      </c>
      <c r="O101" s="12">
        <f t="shared" si="9"/>
        <v>0</v>
      </c>
    </row>
    <row r="102" spans="1:15">
      <c r="A102" s="6" t="s">
        <v>196</v>
      </c>
      <c r="B102" s="11">
        <v>61</v>
      </c>
      <c r="C102" s="10">
        <v>42404</v>
      </c>
      <c r="E102" s="9">
        <v>530000</v>
      </c>
      <c r="F102" s="8" t="s">
        <v>195</v>
      </c>
      <c r="G102" s="7" t="s">
        <v>288</v>
      </c>
      <c r="I102" s="6">
        <v>401000</v>
      </c>
      <c r="K102" t="str">
        <f t="shared" si="5"/>
        <v>530000 - Caisse GNF</v>
      </c>
      <c r="L102" s="2">
        <f t="shared" si="6"/>
        <v>42404</v>
      </c>
      <c r="M102" t="str">
        <f t="shared" si="7"/>
        <v>CA - 61 - Plomberie Cathédrale</v>
      </c>
      <c r="N102" s="12">
        <f t="shared" si="8"/>
        <v>0</v>
      </c>
      <c r="O102" s="12">
        <f t="shared" si="9"/>
        <v>401000</v>
      </c>
    </row>
    <row r="103" spans="1:15">
      <c r="A103" s="6" t="s">
        <v>196</v>
      </c>
      <c r="B103" s="11">
        <v>62</v>
      </c>
      <c r="C103" s="10">
        <v>42405</v>
      </c>
      <c r="E103" s="9">
        <v>615204</v>
      </c>
      <c r="F103" s="8" t="s">
        <v>287</v>
      </c>
      <c r="G103" s="7" t="s">
        <v>286</v>
      </c>
      <c r="H103" s="6">
        <v>80000</v>
      </c>
      <c r="K103" t="str">
        <f t="shared" si="5"/>
        <v>615204 - Entretien cathédrale</v>
      </c>
      <c r="L103" s="2">
        <f t="shared" si="6"/>
        <v>42405</v>
      </c>
      <c r="M103" t="str">
        <f t="shared" si="7"/>
        <v>CA - 62 - Ampoules - Electricité Cathéd.</v>
      </c>
      <c r="N103" s="12">
        <f t="shared" si="8"/>
        <v>80000</v>
      </c>
      <c r="O103" s="12">
        <f t="shared" si="9"/>
        <v>0</v>
      </c>
    </row>
    <row r="104" spans="1:15">
      <c r="A104" s="6" t="s">
        <v>196</v>
      </c>
      <c r="B104" s="11">
        <v>62</v>
      </c>
      <c r="C104" s="10">
        <v>42405</v>
      </c>
      <c r="E104" s="9">
        <v>530000</v>
      </c>
      <c r="F104" s="8" t="s">
        <v>195</v>
      </c>
      <c r="G104" s="7" t="s">
        <v>286</v>
      </c>
      <c r="I104" s="6">
        <v>80000</v>
      </c>
      <c r="K104" t="str">
        <f t="shared" si="5"/>
        <v>530000 - Caisse GNF</v>
      </c>
      <c r="L104" s="2">
        <f t="shared" si="6"/>
        <v>42405</v>
      </c>
      <c r="M104" t="str">
        <f t="shared" si="7"/>
        <v>CA - 62 - Ampoules - Electricité Cathéd.</v>
      </c>
      <c r="N104" s="12">
        <f t="shared" si="8"/>
        <v>0</v>
      </c>
      <c r="O104" s="12">
        <f t="shared" si="9"/>
        <v>80000</v>
      </c>
    </row>
    <row r="105" spans="1:15">
      <c r="A105" s="6" t="s">
        <v>196</v>
      </c>
      <c r="B105" s="11">
        <v>63</v>
      </c>
      <c r="C105" s="10">
        <v>42405</v>
      </c>
      <c r="E105" s="9">
        <v>625100</v>
      </c>
      <c r="F105" s="8" t="s">
        <v>199</v>
      </c>
      <c r="G105" s="7" t="s">
        <v>198</v>
      </c>
      <c r="H105" s="6">
        <v>10000</v>
      </c>
      <c r="K105" t="str">
        <f t="shared" si="5"/>
        <v>625100 - Déplacements et voyages</v>
      </c>
      <c r="L105" s="2">
        <f t="shared" si="6"/>
        <v>42405</v>
      </c>
      <c r="M105" t="str">
        <f t="shared" si="7"/>
        <v>CA - 63 - Autres Déplacements</v>
      </c>
      <c r="N105" s="12">
        <f t="shared" si="8"/>
        <v>10000</v>
      </c>
      <c r="O105" s="12">
        <f t="shared" si="9"/>
        <v>0</v>
      </c>
    </row>
    <row r="106" spans="1:15">
      <c r="A106" s="6" t="s">
        <v>196</v>
      </c>
      <c r="B106" s="11">
        <v>63</v>
      </c>
      <c r="C106" s="10">
        <v>42405</v>
      </c>
      <c r="E106" s="9">
        <v>530000</v>
      </c>
      <c r="F106" s="8" t="s">
        <v>195</v>
      </c>
      <c r="G106" s="7" t="s">
        <v>198</v>
      </c>
      <c r="I106" s="6">
        <v>10000</v>
      </c>
      <c r="K106" t="str">
        <f t="shared" si="5"/>
        <v>530000 - Caisse GNF</v>
      </c>
      <c r="L106" s="2">
        <f t="shared" si="6"/>
        <v>42405</v>
      </c>
      <c r="M106" t="str">
        <f t="shared" si="7"/>
        <v>CA - 63 - Autres Déplacements</v>
      </c>
      <c r="N106" s="12">
        <f t="shared" si="8"/>
        <v>0</v>
      </c>
      <c r="O106" s="12">
        <f t="shared" si="9"/>
        <v>10000</v>
      </c>
    </row>
    <row r="107" spans="1:15">
      <c r="A107" s="6" t="s">
        <v>196</v>
      </c>
      <c r="B107" s="11">
        <v>64</v>
      </c>
      <c r="C107" s="10">
        <v>42405</v>
      </c>
      <c r="E107" s="9">
        <v>671000</v>
      </c>
      <c r="F107" s="8" t="s">
        <v>236</v>
      </c>
      <c r="G107" s="7" t="s">
        <v>285</v>
      </c>
      <c r="H107" s="6">
        <v>150000</v>
      </c>
      <c r="K107" t="str">
        <f t="shared" si="5"/>
        <v>671000 - DONS ET LIBERALITES</v>
      </c>
      <c r="L107" s="2">
        <f t="shared" si="6"/>
        <v>42405</v>
      </c>
      <c r="M107" t="str">
        <f t="shared" si="7"/>
        <v>CA - 64 - Décès Cathéchiste - Patrice H.</v>
      </c>
      <c r="N107" s="12">
        <f t="shared" si="8"/>
        <v>150000</v>
      </c>
      <c r="O107" s="12">
        <f t="shared" si="9"/>
        <v>0</v>
      </c>
    </row>
    <row r="108" spans="1:15">
      <c r="A108" s="6" t="s">
        <v>196</v>
      </c>
      <c r="B108" s="11">
        <v>64</v>
      </c>
      <c r="C108" s="10">
        <v>42405</v>
      </c>
      <c r="E108" s="9">
        <v>530000</v>
      </c>
      <c r="F108" s="8" t="s">
        <v>195</v>
      </c>
      <c r="G108" s="7" t="s">
        <v>285</v>
      </c>
      <c r="I108" s="6">
        <v>150000</v>
      </c>
      <c r="K108" t="str">
        <f t="shared" si="5"/>
        <v>530000 - Caisse GNF</v>
      </c>
      <c r="L108" s="2">
        <f t="shared" si="6"/>
        <v>42405</v>
      </c>
      <c r="M108" t="str">
        <f t="shared" si="7"/>
        <v>CA - 64 - Décès Cathéchiste - Patrice H.</v>
      </c>
      <c r="N108" s="12">
        <f t="shared" si="8"/>
        <v>0</v>
      </c>
      <c r="O108" s="12">
        <f t="shared" si="9"/>
        <v>150000</v>
      </c>
    </row>
    <row r="109" spans="1:15">
      <c r="A109" s="6" t="s">
        <v>196</v>
      </c>
      <c r="B109" s="11">
        <v>65</v>
      </c>
      <c r="C109" s="10">
        <v>42405</v>
      </c>
      <c r="E109" s="9">
        <v>601100</v>
      </c>
      <c r="F109" s="8" t="s">
        <v>209</v>
      </c>
      <c r="G109" s="7" t="s">
        <v>248</v>
      </c>
      <c r="H109" s="6">
        <v>48000</v>
      </c>
      <c r="K109" t="str">
        <f t="shared" si="5"/>
        <v>601100 - Carburant pour groupe</v>
      </c>
      <c r="L109" s="2">
        <f t="shared" si="6"/>
        <v>42405</v>
      </c>
      <c r="M109" t="str">
        <f t="shared" si="7"/>
        <v>CA - 65 - Lubrifiant Eclairage</v>
      </c>
      <c r="N109" s="12">
        <f t="shared" si="8"/>
        <v>48000</v>
      </c>
      <c r="O109" s="12">
        <f t="shared" si="9"/>
        <v>0</v>
      </c>
    </row>
    <row r="110" spans="1:15">
      <c r="A110" s="6" t="s">
        <v>196</v>
      </c>
      <c r="B110" s="11">
        <v>65</v>
      </c>
      <c r="C110" s="10">
        <v>42405</v>
      </c>
      <c r="E110" s="9">
        <v>530000</v>
      </c>
      <c r="F110" s="8" t="s">
        <v>195</v>
      </c>
      <c r="G110" s="7" t="s">
        <v>248</v>
      </c>
      <c r="I110" s="6">
        <v>48000</v>
      </c>
      <c r="K110" t="str">
        <f t="shared" si="5"/>
        <v>530000 - Caisse GNF</v>
      </c>
      <c r="L110" s="2">
        <f t="shared" si="6"/>
        <v>42405</v>
      </c>
      <c r="M110" t="str">
        <f t="shared" si="7"/>
        <v>CA - 65 - Lubrifiant Eclairage</v>
      </c>
      <c r="N110" s="12">
        <f t="shared" si="8"/>
        <v>0</v>
      </c>
      <c r="O110" s="12">
        <f t="shared" si="9"/>
        <v>48000</v>
      </c>
    </row>
    <row r="111" spans="1:15">
      <c r="A111" s="6" t="s">
        <v>196</v>
      </c>
      <c r="B111" s="11">
        <v>66</v>
      </c>
      <c r="C111" s="10">
        <v>42408</v>
      </c>
      <c r="E111" s="9">
        <v>606320</v>
      </c>
      <c r="F111" s="8" t="s">
        <v>205</v>
      </c>
      <c r="G111" s="7" t="s">
        <v>204</v>
      </c>
      <c r="H111" s="6">
        <v>175000</v>
      </c>
      <c r="K111" t="str">
        <f t="shared" si="5"/>
        <v>606320 - Petit matériel MA</v>
      </c>
      <c r="L111" s="2">
        <f t="shared" si="6"/>
        <v>42408</v>
      </c>
      <c r="M111" t="str">
        <f t="shared" si="7"/>
        <v>CA - 66 - Produit d'entretien - M.A.</v>
      </c>
      <c r="N111" s="12">
        <f t="shared" si="8"/>
        <v>175000</v>
      </c>
      <c r="O111" s="12">
        <f t="shared" si="9"/>
        <v>0</v>
      </c>
    </row>
    <row r="112" spans="1:15">
      <c r="A112" s="6" t="s">
        <v>196</v>
      </c>
      <c r="B112" s="11">
        <v>66</v>
      </c>
      <c r="C112" s="10">
        <v>42408</v>
      </c>
      <c r="E112" s="9">
        <v>530000</v>
      </c>
      <c r="F112" s="8" t="s">
        <v>195</v>
      </c>
      <c r="G112" s="7" t="s">
        <v>204</v>
      </c>
      <c r="I112" s="6">
        <v>175000</v>
      </c>
      <c r="K112" t="str">
        <f t="shared" si="5"/>
        <v>530000 - Caisse GNF</v>
      </c>
      <c r="L112" s="2">
        <f t="shared" si="6"/>
        <v>42408</v>
      </c>
      <c r="M112" t="str">
        <f t="shared" si="7"/>
        <v>CA - 66 - Produit d'entretien - M.A.</v>
      </c>
      <c r="N112" s="12">
        <f t="shared" si="8"/>
        <v>0</v>
      </c>
      <c r="O112" s="12">
        <f t="shared" si="9"/>
        <v>175000</v>
      </c>
    </row>
    <row r="113" spans="1:15">
      <c r="A113" s="6" t="s">
        <v>196</v>
      </c>
      <c r="B113" s="11">
        <v>67</v>
      </c>
      <c r="C113" s="10">
        <v>42408</v>
      </c>
      <c r="E113" s="9">
        <v>602251</v>
      </c>
      <c r="F113" s="8" t="s">
        <v>211</v>
      </c>
      <c r="G113" s="7" t="s">
        <v>284</v>
      </c>
      <c r="H113" s="6">
        <v>25000</v>
      </c>
      <c r="K113" t="str">
        <f t="shared" si="5"/>
        <v>602251 - Fournitures de bureau procure</v>
      </c>
      <c r="L113" s="2">
        <f t="shared" si="6"/>
        <v>42408</v>
      </c>
      <c r="M113" t="str">
        <f t="shared" si="7"/>
        <v>CA - 67 - Matières &amp; Fournitures</v>
      </c>
      <c r="N113" s="12">
        <f t="shared" si="8"/>
        <v>25000</v>
      </c>
      <c r="O113" s="12">
        <f t="shared" si="9"/>
        <v>0</v>
      </c>
    </row>
    <row r="114" spans="1:15">
      <c r="A114" s="6" t="s">
        <v>196</v>
      </c>
      <c r="B114" s="11">
        <v>67</v>
      </c>
      <c r="C114" s="10">
        <v>42408</v>
      </c>
      <c r="E114" s="9">
        <v>530000</v>
      </c>
      <c r="F114" s="8" t="s">
        <v>195</v>
      </c>
      <c r="G114" s="7" t="s">
        <v>284</v>
      </c>
      <c r="I114" s="6">
        <v>25000</v>
      </c>
      <c r="K114" t="str">
        <f t="shared" si="5"/>
        <v>530000 - Caisse GNF</v>
      </c>
      <c r="L114" s="2">
        <f t="shared" si="6"/>
        <v>42408</v>
      </c>
      <c r="M114" t="str">
        <f t="shared" si="7"/>
        <v>CA - 67 - Matières &amp; Fournitures</v>
      </c>
      <c r="N114" s="12">
        <f t="shared" si="8"/>
        <v>0</v>
      </c>
      <c r="O114" s="12">
        <f t="shared" si="9"/>
        <v>25000</v>
      </c>
    </row>
    <row r="115" spans="1:15">
      <c r="A115" s="6" t="s">
        <v>196</v>
      </c>
      <c r="B115" s="11">
        <v>68</v>
      </c>
      <c r="C115" s="10">
        <v>42409</v>
      </c>
      <c r="E115" s="9">
        <v>625100</v>
      </c>
      <c r="F115" s="8" t="s">
        <v>199</v>
      </c>
      <c r="G115" s="7" t="s">
        <v>198</v>
      </c>
      <c r="H115" s="6">
        <v>10000</v>
      </c>
      <c r="K115" t="str">
        <f t="shared" si="5"/>
        <v>625100 - Déplacements et voyages</v>
      </c>
      <c r="L115" s="2">
        <f t="shared" si="6"/>
        <v>42409</v>
      </c>
      <c r="M115" t="str">
        <f t="shared" si="7"/>
        <v>CA - 68 - Autres Déplacements</v>
      </c>
      <c r="N115" s="12">
        <f t="shared" si="8"/>
        <v>10000</v>
      </c>
      <c r="O115" s="12">
        <f t="shared" si="9"/>
        <v>0</v>
      </c>
    </row>
    <row r="116" spans="1:15">
      <c r="A116" s="6" t="s">
        <v>196</v>
      </c>
      <c r="B116" s="11">
        <v>68</v>
      </c>
      <c r="C116" s="10">
        <v>42409</v>
      </c>
      <c r="E116" s="9">
        <v>530000</v>
      </c>
      <c r="F116" s="8" t="s">
        <v>195</v>
      </c>
      <c r="G116" s="7" t="s">
        <v>198</v>
      </c>
      <c r="I116" s="6">
        <v>10000</v>
      </c>
      <c r="K116" t="str">
        <f t="shared" si="5"/>
        <v>530000 - Caisse GNF</v>
      </c>
      <c r="L116" s="2">
        <f t="shared" si="6"/>
        <v>42409</v>
      </c>
      <c r="M116" t="str">
        <f t="shared" si="7"/>
        <v>CA - 68 - Autres Déplacements</v>
      </c>
      <c r="N116" s="12">
        <f t="shared" si="8"/>
        <v>0</v>
      </c>
      <c r="O116" s="12">
        <f t="shared" si="9"/>
        <v>10000</v>
      </c>
    </row>
    <row r="117" spans="1:15">
      <c r="A117" s="6" t="s">
        <v>196</v>
      </c>
      <c r="B117" s="11">
        <v>69</v>
      </c>
      <c r="C117" s="10">
        <v>42409</v>
      </c>
      <c r="E117" s="9">
        <v>602251</v>
      </c>
      <c r="F117" s="8" t="s">
        <v>211</v>
      </c>
      <c r="G117" s="7" t="s">
        <v>283</v>
      </c>
      <c r="H117" s="6">
        <v>45000</v>
      </c>
      <c r="K117" t="str">
        <f t="shared" si="5"/>
        <v>602251 - Fournitures de bureau procure</v>
      </c>
      <c r="L117" s="2">
        <f t="shared" si="6"/>
        <v>42409</v>
      </c>
      <c r="M117" t="str">
        <f t="shared" si="7"/>
        <v>CA - 69 - Fournitures bureau</v>
      </c>
      <c r="N117" s="12">
        <f t="shared" si="8"/>
        <v>45000</v>
      </c>
      <c r="O117" s="12">
        <f t="shared" si="9"/>
        <v>0</v>
      </c>
    </row>
    <row r="118" spans="1:15">
      <c r="A118" s="6" t="s">
        <v>196</v>
      </c>
      <c r="B118" s="11">
        <v>69</v>
      </c>
      <c r="C118" s="10">
        <v>42409</v>
      </c>
      <c r="E118" s="9">
        <v>530000</v>
      </c>
      <c r="F118" s="8" t="s">
        <v>195</v>
      </c>
      <c r="G118" s="7" t="s">
        <v>283</v>
      </c>
      <c r="I118" s="6">
        <v>45000</v>
      </c>
      <c r="K118" t="str">
        <f t="shared" si="5"/>
        <v>530000 - Caisse GNF</v>
      </c>
      <c r="L118" s="2">
        <f t="shared" si="6"/>
        <v>42409</v>
      </c>
      <c r="M118" t="str">
        <f t="shared" si="7"/>
        <v>CA - 69 - Fournitures bureau</v>
      </c>
      <c r="N118" s="12">
        <f t="shared" si="8"/>
        <v>0</v>
      </c>
      <c r="O118" s="12">
        <f t="shared" si="9"/>
        <v>45000</v>
      </c>
    </row>
    <row r="119" spans="1:15">
      <c r="A119" s="6" t="s">
        <v>196</v>
      </c>
      <c r="B119" s="11">
        <v>70</v>
      </c>
      <c r="C119" s="10">
        <v>42409</v>
      </c>
      <c r="E119" s="9">
        <v>530000</v>
      </c>
      <c r="F119" s="8" t="s">
        <v>195</v>
      </c>
      <c r="G119" s="7" t="s">
        <v>282</v>
      </c>
      <c r="H119" s="6">
        <v>600000</v>
      </c>
      <c r="K119" t="str">
        <f t="shared" si="5"/>
        <v>530000 - Caisse GNF</v>
      </c>
      <c r="L119" s="2">
        <f t="shared" si="6"/>
        <v>42409</v>
      </c>
      <c r="M119" t="str">
        <f t="shared" si="7"/>
        <v>CA - 70 - Produit location - Salle de conf.</v>
      </c>
      <c r="N119" s="12">
        <f t="shared" si="8"/>
        <v>600000</v>
      </c>
      <c r="O119" s="12">
        <f t="shared" si="9"/>
        <v>0</v>
      </c>
    </row>
    <row r="120" spans="1:15">
      <c r="A120" s="6" t="s">
        <v>196</v>
      </c>
      <c r="B120" s="11">
        <v>70</v>
      </c>
      <c r="C120" s="10">
        <v>42409</v>
      </c>
      <c r="E120" s="9">
        <v>706200</v>
      </c>
      <c r="F120" s="8" t="s">
        <v>219</v>
      </c>
      <c r="G120" s="7" t="s">
        <v>282</v>
      </c>
      <c r="I120" s="6">
        <v>600000</v>
      </c>
      <c r="K120" t="str">
        <f t="shared" si="5"/>
        <v>706200 - LOCATIONS</v>
      </c>
      <c r="L120" s="2">
        <f t="shared" si="6"/>
        <v>42409</v>
      </c>
      <c r="M120" t="str">
        <f t="shared" si="7"/>
        <v>CA - 70 - Produit location - Salle de conf.</v>
      </c>
      <c r="N120" s="12">
        <f t="shared" si="8"/>
        <v>0</v>
      </c>
      <c r="O120" s="12">
        <f t="shared" si="9"/>
        <v>600000</v>
      </c>
    </row>
    <row r="121" spans="1:15">
      <c r="A121" s="6" t="s">
        <v>196</v>
      </c>
      <c r="B121" s="11">
        <v>71</v>
      </c>
      <c r="C121" s="10">
        <v>42410</v>
      </c>
      <c r="E121" s="9">
        <v>615210</v>
      </c>
      <c r="F121" s="8" t="s">
        <v>240</v>
      </c>
      <c r="G121" s="7" t="s">
        <v>281</v>
      </c>
      <c r="H121" s="6">
        <v>85000</v>
      </c>
      <c r="K121" t="str">
        <f t="shared" si="5"/>
        <v>615210 - Entretien MA</v>
      </c>
      <c r="L121" s="2">
        <f t="shared" si="6"/>
        <v>42410</v>
      </c>
      <c r="M121" t="str">
        <f t="shared" si="7"/>
        <v>CA - 71 - Menuiserie M.A.</v>
      </c>
      <c r="N121" s="12">
        <f t="shared" si="8"/>
        <v>85000</v>
      </c>
      <c r="O121" s="12">
        <f t="shared" si="9"/>
        <v>0</v>
      </c>
    </row>
    <row r="122" spans="1:15">
      <c r="A122" s="6" t="s">
        <v>196</v>
      </c>
      <c r="B122" s="11">
        <v>71</v>
      </c>
      <c r="C122" s="10">
        <v>42410</v>
      </c>
      <c r="E122" s="9">
        <v>530000</v>
      </c>
      <c r="F122" s="8" t="s">
        <v>195</v>
      </c>
      <c r="G122" s="7" t="s">
        <v>281</v>
      </c>
      <c r="I122" s="6">
        <v>85000</v>
      </c>
      <c r="K122" t="str">
        <f t="shared" si="5"/>
        <v>530000 - Caisse GNF</v>
      </c>
      <c r="L122" s="2">
        <f t="shared" si="6"/>
        <v>42410</v>
      </c>
      <c r="M122" t="str">
        <f t="shared" si="7"/>
        <v>CA - 71 - Menuiserie M.A.</v>
      </c>
      <c r="N122" s="12">
        <f t="shared" si="8"/>
        <v>0</v>
      </c>
      <c r="O122" s="12">
        <f t="shared" si="9"/>
        <v>85000</v>
      </c>
    </row>
    <row r="123" spans="1:15">
      <c r="A123" s="6" t="s">
        <v>196</v>
      </c>
      <c r="B123" s="11">
        <v>72</v>
      </c>
      <c r="C123" s="10">
        <v>42410</v>
      </c>
      <c r="E123" s="9">
        <v>601100</v>
      </c>
      <c r="F123" s="8" t="s">
        <v>209</v>
      </c>
      <c r="G123" s="7" t="s">
        <v>280</v>
      </c>
      <c r="H123" s="6">
        <v>330000</v>
      </c>
      <c r="K123" t="str">
        <f t="shared" si="5"/>
        <v>601100 - Carburant pour groupe</v>
      </c>
      <c r="L123" s="2">
        <f t="shared" si="6"/>
        <v>42410</v>
      </c>
      <c r="M123" t="str">
        <f t="shared" si="7"/>
        <v>CA - 72 - Carburant - Groupe Electro</v>
      </c>
      <c r="N123" s="12">
        <f t="shared" si="8"/>
        <v>330000</v>
      </c>
      <c r="O123" s="12">
        <f t="shared" si="9"/>
        <v>0</v>
      </c>
    </row>
    <row r="124" spans="1:15">
      <c r="A124" s="6" t="s">
        <v>196</v>
      </c>
      <c r="B124" s="11">
        <v>72</v>
      </c>
      <c r="C124" s="10">
        <v>42410</v>
      </c>
      <c r="E124" s="9">
        <v>530000</v>
      </c>
      <c r="F124" s="8" t="s">
        <v>195</v>
      </c>
      <c r="G124" s="7" t="s">
        <v>280</v>
      </c>
      <c r="I124" s="6">
        <v>330000</v>
      </c>
      <c r="K124" t="str">
        <f t="shared" si="5"/>
        <v>530000 - Caisse GNF</v>
      </c>
      <c r="L124" s="2">
        <f t="shared" si="6"/>
        <v>42410</v>
      </c>
      <c r="M124" t="str">
        <f t="shared" si="7"/>
        <v>CA - 72 - Carburant - Groupe Electro</v>
      </c>
      <c r="N124" s="12">
        <f t="shared" si="8"/>
        <v>0</v>
      </c>
      <c r="O124" s="12">
        <f t="shared" si="9"/>
        <v>330000</v>
      </c>
    </row>
    <row r="125" spans="1:15">
      <c r="A125" s="6" t="s">
        <v>196</v>
      </c>
      <c r="B125" s="11">
        <v>73</v>
      </c>
      <c r="C125" s="10">
        <v>42410</v>
      </c>
      <c r="E125" s="9">
        <v>606320</v>
      </c>
      <c r="F125" s="8" t="s">
        <v>205</v>
      </c>
      <c r="G125" s="7" t="s">
        <v>204</v>
      </c>
      <c r="H125" s="6">
        <v>42000</v>
      </c>
      <c r="K125" t="str">
        <f t="shared" si="5"/>
        <v>606320 - Petit matériel MA</v>
      </c>
      <c r="L125" s="2">
        <f t="shared" si="6"/>
        <v>42410</v>
      </c>
      <c r="M125" t="str">
        <f t="shared" si="7"/>
        <v>CA - 73 - Produit d'entretien - M.A.</v>
      </c>
      <c r="N125" s="12">
        <f t="shared" si="8"/>
        <v>42000</v>
      </c>
      <c r="O125" s="12">
        <f t="shared" si="9"/>
        <v>0</v>
      </c>
    </row>
    <row r="126" spans="1:15">
      <c r="A126" s="6" t="s">
        <v>196</v>
      </c>
      <c r="B126" s="11">
        <v>73</v>
      </c>
      <c r="C126" s="10">
        <v>42410</v>
      </c>
      <c r="E126" s="9">
        <v>530000</v>
      </c>
      <c r="F126" s="8" t="s">
        <v>195</v>
      </c>
      <c r="G126" s="7" t="s">
        <v>204</v>
      </c>
      <c r="I126" s="6">
        <v>42000</v>
      </c>
      <c r="K126" t="str">
        <f t="shared" si="5"/>
        <v>530000 - Caisse GNF</v>
      </c>
      <c r="L126" s="2">
        <f t="shared" si="6"/>
        <v>42410</v>
      </c>
      <c r="M126" t="str">
        <f t="shared" si="7"/>
        <v>CA - 73 - Produit d'entretien - M.A.</v>
      </c>
      <c r="N126" s="12">
        <f t="shared" si="8"/>
        <v>0</v>
      </c>
      <c r="O126" s="12">
        <f t="shared" si="9"/>
        <v>42000</v>
      </c>
    </row>
    <row r="127" spans="1:15">
      <c r="A127" s="6" t="s">
        <v>196</v>
      </c>
      <c r="B127" s="11">
        <v>74</v>
      </c>
      <c r="C127" s="10">
        <v>42410</v>
      </c>
      <c r="E127" s="9">
        <v>625100</v>
      </c>
      <c r="F127" s="8" t="s">
        <v>199</v>
      </c>
      <c r="G127" s="7" t="s">
        <v>198</v>
      </c>
      <c r="H127" s="6">
        <v>5000</v>
      </c>
      <c r="K127" t="str">
        <f t="shared" si="5"/>
        <v>625100 - Déplacements et voyages</v>
      </c>
      <c r="L127" s="2">
        <f t="shared" si="6"/>
        <v>42410</v>
      </c>
      <c r="M127" t="str">
        <f t="shared" si="7"/>
        <v>CA - 74 - Autres Déplacements</v>
      </c>
      <c r="N127" s="12">
        <f t="shared" si="8"/>
        <v>5000</v>
      </c>
      <c r="O127" s="12">
        <f t="shared" si="9"/>
        <v>0</v>
      </c>
    </row>
    <row r="128" spans="1:15">
      <c r="A128" s="6" t="s">
        <v>196</v>
      </c>
      <c r="B128" s="11">
        <v>74</v>
      </c>
      <c r="C128" s="10">
        <v>42410</v>
      </c>
      <c r="E128" s="9">
        <v>530000</v>
      </c>
      <c r="F128" s="8" t="s">
        <v>195</v>
      </c>
      <c r="G128" s="7" t="s">
        <v>198</v>
      </c>
      <c r="I128" s="6">
        <v>5000</v>
      </c>
      <c r="K128" t="str">
        <f t="shared" si="5"/>
        <v>530000 - Caisse GNF</v>
      </c>
      <c r="L128" s="2">
        <f t="shared" si="6"/>
        <v>42410</v>
      </c>
      <c r="M128" t="str">
        <f t="shared" si="7"/>
        <v>CA - 74 - Autres Déplacements</v>
      </c>
      <c r="N128" s="12">
        <f t="shared" si="8"/>
        <v>0</v>
      </c>
      <c r="O128" s="12">
        <f t="shared" si="9"/>
        <v>5000</v>
      </c>
    </row>
    <row r="129" spans="1:15">
      <c r="A129" s="6" t="s">
        <v>196</v>
      </c>
      <c r="B129" s="11">
        <v>75</v>
      </c>
      <c r="C129" s="10">
        <v>42415</v>
      </c>
      <c r="E129" s="9">
        <v>464009</v>
      </c>
      <c r="F129" s="8" t="s">
        <v>279</v>
      </c>
      <c r="G129" s="7" t="s">
        <v>278</v>
      </c>
      <c r="H129" s="6">
        <v>912000</v>
      </c>
      <c r="K129" t="str">
        <f t="shared" si="5"/>
        <v>464009 - Fouama</v>
      </c>
      <c r="L129" s="2">
        <f t="shared" si="6"/>
        <v>42415</v>
      </c>
      <c r="M129" t="str">
        <f t="shared" si="7"/>
        <v>CA - 75 - Projet Fouama</v>
      </c>
      <c r="N129" s="12">
        <f t="shared" si="8"/>
        <v>912000</v>
      </c>
      <c r="O129" s="12">
        <f t="shared" si="9"/>
        <v>0</v>
      </c>
    </row>
    <row r="130" spans="1:15">
      <c r="A130" s="6" t="s">
        <v>196</v>
      </c>
      <c r="B130" s="11">
        <v>75</v>
      </c>
      <c r="C130" s="10">
        <v>42415</v>
      </c>
      <c r="E130" s="9">
        <v>530000</v>
      </c>
      <c r="F130" s="8" t="s">
        <v>195</v>
      </c>
      <c r="G130" s="7" t="s">
        <v>278</v>
      </c>
      <c r="I130" s="6">
        <v>912000</v>
      </c>
      <c r="K130" t="str">
        <f t="shared" si="5"/>
        <v>530000 - Caisse GNF</v>
      </c>
      <c r="L130" s="2">
        <f t="shared" si="6"/>
        <v>42415</v>
      </c>
      <c r="M130" t="str">
        <f t="shared" si="7"/>
        <v>CA - 75 - Projet Fouama</v>
      </c>
      <c r="N130" s="12">
        <f t="shared" si="8"/>
        <v>0</v>
      </c>
      <c r="O130" s="12">
        <f t="shared" si="9"/>
        <v>912000</v>
      </c>
    </row>
    <row r="131" spans="1:15">
      <c r="A131" s="6" t="s">
        <v>196</v>
      </c>
      <c r="B131" s="11">
        <v>76</v>
      </c>
      <c r="C131" s="10">
        <v>42418</v>
      </c>
      <c r="E131" s="9">
        <v>625100</v>
      </c>
      <c r="F131" s="8" t="s">
        <v>199</v>
      </c>
      <c r="G131" s="7" t="s">
        <v>198</v>
      </c>
      <c r="H131" s="6">
        <v>10000</v>
      </c>
      <c r="K131" t="str">
        <f t="shared" ref="K131:K194" si="10">CONCATENATE(E131," - ",F131)</f>
        <v>625100 - Déplacements et voyages</v>
      </c>
      <c r="L131" s="2">
        <f t="shared" ref="L131:L194" si="11">C131</f>
        <v>42418</v>
      </c>
      <c r="M131" t="str">
        <f t="shared" ref="M131:M194" si="12">CONCATENATE(A131," - ",B131," - ",G131)</f>
        <v>CA - 76 - Autres Déplacements</v>
      </c>
      <c r="N131" s="12">
        <f t="shared" ref="N131:N194" si="13">H131</f>
        <v>10000</v>
      </c>
      <c r="O131" s="12">
        <f t="shared" ref="O131:O194" si="14">I131</f>
        <v>0</v>
      </c>
    </row>
    <row r="132" spans="1:15">
      <c r="A132" s="6" t="s">
        <v>196</v>
      </c>
      <c r="B132" s="11">
        <v>76</v>
      </c>
      <c r="C132" s="10">
        <v>42418</v>
      </c>
      <c r="E132" s="9">
        <v>530000</v>
      </c>
      <c r="F132" s="8" t="s">
        <v>195</v>
      </c>
      <c r="G132" s="7" t="s">
        <v>198</v>
      </c>
      <c r="I132" s="6">
        <v>10000</v>
      </c>
      <c r="K132" t="str">
        <f t="shared" si="10"/>
        <v>530000 - Caisse GNF</v>
      </c>
      <c r="L132" s="2">
        <f t="shared" si="11"/>
        <v>42418</v>
      </c>
      <c r="M132" t="str">
        <f t="shared" si="12"/>
        <v>CA - 76 - Autres Déplacements</v>
      </c>
      <c r="N132" s="12">
        <f t="shared" si="13"/>
        <v>0</v>
      </c>
      <c r="O132" s="12">
        <f t="shared" si="14"/>
        <v>10000</v>
      </c>
    </row>
    <row r="133" spans="1:15">
      <c r="A133" s="6" t="s">
        <v>196</v>
      </c>
      <c r="B133" s="11">
        <v>77</v>
      </c>
      <c r="C133" s="10">
        <v>42418</v>
      </c>
      <c r="D133" s="6">
        <v>12439497</v>
      </c>
      <c r="E133" s="9">
        <v>530000</v>
      </c>
      <c r="F133" s="8" t="s">
        <v>195</v>
      </c>
      <c r="G133" s="7" t="s">
        <v>276</v>
      </c>
      <c r="H133" s="6">
        <v>50000000</v>
      </c>
      <c r="K133" t="str">
        <f t="shared" si="10"/>
        <v>530000 - Caisse GNF</v>
      </c>
      <c r="L133" s="2">
        <f t="shared" si="11"/>
        <v>42418</v>
      </c>
      <c r="M133" t="str">
        <f t="shared" si="12"/>
        <v>CA - 77 - ApproCaisse - Procure</v>
      </c>
      <c r="N133" s="12">
        <f t="shared" si="13"/>
        <v>50000000</v>
      </c>
      <c r="O133" s="12">
        <f t="shared" si="14"/>
        <v>0</v>
      </c>
    </row>
    <row r="134" spans="1:15">
      <c r="A134" s="6" t="s">
        <v>196</v>
      </c>
      <c r="B134" s="11">
        <v>77</v>
      </c>
      <c r="C134" s="10">
        <v>42418</v>
      </c>
      <c r="D134" s="6">
        <v>12439497</v>
      </c>
      <c r="E134" s="9">
        <v>581000</v>
      </c>
      <c r="F134" s="8" t="s">
        <v>277</v>
      </c>
      <c r="G134" s="7" t="s">
        <v>276</v>
      </c>
      <c r="I134" s="6">
        <v>50000000</v>
      </c>
      <c r="K134" t="str">
        <f t="shared" si="10"/>
        <v>581000 - VI BQ GNF à caisse GNF</v>
      </c>
      <c r="L134" s="2">
        <f t="shared" si="11"/>
        <v>42418</v>
      </c>
      <c r="M134" t="str">
        <f t="shared" si="12"/>
        <v>CA - 77 - ApproCaisse - Procure</v>
      </c>
      <c r="N134" s="12">
        <f t="shared" si="13"/>
        <v>0</v>
      </c>
      <c r="O134" s="12">
        <f t="shared" si="14"/>
        <v>50000000</v>
      </c>
    </row>
    <row r="135" spans="1:15">
      <c r="A135" s="6" t="s">
        <v>196</v>
      </c>
      <c r="B135" s="11">
        <v>78</v>
      </c>
      <c r="C135" s="10">
        <v>42418</v>
      </c>
      <c r="E135" s="9">
        <v>530000</v>
      </c>
      <c r="F135" s="8" t="s">
        <v>195</v>
      </c>
      <c r="G135" s="7" t="s">
        <v>275</v>
      </c>
      <c r="H135" s="6">
        <v>2141900</v>
      </c>
      <c r="K135" t="str">
        <f t="shared" si="10"/>
        <v>530000 - Caisse GNF</v>
      </c>
      <c r="L135" s="2">
        <f t="shared" si="11"/>
        <v>42418</v>
      </c>
      <c r="M135" t="str">
        <f t="shared" si="12"/>
        <v>CA - 78 - Quêtes catéch. - P Nzérékoré</v>
      </c>
      <c r="N135" s="12">
        <f t="shared" si="13"/>
        <v>2141900</v>
      </c>
      <c r="O135" s="12">
        <f t="shared" si="14"/>
        <v>0</v>
      </c>
    </row>
    <row r="136" spans="1:15">
      <c r="A136" s="6" t="s">
        <v>196</v>
      </c>
      <c r="B136" s="11">
        <v>78</v>
      </c>
      <c r="C136" s="10">
        <v>42418</v>
      </c>
      <c r="E136" s="9">
        <v>440019</v>
      </c>
      <c r="F136" s="8" t="s">
        <v>269</v>
      </c>
      <c r="G136" s="7" t="s">
        <v>275</v>
      </c>
      <c r="I136" s="6">
        <v>2141900</v>
      </c>
      <c r="K136" t="str">
        <f t="shared" si="10"/>
        <v>440019 - Quête des catéchistes</v>
      </c>
      <c r="L136" s="2">
        <f t="shared" si="11"/>
        <v>42418</v>
      </c>
      <c r="M136" t="str">
        <f t="shared" si="12"/>
        <v>CA - 78 - Quêtes catéch. - P Nzérékoré</v>
      </c>
      <c r="N136" s="12">
        <f t="shared" si="13"/>
        <v>0</v>
      </c>
      <c r="O136" s="12">
        <f t="shared" si="14"/>
        <v>2141900</v>
      </c>
    </row>
    <row r="137" spans="1:15">
      <c r="A137" s="6" t="s">
        <v>196</v>
      </c>
      <c r="B137" s="11">
        <v>79</v>
      </c>
      <c r="C137" s="10">
        <v>42419</v>
      </c>
      <c r="E137" s="9">
        <v>530000</v>
      </c>
      <c r="F137" s="8" t="s">
        <v>195</v>
      </c>
      <c r="G137" s="7" t="s">
        <v>274</v>
      </c>
      <c r="H137" s="6">
        <v>253500</v>
      </c>
      <c r="K137" t="str">
        <f t="shared" si="10"/>
        <v>530000 - Caisse GNF</v>
      </c>
      <c r="L137" s="2">
        <f t="shared" si="11"/>
        <v>42419</v>
      </c>
      <c r="M137" t="str">
        <f t="shared" si="12"/>
        <v>CA - 79 - Quêtes catéch. - P Koulé</v>
      </c>
      <c r="N137" s="12">
        <f t="shared" si="13"/>
        <v>253500</v>
      </c>
      <c r="O137" s="12">
        <f t="shared" si="14"/>
        <v>0</v>
      </c>
    </row>
    <row r="138" spans="1:15">
      <c r="A138" s="6" t="s">
        <v>196</v>
      </c>
      <c r="B138" s="11">
        <v>79</v>
      </c>
      <c r="C138" s="10">
        <v>42419</v>
      </c>
      <c r="E138" s="9">
        <v>440019</v>
      </c>
      <c r="F138" s="8" t="s">
        <v>269</v>
      </c>
      <c r="G138" s="7" t="s">
        <v>274</v>
      </c>
      <c r="I138" s="6">
        <v>253500</v>
      </c>
      <c r="K138" t="str">
        <f t="shared" si="10"/>
        <v>440019 - Quête des catéchistes</v>
      </c>
      <c r="L138" s="2">
        <f t="shared" si="11"/>
        <v>42419</v>
      </c>
      <c r="M138" t="str">
        <f t="shared" si="12"/>
        <v>CA - 79 - Quêtes catéch. - P Koulé</v>
      </c>
      <c r="N138" s="12">
        <f t="shared" si="13"/>
        <v>0</v>
      </c>
      <c r="O138" s="12">
        <f t="shared" si="14"/>
        <v>253500</v>
      </c>
    </row>
    <row r="139" spans="1:15">
      <c r="A139" s="6" t="s">
        <v>196</v>
      </c>
      <c r="B139" s="11">
        <v>80</v>
      </c>
      <c r="C139" s="10">
        <v>42419</v>
      </c>
      <c r="E139" s="9">
        <v>615501</v>
      </c>
      <c r="F139" s="8" t="s">
        <v>244</v>
      </c>
      <c r="G139" s="7" t="s">
        <v>273</v>
      </c>
      <c r="H139" s="6">
        <v>600000</v>
      </c>
      <c r="K139" t="str">
        <f t="shared" si="10"/>
        <v>615501 - Entretien des véhicules</v>
      </c>
      <c r="L139" s="2">
        <f t="shared" si="11"/>
        <v>42419</v>
      </c>
      <c r="M139" t="str">
        <f t="shared" si="12"/>
        <v>CA - 80 - Batterie - Véhicule OPM</v>
      </c>
      <c r="N139" s="12">
        <f t="shared" si="13"/>
        <v>600000</v>
      </c>
      <c r="O139" s="12">
        <f t="shared" si="14"/>
        <v>0</v>
      </c>
    </row>
    <row r="140" spans="1:15">
      <c r="A140" s="6" t="s">
        <v>196</v>
      </c>
      <c r="B140" s="11">
        <v>80</v>
      </c>
      <c r="C140" s="10">
        <v>42419</v>
      </c>
      <c r="E140" s="9">
        <v>530000</v>
      </c>
      <c r="F140" s="8" t="s">
        <v>195</v>
      </c>
      <c r="G140" s="7" t="s">
        <v>273</v>
      </c>
      <c r="I140" s="6">
        <v>600000</v>
      </c>
      <c r="K140" t="str">
        <f t="shared" si="10"/>
        <v>530000 - Caisse GNF</v>
      </c>
      <c r="L140" s="2">
        <f t="shared" si="11"/>
        <v>42419</v>
      </c>
      <c r="M140" t="str">
        <f t="shared" si="12"/>
        <v>CA - 80 - Batterie - Véhicule OPM</v>
      </c>
      <c r="N140" s="12">
        <f t="shared" si="13"/>
        <v>0</v>
      </c>
      <c r="O140" s="12">
        <f t="shared" si="14"/>
        <v>600000</v>
      </c>
    </row>
    <row r="141" spans="1:15">
      <c r="A141" s="6" t="s">
        <v>196</v>
      </c>
      <c r="B141" s="11">
        <v>81</v>
      </c>
      <c r="C141" s="10">
        <v>42419</v>
      </c>
      <c r="E141" s="9">
        <v>602252</v>
      </c>
      <c r="F141" s="8" t="s">
        <v>266</v>
      </c>
      <c r="G141" s="7" t="s">
        <v>272</v>
      </c>
      <c r="H141" s="6">
        <v>355000</v>
      </c>
      <c r="K141" t="str">
        <f t="shared" si="10"/>
        <v>602252 - Photocopies</v>
      </c>
      <c r="L141" s="2">
        <f t="shared" si="11"/>
        <v>42419</v>
      </c>
      <c r="M141" t="str">
        <f t="shared" si="12"/>
        <v>CA - 81 - Cartouche d'encre - Procure</v>
      </c>
      <c r="N141" s="12">
        <f t="shared" si="13"/>
        <v>355000</v>
      </c>
      <c r="O141" s="12">
        <f t="shared" si="14"/>
        <v>0</v>
      </c>
    </row>
    <row r="142" spans="1:15">
      <c r="A142" s="6" t="s">
        <v>196</v>
      </c>
      <c r="B142" s="11">
        <v>81</v>
      </c>
      <c r="C142" s="10">
        <v>42419</v>
      </c>
      <c r="E142" s="9">
        <v>530000</v>
      </c>
      <c r="F142" s="8" t="s">
        <v>195</v>
      </c>
      <c r="G142" s="7" t="s">
        <v>272</v>
      </c>
      <c r="I142" s="6">
        <v>355000</v>
      </c>
      <c r="K142" t="str">
        <f t="shared" si="10"/>
        <v>530000 - Caisse GNF</v>
      </c>
      <c r="L142" s="2">
        <f t="shared" si="11"/>
        <v>42419</v>
      </c>
      <c r="M142" t="str">
        <f t="shared" si="12"/>
        <v>CA - 81 - Cartouche d'encre - Procure</v>
      </c>
      <c r="N142" s="12">
        <f t="shared" si="13"/>
        <v>0</v>
      </c>
      <c r="O142" s="12">
        <f t="shared" si="14"/>
        <v>355000</v>
      </c>
    </row>
    <row r="143" spans="1:15">
      <c r="A143" s="6" t="s">
        <v>196</v>
      </c>
      <c r="B143" s="11">
        <v>82</v>
      </c>
      <c r="C143" s="10">
        <v>42419</v>
      </c>
      <c r="E143" s="9">
        <v>625100</v>
      </c>
      <c r="F143" s="8" t="s">
        <v>199</v>
      </c>
      <c r="G143" s="7" t="s">
        <v>198</v>
      </c>
      <c r="H143" s="6">
        <v>10000</v>
      </c>
      <c r="K143" t="str">
        <f t="shared" si="10"/>
        <v>625100 - Déplacements et voyages</v>
      </c>
      <c r="L143" s="2">
        <f t="shared" si="11"/>
        <v>42419</v>
      </c>
      <c r="M143" t="str">
        <f t="shared" si="12"/>
        <v>CA - 82 - Autres Déplacements</v>
      </c>
      <c r="N143" s="12">
        <f t="shared" si="13"/>
        <v>10000</v>
      </c>
      <c r="O143" s="12">
        <f t="shared" si="14"/>
        <v>0</v>
      </c>
    </row>
    <row r="144" spans="1:15">
      <c r="A144" s="6" t="s">
        <v>196</v>
      </c>
      <c r="B144" s="11">
        <v>82</v>
      </c>
      <c r="C144" s="10">
        <v>42419</v>
      </c>
      <c r="E144" s="9">
        <v>530000</v>
      </c>
      <c r="F144" s="8" t="s">
        <v>195</v>
      </c>
      <c r="G144" s="7" t="s">
        <v>198</v>
      </c>
      <c r="I144" s="6">
        <v>10000</v>
      </c>
      <c r="K144" t="str">
        <f t="shared" si="10"/>
        <v>530000 - Caisse GNF</v>
      </c>
      <c r="L144" s="2">
        <f t="shared" si="11"/>
        <v>42419</v>
      </c>
      <c r="M144" t="str">
        <f t="shared" si="12"/>
        <v>CA - 82 - Autres Déplacements</v>
      </c>
      <c r="N144" s="12">
        <f t="shared" si="13"/>
        <v>0</v>
      </c>
      <c r="O144" s="12">
        <f t="shared" si="14"/>
        <v>10000</v>
      </c>
    </row>
    <row r="145" spans="1:15">
      <c r="A145" s="6" t="s">
        <v>196</v>
      </c>
      <c r="B145" s="11">
        <v>83</v>
      </c>
      <c r="C145" s="10">
        <v>42419</v>
      </c>
      <c r="E145" s="9">
        <v>648220</v>
      </c>
      <c r="F145" s="8" t="s">
        <v>271</v>
      </c>
      <c r="G145" s="7" t="s">
        <v>270</v>
      </c>
      <c r="H145" s="6">
        <v>2800000</v>
      </c>
      <c r="K145" t="str">
        <f t="shared" si="10"/>
        <v>648220 - Séminaristes Bamakoh</v>
      </c>
      <c r="L145" s="2">
        <f t="shared" si="11"/>
        <v>42419</v>
      </c>
      <c r="M145" t="str">
        <f t="shared" si="12"/>
        <v xml:space="preserve">CA - 83 - Retraite Séminaristes </v>
      </c>
      <c r="N145" s="12">
        <f t="shared" si="13"/>
        <v>2800000</v>
      </c>
      <c r="O145" s="12">
        <f t="shared" si="14"/>
        <v>0</v>
      </c>
    </row>
    <row r="146" spans="1:15">
      <c r="A146" s="6" t="s">
        <v>196</v>
      </c>
      <c r="B146" s="11">
        <v>83</v>
      </c>
      <c r="C146" s="10">
        <v>42419</v>
      </c>
      <c r="E146" s="9">
        <v>530000</v>
      </c>
      <c r="F146" s="8" t="s">
        <v>195</v>
      </c>
      <c r="G146" s="7" t="s">
        <v>270</v>
      </c>
      <c r="I146" s="6">
        <v>2800000</v>
      </c>
      <c r="K146" t="str">
        <f t="shared" si="10"/>
        <v>530000 - Caisse GNF</v>
      </c>
      <c r="L146" s="2">
        <f t="shared" si="11"/>
        <v>42419</v>
      </c>
      <c r="M146" t="str">
        <f t="shared" si="12"/>
        <v xml:space="preserve">CA - 83 - Retraite Séminaristes </v>
      </c>
      <c r="N146" s="12">
        <f t="shared" si="13"/>
        <v>0</v>
      </c>
      <c r="O146" s="12">
        <f t="shared" si="14"/>
        <v>2800000</v>
      </c>
    </row>
    <row r="147" spans="1:15">
      <c r="A147" s="6" t="s">
        <v>196</v>
      </c>
      <c r="B147" s="11">
        <v>84</v>
      </c>
      <c r="C147" s="10">
        <v>42422</v>
      </c>
      <c r="E147" s="9">
        <v>440019</v>
      </c>
      <c r="F147" s="8" t="s">
        <v>269</v>
      </c>
      <c r="G147" s="7" t="s">
        <v>268</v>
      </c>
      <c r="H147" s="6">
        <v>400000</v>
      </c>
      <c r="K147" t="str">
        <f t="shared" si="10"/>
        <v>440019 - Quête des catéchistes</v>
      </c>
      <c r="L147" s="2">
        <f t="shared" si="11"/>
        <v>42422</v>
      </c>
      <c r="M147" t="str">
        <f t="shared" si="12"/>
        <v>CA - 84 - Associations des Catéchistes</v>
      </c>
      <c r="N147" s="12">
        <f t="shared" si="13"/>
        <v>400000</v>
      </c>
      <c r="O147" s="12">
        <f t="shared" si="14"/>
        <v>0</v>
      </c>
    </row>
    <row r="148" spans="1:15">
      <c r="A148" s="6" t="s">
        <v>196</v>
      </c>
      <c r="B148" s="11">
        <v>84</v>
      </c>
      <c r="C148" s="10">
        <v>42422</v>
      </c>
      <c r="E148" s="9">
        <v>530000</v>
      </c>
      <c r="F148" s="8" t="s">
        <v>195</v>
      </c>
      <c r="G148" s="7" t="s">
        <v>268</v>
      </c>
      <c r="I148" s="6">
        <v>400000</v>
      </c>
      <c r="K148" t="str">
        <f t="shared" si="10"/>
        <v>530000 - Caisse GNF</v>
      </c>
      <c r="L148" s="2">
        <f t="shared" si="11"/>
        <v>42422</v>
      </c>
      <c r="M148" t="str">
        <f t="shared" si="12"/>
        <v>CA - 84 - Associations des Catéchistes</v>
      </c>
      <c r="N148" s="12">
        <f t="shared" si="13"/>
        <v>0</v>
      </c>
      <c r="O148" s="12">
        <f t="shared" si="14"/>
        <v>400000</v>
      </c>
    </row>
    <row r="149" spans="1:15">
      <c r="A149" s="6" t="s">
        <v>196</v>
      </c>
      <c r="B149" s="11">
        <v>85</v>
      </c>
      <c r="C149" s="10">
        <v>42422</v>
      </c>
      <c r="E149" s="9">
        <v>602252</v>
      </c>
      <c r="F149" s="8" t="s">
        <v>266</v>
      </c>
      <c r="G149" s="7" t="s">
        <v>267</v>
      </c>
      <c r="H149" s="6">
        <v>50000</v>
      </c>
      <c r="K149" t="str">
        <f t="shared" si="10"/>
        <v>602252 - Photocopies</v>
      </c>
      <c r="L149" s="2">
        <f t="shared" si="11"/>
        <v>42422</v>
      </c>
      <c r="M149" t="str">
        <f t="shared" si="12"/>
        <v>CA - 85 - Phococopies Procure</v>
      </c>
      <c r="N149" s="12">
        <f t="shared" si="13"/>
        <v>50000</v>
      </c>
      <c r="O149" s="12">
        <f t="shared" si="14"/>
        <v>0</v>
      </c>
    </row>
    <row r="150" spans="1:15">
      <c r="A150" s="6" t="s">
        <v>196</v>
      </c>
      <c r="B150" s="11">
        <v>85</v>
      </c>
      <c r="C150" s="10">
        <v>42422</v>
      </c>
      <c r="E150" s="9">
        <v>530000</v>
      </c>
      <c r="F150" s="8" t="s">
        <v>195</v>
      </c>
      <c r="G150" s="7" t="s">
        <v>267</v>
      </c>
      <c r="I150" s="6">
        <v>50000</v>
      </c>
      <c r="K150" t="str">
        <f t="shared" si="10"/>
        <v>530000 - Caisse GNF</v>
      </c>
      <c r="L150" s="2">
        <f t="shared" si="11"/>
        <v>42422</v>
      </c>
      <c r="M150" t="str">
        <f t="shared" si="12"/>
        <v>CA - 85 - Phococopies Procure</v>
      </c>
      <c r="N150" s="12">
        <f t="shared" si="13"/>
        <v>0</v>
      </c>
      <c r="O150" s="12">
        <f t="shared" si="14"/>
        <v>50000</v>
      </c>
    </row>
    <row r="151" spans="1:15">
      <c r="A151" s="6" t="s">
        <v>196</v>
      </c>
      <c r="B151" s="11">
        <v>86</v>
      </c>
      <c r="C151" s="10">
        <v>42422</v>
      </c>
      <c r="E151" s="9">
        <v>602252</v>
      </c>
      <c r="F151" s="8" t="s">
        <v>266</v>
      </c>
      <c r="G151" s="7" t="s">
        <v>265</v>
      </c>
      <c r="H151" s="6">
        <v>5000</v>
      </c>
      <c r="K151" t="str">
        <f t="shared" si="10"/>
        <v>602252 - Photocopies</v>
      </c>
      <c r="L151" s="2">
        <f t="shared" si="11"/>
        <v>42422</v>
      </c>
      <c r="M151" t="str">
        <f t="shared" si="12"/>
        <v>CA - 86 - Courses Photocopies</v>
      </c>
      <c r="N151" s="12">
        <f t="shared" si="13"/>
        <v>5000</v>
      </c>
      <c r="O151" s="12">
        <f t="shared" si="14"/>
        <v>0</v>
      </c>
    </row>
    <row r="152" spans="1:15">
      <c r="A152" s="6" t="s">
        <v>196</v>
      </c>
      <c r="B152" s="11">
        <v>86</v>
      </c>
      <c r="C152" s="10">
        <v>42422</v>
      </c>
      <c r="E152" s="9">
        <v>530000</v>
      </c>
      <c r="F152" s="8" t="s">
        <v>195</v>
      </c>
      <c r="G152" s="7" t="s">
        <v>265</v>
      </c>
      <c r="I152" s="6">
        <v>5000</v>
      </c>
      <c r="K152" t="str">
        <f t="shared" si="10"/>
        <v>530000 - Caisse GNF</v>
      </c>
      <c r="L152" s="2">
        <f t="shared" si="11"/>
        <v>42422</v>
      </c>
      <c r="M152" t="str">
        <f t="shared" si="12"/>
        <v>CA - 86 - Courses Photocopies</v>
      </c>
      <c r="N152" s="12">
        <f t="shared" si="13"/>
        <v>0</v>
      </c>
      <c r="O152" s="12">
        <f t="shared" si="14"/>
        <v>5000</v>
      </c>
    </row>
    <row r="153" spans="1:15">
      <c r="A153" s="6" t="s">
        <v>196</v>
      </c>
      <c r="B153" s="11">
        <v>87</v>
      </c>
      <c r="C153" s="10">
        <v>42423</v>
      </c>
      <c r="E153" s="9">
        <v>601100</v>
      </c>
      <c r="F153" s="8" t="s">
        <v>209</v>
      </c>
      <c r="G153" s="7" t="s">
        <v>264</v>
      </c>
      <c r="H153" s="6">
        <v>330000</v>
      </c>
      <c r="K153" t="str">
        <f t="shared" si="10"/>
        <v>601100 - Carburant pour groupe</v>
      </c>
      <c r="L153" s="2">
        <f t="shared" si="11"/>
        <v>42423</v>
      </c>
      <c r="M153" t="str">
        <f t="shared" si="12"/>
        <v>CA - 87 - Carburant - Groupe Electr</v>
      </c>
      <c r="N153" s="12">
        <f t="shared" si="13"/>
        <v>330000</v>
      </c>
      <c r="O153" s="12">
        <f t="shared" si="14"/>
        <v>0</v>
      </c>
    </row>
    <row r="154" spans="1:15">
      <c r="A154" s="6" t="s">
        <v>196</v>
      </c>
      <c r="B154" s="11">
        <v>87</v>
      </c>
      <c r="C154" s="10">
        <v>42423</v>
      </c>
      <c r="E154" s="9">
        <v>530000</v>
      </c>
      <c r="F154" s="8" t="s">
        <v>195</v>
      </c>
      <c r="G154" s="7" t="s">
        <v>264</v>
      </c>
      <c r="I154" s="6">
        <v>330000</v>
      </c>
      <c r="K154" t="str">
        <f t="shared" si="10"/>
        <v>530000 - Caisse GNF</v>
      </c>
      <c r="L154" s="2">
        <f t="shared" si="11"/>
        <v>42423</v>
      </c>
      <c r="M154" t="str">
        <f t="shared" si="12"/>
        <v>CA - 87 - Carburant - Groupe Electr</v>
      </c>
      <c r="N154" s="12">
        <f t="shared" si="13"/>
        <v>0</v>
      </c>
      <c r="O154" s="12">
        <f t="shared" si="14"/>
        <v>330000</v>
      </c>
    </row>
    <row r="155" spans="1:15">
      <c r="A155" s="6" t="s">
        <v>196</v>
      </c>
      <c r="B155" s="11">
        <v>88</v>
      </c>
      <c r="C155" s="10">
        <v>42423</v>
      </c>
      <c r="E155" s="9">
        <v>464004</v>
      </c>
      <c r="F155" s="8" t="s">
        <v>263</v>
      </c>
      <c r="G155" s="7" t="s">
        <v>262</v>
      </c>
      <c r="H155" s="6">
        <v>39000</v>
      </c>
      <c r="K155" t="str">
        <f t="shared" si="10"/>
        <v>464004 - Mission - Porcherie et Palmeraie</v>
      </c>
      <c r="L155" s="2">
        <f t="shared" si="11"/>
        <v>42423</v>
      </c>
      <c r="M155" t="str">
        <f t="shared" si="12"/>
        <v>CA - 88 - Soins porcelets - Mission</v>
      </c>
      <c r="N155" s="12">
        <f t="shared" si="13"/>
        <v>39000</v>
      </c>
      <c r="O155" s="12">
        <f t="shared" si="14"/>
        <v>0</v>
      </c>
    </row>
    <row r="156" spans="1:15">
      <c r="A156" s="6" t="s">
        <v>196</v>
      </c>
      <c r="B156" s="11">
        <v>88</v>
      </c>
      <c r="C156" s="10">
        <v>42423</v>
      </c>
      <c r="E156" s="9">
        <v>530000</v>
      </c>
      <c r="F156" s="8" t="s">
        <v>195</v>
      </c>
      <c r="G156" s="7" t="s">
        <v>262</v>
      </c>
      <c r="I156" s="6">
        <v>39000</v>
      </c>
      <c r="K156" t="str">
        <f t="shared" si="10"/>
        <v>530000 - Caisse GNF</v>
      </c>
      <c r="L156" s="2">
        <f t="shared" si="11"/>
        <v>42423</v>
      </c>
      <c r="M156" t="str">
        <f t="shared" si="12"/>
        <v>CA - 88 - Soins porcelets - Mission</v>
      </c>
      <c r="N156" s="12">
        <f t="shared" si="13"/>
        <v>0</v>
      </c>
      <c r="O156" s="12">
        <f t="shared" si="14"/>
        <v>39000</v>
      </c>
    </row>
    <row r="157" spans="1:15">
      <c r="A157" s="6" t="s">
        <v>196</v>
      </c>
      <c r="B157" s="11">
        <v>101</v>
      </c>
      <c r="C157" s="10">
        <v>42429</v>
      </c>
      <c r="E157" s="9">
        <v>648130</v>
      </c>
      <c r="F157" s="8" t="s">
        <v>261</v>
      </c>
      <c r="G157" s="7" t="s">
        <v>260</v>
      </c>
      <c r="H157" s="6">
        <v>90000</v>
      </c>
      <c r="K157" t="str">
        <f t="shared" si="10"/>
        <v>648130 - Santé des catéchistes</v>
      </c>
      <c r="L157" s="2">
        <f t="shared" si="11"/>
        <v>42429</v>
      </c>
      <c r="M157" t="str">
        <f t="shared" si="12"/>
        <v>CA - 101 - Santé catéchiste - Honoré</v>
      </c>
      <c r="N157" s="12">
        <f t="shared" si="13"/>
        <v>90000</v>
      </c>
      <c r="O157" s="12">
        <f t="shared" si="14"/>
        <v>0</v>
      </c>
    </row>
    <row r="158" spans="1:15">
      <c r="A158" s="6" t="s">
        <v>196</v>
      </c>
      <c r="B158" s="11">
        <v>101</v>
      </c>
      <c r="C158" s="10">
        <v>42429</v>
      </c>
      <c r="E158" s="9">
        <v>530000</v>
      </c>
      <c r="F158" s="8" t="s">
        <v>195</v>
      </c>
      <c r="G158" s="7" t="s">
        <v>260</v>
      </c>
      <c r="I158" s="6">
        <v>90000</v>
      </c>
      <c r="K158" t="str">
        <f t="shared" si="10"/>
        <v>530000 - Caisse GNF</v>
      </c>
      <c r="L158" s="2">
        <f t="shared" si="11"/>
        <v>42429</v>
      </c>
      <c r="M158" t="str">
        <f t="shared" si="12"/>
        <v>CA - 101 - Santé catéchiste - Honoré</v>
      </c>
      <c r="N158" s="12">
        <f t="shared" si="13"/>
        <v>0</v>
      </c>
      <c r="O158" s="12">
        <f t="shared" si="14"/>
        <v>90000</v>
      </c>
    </row>
    <row r="159" spans="1:15">
      <c r="A159" s="6" t="s">
        <v>196</v>
      </c>
      <c r="B159" s="11">
        <v>102</v>
      </c>
      <c r="C159" s="10">
        <v>42430</v>
      </c>
      <c r="E159" s="9">
        <v>671000</v>
      </c>
      <c r="F159" s="8" t="s">
        <v>236</v>
      </c>
      <c r="G159" s="7" t="s">
        <v>259</v>
      </c>
      <c r="H159" s="6">
        <v>740000</v>
      </c>
      <c r="K159" t="str">
        <f t="shared" si="10"/>
        <v>671000 - DONS ET LIBERALITES</v>
      </c>
      <c r="L159" s="2">
        <f t="shared" si="11"/>
        <v>42430</v>
      </c>
      <c r="M159" t="str">
        <f t="shared" si="12"/>
        <v>CA - 102 - Don décès maman Ab. Goa</v>
      </c>
      <c r="N159" s="12">
        <f t="shared" si="13"/>
        <v>740000</v>
      </c>
      <c r="O159" s="12">
        <f t="shared" si="14"/>
        <v>0</v>
      </c>
    </row>
    <row r="160" spans="1:15">
      <c r="A160" s="6" t="s">
        <v>196</v>
      </c>
      <c r="B160" s="11">
        <v>102</v>
      </c>
      <c r="C160" s="10">
        <v>42430</v>
      </c>
      <c r="E160" s="9">
        <v>530000</v>
      </c>
      <c r="F160" s="8" t="s">
        <v>195</v>
      </c>
      <c r="G160" s="7" t="s">
        <v>259</v>
      </c>
      <c r="I160" s="6">
        <v>740000</v>
      </c>
      <c r="K160" t="str">
        <f t="shared" si="10"/>
        <v>530000 - Caisse GNF</v>
      </c>
      <c r="L160" s="2">
        <f t="shared" si="11"/>
        <v>42430</v>
      </c>
      <c r="M160" t="str">
        <f t="shared" si="12"/>
        <v>CA - 102 - Don décès maman Ab. Goa</v>
      </c>
      <c r="N160" s="12">
        <f t="shared" si="13"/>
        <v>0</v>
      </c>
      <c r="O160" s="12">
        <f t="shared" si="14"/>
        <v>740000</v>
      </c>
    </row>
    <row r="161" spans="1:15">
      <c r="A161" s="6" t="s">
        <v>196</v>
      </c>
      <c r="B161" s="11">
        <v>103</v>
      </c>
      <c r="C161" s="10">
        <v>42430</v>
      </c>
      <c r="E161" s="9">
        <v>648110</v>
      </c>
      <c r="F161" s="8" t="s">
        <v>258</v>
      </c>
      <c r="G161" s="7" t="s">
        <v>257</v>
      </c>
      <c r="H161" s="6">
        <v>5000000</v>
      </c>
      <c r="K161" t="str">
        <f t="shared" si="10"/>
        <v>648110 - CFC</v>
      </c>
      <c r="L161" s="2">
        <f t="shared" si="11"/>
        <v>42430</v>
      </c>
      <c r="M161" t="str">
        <f t="shared" si="12"/>
        <v>CA - 103 - Fonctionnement CFC - Gouécké</v>
      </c>
      <c r="N161" s="12">
        <f t="shared" si="13"/>
        <v>5000000</v>
      </c>
      <c r="O161" s="12">
        <f t="shared" si="14"/>
        <v>0</v>
      </c>
    </row>
    <row r="162" spans="1:15">
      <c r="A162" s="6" t="s">
        <v>196</v>
      </c>
      <c r="B162" s="11">
        <v>103</v>
      </c>
      <c r="C162" s="10">
        <v>42430</v>
      </c>
      <c r="E162" s="9">
        <v>530000</v>
      </c>
      <c r="F162" s="8" t="s">
        <v>195</v>
      </c>
      <c r="G162" s="7" t="s">
        <v>257</v>
      </c>
      <c r="I162" s="6">
        <v>5000000</v>
      </c>
      <c r="K162" t="str">
        <f t="shared" si="10"/>
        <v>530000 - Caisse GNF</v>
      </c>
      <c r="L162" s="2">
        <f t="shared" si="11"/>
        <v>42430</v>
      </c>
      <c r="M162" t="str">
        <f t="shared" si="12"/>
        <v>CA - 103 - Fonctionnement CFC - Gouécké</v>
      </c>
      <c r="N162" s="12">
        <f t="shared" si="13"/>
        <v>0</v>
      </c>
      <c r="O162" s="12">
        <f t="shared" si="14"/>
        <v>5000000</v>
      </c>
    </row>
    <row r="163" spans="1:15">
      <c r="A163" s="6" t="s">
        <v>196</v>
      </c>
      <c r="B163" s="11">
        <v>104</v>
      </c>
      <c r="C163" s="10">
        <v>42430</v>
      </c>
      <c r="E163" s="9">
        <v>601110</v>
      </c>
      <c r="F163" s="8" t="s">
        <v>213</v>
      </c>
      <c r="G163" s="7" t="s">
        <v>212</v>
      </c>
      <c r="H163" s="6">
        <v>240000</v>
      </c>
      <c r="K163" t="str">
        <f t="shared" si="10"/>
        <v>601110 - Carburant véhicules</v>
      </c>
      <c r="L163" s="2">
        <f t="shared" si="11"/>
        <v>42430</v>
      </c>
      <c r="M163" t="str">
        <f t="shared" si="12"/>
        <v>CA - 104 - Carburant Véhicule Procure</v>
      </c>
      <c r="N163" s="12">
        <f t="shared" si="13"/>
        <v>240000</v>
      </c>
      <c r="O163" s="12">
        <f t="shared" si="14"/>
        <v>0</v>
      </c>
    </row>
    <row r="164" spans="1:15">
      <c r="A164" s="6" t="s">
        <v>196</v>
      </c>
      <c r="B164" s="11">
        <v>104</v>
      </c>
      <c r="C164" s="10">
        <v>42430</v>
      </c>
      <c r="E164" s="9">
        <v>530000</v>
      </c>
      <c r="F164" s="8" t="s">
        <v>195</v>
      </c>
      <c r="G164" s="7" t="s">
        <v>212</v>
      </c>
      <c r="I164" s="6">
        <v>240000</v>
      </c>
      <c r="K164" t="str">
        <f t="shared" si="10"/>
        <v>530000 - Caisse GNF</v>
      </c>
      <c r="L164" s="2">
        <f t="shared" si="11"/>
        <v>42430</v>
      </c>
      <c r="M164" t="str">
        <f t="shared" si="12"/>
        <v>CA - 104 - Carburant Véhicule Procure</v>
      </c>
      <c r="N164" s="12">
        <f t="shared" si="13"/>
        <v>0</v>
      </c>
      <c r="O164" s="12">
        <f t="shared" si="14"/>
        <v>240000</v>
      </c>
    </row>
    <row r="165" spans="1:15">
      <c r="A165" s="6" t="s">
        <v>196</v>
      </c>
      <c r="B165" s="11">
        <v>105</v>
      </c>
      <c r="C165" s="10">
        <v>42432</v>
      </c>
      <c r="E165" s="9">
        <v>602251</v>
      </c>
      <c r="F165" s="8" t="s">
        <v>211</v>
      </c>
      <c r="G165" s="7" t="s">
        <v>210</v>
      </c>
      <c r="H165" s="6">
        <v>70000</v>
      </c>
      <c r="K165" t="str">
        <f t="shared" si="10"/>
        <v>602251 - Fournitures de bureau procure</v>
      </c>
      <c r="L165" s="2">
        <f t="shared" si="11"/>
        <v>42432</v>
      </c>
      <c r="M165" t="str">
        <f t="shared" si="12"/>
        <v>CA - 105 - Fournitures Bureau Procure</v>
      </c>
      <c r="N165" s="12">
        <f t="shared" si="13"/>
        <v>70000</v>
      </c>
      <c r="O165" s="12">
        <f t="shared" si="14"/>
        <v>0</v>
      </c>
    </row>
    <row r="166" spans="1:15">
      <c r="A166" s="6" t="s">
        <v>196</v>
      </c>
      <c r="B166" s="11">
        <v>105</v>
      </c>
      <c r="C166" s="10">
        <v>42432</v>
      </c>
      <c r="E166" s="9">
        <v>530000</v>
      </c>
      <c r="F166" s="8" t="s">
        <v>195</v>
      </c>
      <c r="G166" s="7" t="s">
        <v>210</v>
      </c>
      <c r="I166" s="6">
        <v>70000</v>
      </c>
      <c r="K166" t="str">
        <f t="shared" si="10"/>
        <v>530000 - Caisse GNF</v>
      </c>
      <c r="L166" s="2">
        <f t="shared" si="11"/>
        <v>42432</v>
      </c>
      <c r="M166" t="str">
        <f t="shared" si="12"/>
        <v>CA - 105 - Fournitures Bureau Procure</v>
      </c>
      <c r="N166" s="12">
        <f t="shared" si="13"/>
        <v>0</v>
      </c>
      <c r="O166" s="12">
        <f t="shared" si="14"/>
        <v>70000</v>
      </c>
    </row>
    <row r="167" spans="1:15">
      <c r="A167" s="6" t="s">
        <v>196</v>
      </c>
      <c r="B167" s="11">
        <v>106</v>
      </c>
      <c r="C167" s="10">
        <v>42432</v>
      </c>
      <c r="E167" s="9">
        <v>601100</v>
      </c>
      <c r="F167" s="8" t="s">
        <v>209</v>
      </c>
      <c r="G167" s="7" t="s">
        <v>208</v>
      </c>
      <c r="H167" s="6">
        <v>330000</v>
      </c>
      <c r="K167" t="str">
        <f t="shared" si="10"/>
        <v>601100 - Carburant pour groupe</v>
      </c>
      <c r="L167" s="2">
        <f t="shared" si="11"/>
        <v>42432</v>
      </c>
      <c r="M167" t="str">
        <f t="shared" si="12"/>
        <v>CA - 106 - Carburant Eclairage</v>
      </c>
      <c r="N167" s="12">
        <f t="shared" si="13"/>
        <v>330000</v>
      </c>
      <c r="O167" s="12">
        <f t="shared" si="14"/>
        <v>0</v>
      </c>
    </row>
    <row r="168" spans="1:15">
      <c r="A168" s="6" t="s">
        <v>196</v>
      </c>
      <c r="B168" s="11">
        <v>106</v>
      </c>
      <c r="C168" s="10">
        <v>42432</v>
      </c>
      <c r="E168" s="9">
        <v>530000</v>
      </c>
      <c r="F168" s="8" t="s">
        <v>195</v>
      </c>
      <c r="G168" s="7" t="s">
        <v>208</v>
      </c>
      <c r="I168" s="6">
        <v>330000</v>
      </c>
      <c r="K168" t="str">
        <f t="shared" si="10"/>
        <v>530000 - Caisse GNF</v>
      </c>
      <c r="L168" s="2">
        <f t="shared" si="11"/>
        <v>42432</v>
      </c>
      <c r="M168" t="str">
        <f t="shared" si="12"/>
        <v>CA - 106 - Carburant Eclairage</v>
      </c>
      <c r="N168" s="12">
        <f t="shared" si="13"/>
        <v>0</v>
      </c>
      <c r="O168" s="12">
        <f t="shared" si="14"/>
        <v>330000</v>
      </c>
    </row>
    <row r="169" spans="1:15">
      <c r="A169" s="6" t="s">
        <v>196</v>
      </c>
      <c r="B169" s="11">
        <v>107</v>
      </c>
      <c r="C169" s="10">
        <v>42432</v>
      </c>
      <c r="E169" s="9">
        <v>648340</v>
      </c>
      <c r="F169" s="8" t="s">
        <v>231</v>
      </c>
      <c r="G169" s="7" t="s">
        <v>230</v>
      </c>
      <c r="H169" s="6">
        <v>1000000</v>
      </c>
      <c r="K169" t="str">
        <f t="shared" si="10"/>
        <v>648340 - Soins P. Irénée</v>
      </c>
      <c r="L169" s="2">
        <f t="shared" si="11"/>
        <v>42432</v>
      </c>
      <c r="M169" t="str">
        <f t="shared" si="12"/>
        <v>CA - 107 - Santé Abbé Irenée</v>
      </c>
      <c r="N169" s="12">
        <f t="shared" si="13"/>
        <v>1000000</v>
      </c>
      <c r="O169" s="12">
        <f t="shared" si="14"/>
        <v>0</v>
      </c>
    </row>
    <row r="170" spans="1:15">
      <c r="A170" s="6" t="s">
        <v>196</v>
      </c>
      <c r="B170" s="11">
        <v>107</v>
      </c>
      <c r="C170" s="10">
        <v>42432</v>
      </c>
      <c r="E170" s="9">
        <v>530000</v>
      </c>
      <c r="F170" s="8" t="s">
        <v>195</v>
      </c>
      <c r="G170" s="7" t="s">
        <v>230</v>
      </c>
      <c r="I170" s="6">
        <v>1000000</v>
      </c>
      <c r="K170" t="str">
        <f t="shared" si="10"/>
        <v>530000 - Caisse GNF</v>
      </c>
      <c r="L170" s="2">
        <f t="shared" si="11"/>
        <v>42432</v>
      </c>
      <c r="M170" t="str">
        <f t="shared" si="12"/>
        <v>CA - 107 - Santé Abbé Irenée</v>
      </c>
      <c r="N170" s="12">
        <f t="shared" si="13"/>
        <v>0</v>
      </c>
      <c r="O170" s="12">
        <f t="shared" si="14"/>
        <v>1000000</v>
      </c>
    </row>
    <row r="171" spans="1:15">
      <c r="A171" s="6" t="s">
        <v>196</v>
      </c>
      <c r="B171" s="11">
        <v>108</v>
      </c>
      <c r="C171" s="10">
        <v>42432</v>
      </c>
      <c r="E171" s="9">
        <v>451018</v>
      </c>
      <c r="F171" s="8" t="s">
        <v>256</v>
      </c>
      <c r="G171" s="7" t="s">
        <v>255</v>
      </c>
      <c r="H171" s="6">
        <v>5000000</v>
      </c>
      <c r="K171" t="str">
        <f t="shared" si="10"/>
        <v>451018 - Mgr Raphael Balla GUILAVOGUI</v>
      </c>
      <c r="L171" s="2">
        <f t="shared" si="11"/>
        <v>42432</v>
      </c>
      <c r="M171" t="str">
        <f t="shared" si="12"/>
        <v>CA - 108 - Avance remb/Mgr Raphael B.G.</v>
      </c>
      <c r="N171" s="12">
        <f t="shared" si="13"/>
        <v>5000000</v>
      </c>
      <c r="O171" s="12">
        <f t="shared" si="14"/>
        <v>0</v>
      </c>
    </row>
    <row r="172" spans="1:15">
      <c r="A172" s="6" t="s">
        <v>196</v>
      </c>
      <c r="B172" s="11">
        <v>108</v>
      </c>
      <c r="C172" s="10">
        <v>42432</v>
      </c>
      <c r="E172" s="9">
        <v>530000</v>
      </c>
      <c r="F172" s="8" t="s">
        <v>195</v>
      </c>
      <c r="G172" s="7" t="s">
        <v>255</v>
      </c>
      <c r="I172" s="6">
        <v>5000000</v>
      </c>
      <c r="K172" t="str">
        <f t="shared" si="10"/>
        <v>530000 - Caisse GNF</v>
      </c>
      <c r="L172" s="2">
        <f t="shared" si="11"/>
        <v>42432</v>
      </c>
      <c r="M172" t="str">
        <f t="shared" si="12"/>
        <v>CA - 108 - Avance remb/Mgr Raphael B.G.</v>
      </c>
      <c r="N172" s="12">
        <f t="shared" si="13"/>
        <v>0</v>
      </c>
      <c r="O172" s="12">
        <f t="shared" si="14"/>
        <v>5000000</v>
      </c>
    </row>
    <row r="173" spans="1:15">
      <c r="A173" s="6" t="s">
        <v>196</v>
      </c>
      <c r="B173" s="11">
        <v>109</v>
      </c>
      <c r="C173" s="10">
        <v>42432</v>
      </c>
      <c r="E173" s="9">
        <v>648340</v>
      </c>
      <c r="F173" s="8" t="s">
        <v>231</v>
      </c>
      <c r="G173" s="7" t="s">
        <v>254</v>
      </c>
      <c r="H173" s="6">
        <v>1115000</v>
      </c>
      <c r="K173" t="str">
        <f t="shared" si="10"/>
        <v>648340 - Soins P. Irénée</v>
      </c>
      <c r="L173" s="2">
        <f t="shared" si="11"/>
        <v>42432</v>
      </c>
      <c r="M173" t="str">
        <f t="shared" si="12"/>
        <v>CA - 109 - Santé Abbé Irenée - 03/2016</v>
      </c>
      <c r="N173" s="12">
        <f t="shared" si="13"/>
        <v>1115000</v>
      </c>
      <c r="O173" s="12">
        <f t="shared" si="14"/>
        <v>0</v>
      </c>
    </row>
    <row r="174" spans="1:15">
      <c r="A174" s="6" t="s">
        <v>196</v>
      </c>
      <c r="B174" s="11">
        <v>109</v>
      </c>
      <c r="C174" s="10">
        <v>42432</v>
      </c>
      <c r="E174" s="9">
        <v>530000</v>
      </c>
      <c r="F174" s="8" t="s">
        <v>195</v>
      </c>
      <c r="G174" s="7" t="s">
        <v>254</v>
      </c>
      <c r="I174" s="6">
        <v>1115000</v>
      </c>
      <c r="K174" t="str">
        <f t="shared" si="10"/>
        <v>530000 - Caisse GNF</v>
      </c>
      <c r="L174" s="2">
        <f t="shared" si="11"/>
        <v>42432</v>
      </c>
      <c r="M174" t="str">
        <f t="shared" si="12"/>
        <v>CA - 109 - Santé Abbé Irenée - 03/2016</v>
      </c>
      <c r="N174" s="12">
        <f t="shared" si="13"/>
        <v>0</v>
      </c>
      <c r="O174" s="12">
        <f t="shared" si="14"/>
        <v>1115000</v>
      </c>
    </row>
    <row r="175" spans="1:15">
      <c r="A175" s="6" t="s">
        <v>196</v>
      </c>
      <c r="B175" s="11">
        <v>110</v>
      </c>
      <c r="C175" s="10">
        <v>42432</v>
      </c>
      <c r="E175" s="9">
        <v>530000</v>
      </c>
      <c r="F175" s="8" t="s">
        <v>195</v>
      </c>
      <c r="G175" s="7" t="s">
        <v>253</v>
      </c>
      <c r="H175" s="6">
        <v>90000</v>
      </c>
      <c r="K175" t="str">
        <f t="shared" si="10"/>
        <v>530000 - Caisse GNF</v>
      </c>
      <c r="L175" s="2">
        <f t="shared" si="11"/>
        <v>42432</v>
      </c>
      <c r="M175" t="str">
        <f t="shared" si="12"/>
        <v>CA - 110 - Produit nuitées Prêtres - M.A.</v>
      </c>
      <c r="N175" s="12">
        <f t="shared" si="13"/>
        <v>90000</v>
      </c>
      <c r="O175" s="12">
        <f t="shared" si="14"/>
        <v>0</v>
      </c>
    </row>
    <row r="176" spans="1:15">
      <c r="A176" s="6" t="s">
        <v>196</v>
      </c>
      <c r="B176" s="11">
        <v>110</v>
      </c>
      <c r="C176" s="10">
        <v>42432</v>
      </c>
      <c r="E176" s="9">
        <v>706100</v>
      </c>
      <c r="F176" s="8" t="s">
        <v>201</v>
      </c>
      <c r="G176" s="7" t="s">
        <v>253</v>
      </c>
      <c r="I176" s="6">
        <v>90000</v>
      </c>
      <c r="K176" t="str">
        <f t="shared" si="10"/>
        <v>706100 - NUITEES MA</v>
      </c>
      <c r="L176" s="2">
        <f t="shared" si="11"/>
        <v>42432</v>
      </c>
      <c r="M176" t="str">
        <f t="shared" si="12"/>
        <v>CA - 110 - Produit nuitées Prêtres - M.A.</v>
      </c>
      <c r="N176" s="12">
        <f t="shared" si="13"/>
        <v>0</v>
      </c>
      <c r="O176" s="12">
        <f t="shared" si="14"/>
        <v>90000</v>
      </c>
    </row>
    <row r="177" spans="1:15">
      <c r="A177" s="6" t="s">
        <v>196</v>
      </c>
      <c r="B177" s="11">
        <v>111</v>
      </c>
      <c r="C177" s="10">
        <v>42433</v>
      </c>
      <c r="E177" s="9">
        <v>671000</v>
      </c>
      <c r="F177" s="8" t="s">
        <v>236</v>
      </c>
      <c r="G177" s="7" t="s">
        <v>252</v>
      </c>
      <c r="H177" s="6">
        <v>130000</v>
      </c>
      <c r="K177" t="str">
        <f t="shared" si="10"/>
        <v>671000 - DONS ET LIBERALITES</v>
      </c>
      <c r="L177" s="2">
        <f t="shared" si="11"/>
        <v>42433</v>
      </c>
      <c r="M177" t="str">
        <f t="shared" si="12"/>
        <v>CA - 111 - Santé épouse Catéch. Martial</v>
      </c>
      <c r="N177" s="12">
        <f t="shared" si="13"/>
        <v>130000</v>
      </c>
      <c r="O177" s="12">
        <f t="shared" si="14"/>
        <v>0</v>
      </c>
    </row>
    <row r="178" spans="1:15">
      <c r="A178" s="6" t="s">
        <v>196</v>
      </c>
      <c r="B178" s="11">
        <v>111</v>
      </c>
      <c r="C178" s="10">
        <v>42433</v>
      </c>
      <c r="E178" s="9">
        <v>530000</v>
      </c>
      <c r="F178" s="8" t="s">
        <v>195</v>
      </c>
      <c r="G178" s="7" t="s">
        <v>252</v>
      </c>
      <c r="I178" s="6">
        <v>130000</v>
      </c>
      <c r="K178" t="str">
        <f t="shared" si="10"/>
        <v>530000 - Caisse GNF</v>
      </c>
      <c r="L178" s="2">
        <f t="shared" si="11"/>
        <v>42433</v>
      </c>
      <c r="M178" t="str">
        <f t="shared" si="12"/>
        <v>CA - 111 - Santé épouse Catéch. Martial</v>
      </c>
      <c r="N178" s="12">
        <f t="shared" si="13"/>
        <v>0</v>
      </c>
      <c r="O178" s="12">
        <f t="shared" si="14"/>
        <v>130000</v>
      </c>
    </row>
    <row r="179" spans="1:15">
      <c r="A179" s="6" t="s">
        <v>196</v>
      </c>
      <c r="B179" s="11">
        <v>112</v>
      </c>
      <c r="C179" s="10">
        <v>42433</v>
      </c>
      <c r="E179" s="9">
        <v>453057</v>
      </c>
      <c r="F179" s="8" t="s">
        <v>251</v>
      </c>
      <c r="G179" s="7" t="s">
        <v>250</v>
      </c>
      <c r="H179" s="6">
        <v>300000</v>
      </c>
      <c r="K179" t="str">
        <f t="shared" si="10"/>
        <v>453057 - Martin Téa</v>
      </c>
      <c r="L179" s="2">
        <f t="shared" si="11"/>
        <v>42433</v>
      </c>
      <c r="M179" t="str">
        <f t="shared" si="12"/>
        <v>CA - 112 - Avance remb - Martin Téa</v>
      </c>
      <c r="N179" s="12">
        <f t="shared" si="13"/>
        <v>300000</v>
      </c>
      <c r="O179" s="12">
        <f t="shared" si="14"/>
        <v>0</v>
      </c>
    </row>
    <row r="180" spans="1:15">
      <c r="A180" s="6" t="s">
        <v>196</v>
      </c>
      <c r="B180" s="11">
        <v>112</v>
      </c>
      <c r="C180" s="10">
        <v>42433</v>
      </c>
      <c r="E180" s="9">
        <v>530000</v>
      </c>
      <c r="F180" s="8" t="s">
        <v>195</v>
      </c>
      <c r="G180" s="7" t="s">
        <v>250</v>
      </c>
      <c r="I180" s="6">
        <v>300000</v>
      </c>
      <c r="K180" t="str">
        <f t="shared" si="10"/>
        <v>530000 - Caisse GNF</v>
      </c>
      <c r="L180" s="2">
        <f t="shared" si="11"/>
        <v>42433</v>
      </c>
      <c r="M180" t="str">
        <f t="shared" si="12"/>
        <v>CA - 112 - Avance remb - Martin Téa</v>
      </c>
      <c r="N180" s="12">
        <f t="shared" si="13"/>
        <v>0</v>
      </c>
      <c r="O180" s="12">
        <f t="shared" si="14"/>
        <v>300000</v>
      </c>
    </row>
    <row r="181" spans="1:15">
      <c r="A181" s="6" t="s">
        <v>196</v>
      </c>
      <c r="B181" s="11">
        <v>113</v>
      </c>
      <c r="C181" s="10">
        <v>42436</v>
      </c>
      <c r="E181" s="9">
        <v>530000</v>
      </c>
      <c r="F181" s="8" t="s">
        <v>195</v>
      </c>
      <c r="G181" s="7" t="s">
        <v>249</v>
      </c>
      <c r="H181" s="6">
        <v>60000</v>
      </c>
      <c r="K181" t="str">
        <f t="shared" si="10"/>
        <v>530000 - Caisse GNF</v>
      </c>
      <c r="L181" s="2">
        <f t="shared" si="11"/>
        <v>42436</v>
      </c>
      <c r="M181" t="str">
        <f t="shared" si="12"/>
        <v>CA - 113 - Produit nuitées Prêtres</v>
      </c>
      <c r="N181" s="12">
        <f t="shared" si="13"/>
        <v>60000</v>
      </c>
      <c r="O181" s="12">
        <f t="shared" si="14"/>
        <v>0</v>
      </c>
    </row>
    <row r="182" spans="1:15">
      <c r="A182" s="6" t="s">
        <v>196</v>
      </c>
      <c r="B182" s="11">
        <v>113</v>
      </c>
      <c r="C182" s="10">
        <v>42436</v>
      </c>
      <c r="E182" s="9">
        <v>706100</v>
      </c>
      <c r="F182" s="8" t="s">
        <v>201</v>
      </c>
      <c r="G182" s="7" t="s">
        <v>249</v>
      </c>
      <c r="I182" s="6">
        <v>60000</v>
      </c>
      <c r="K182" t="str">
        <f t="shared" si="10"/>
        <v>706100 - NUITEES MA</v>
      </c>
      <c r="L182" s="2">
        <f t="shared" si="11"/>
        <v>42436</v>
      </c>
      <c r="M182" t="str">
        <f t="shared" si="12"/>
        <v>CA - 113 - Produit nuitées Prêtres</v>
      </c>
      <c r="N182" s="12">
        <f t="shared" si="13"/>
        <v>0</v>
      </c>
      <c r="O182" s="12">
        <f t="shared" si="14"/>
        <v>60000</v>
      </c>
    </row>
    <row r="183" spans="1:15">
      <c r="A183" s="6" t="s">
        <v>196</v>
      </c>
      <c r="B183" s="11">
        <v>114</v>
      </c>
      <c r="C183" s="10">
        <v>42436</v>
      </c>
      <c r="E183" s="9">
        <v>530000</v>
      </c>
      <c r="F183" s="8" t="s">
        <v>195</v>
      </c>
      <c r="G183" s="7" t="s">
        <v>200</v>
      </c>
      <c r="H183" s="6">
        <v>1000000</v>
      </c>
      <c r="K183" t="str">
        <f t="shared" si="10"/>
        <v>530000 - Caisse GNF</v>
      </c>
      <c r="L183" s="2">
        <f t="shared" si="11"/>
        <v>42436</v>
      </c>
      <c r="M183" t="str">
        <f t="shared" si="12"/>
        <v>CA - 114 - Produit nuitées - M.A.</v>
      </c>
      <c r="N183" s="12">
        <f t="shared" si="13"/>
        <v>1000000</v>
      </c>
      <c r="O183" s="12">
        <f t="shared" si="14"/>
        <v>0</v>
      </c>
    </row>
    <row r="184" spans="1:15">
      <c r="A184" s="6" t="s">
        <v>196</v>
      </c>
      <c r="B184" s="11">
        <v>114</v>
      </c>
      <c r="C184" s="10">
        <v>42436</v>
      </c>
      <c r="E184" s="9">
        <v>706100</v>
      </c>
      <c r="F184" s="8" t="s">
        <v>201</v>
      </c>
      <c r="G184" s="7" t="s">
        <v>200</v>
      </c>
      <c r="I184" s="6">
        <v>1000000</v>
      </c>
      <c r="K184" t="str">
        <f t="shared" si="10"/>
        <v>706100 - NUITEES MA</v>
      </c>
      <c r="L184" s="2">
        <f t="shared" si="11"/>
        <v>42436</v>
      </c>
      <c r="M184" t="str">
        <f t="shared" si="12"/>
        <v>CA - 114 - Produit nuitées - M.A.</v>
      </c>
      <c r="N184" s="12">
        <f t="shared" si="13"/>
        <v>0</v>
      </c>
      <c r="O184" s="12">
        <f t="shared" si="14"/>
        <v>1000000</v>
      </c>
    </row>
    <row r="185" spans="1:15">
      <c r="A185" s="6" t="s">
        <v>196</v>
      </c>
      <c r="B185" s="11">
        <v>115</v>
      </c>
      <c r="C185" s="10">
        <v>42436</v>
      </c>
      <c r="E185" s="9">
        <v>601100</v>
      </c>
      <c r="F185" s="8" t="s">
        <v>209</v>
      </c>
      <c r="G185" s="7" t="s">
        <v>248</v>
      </c>
      <c r="H185" s="6">
        <v>48000</v>
      </c>
      <c r="K185" t="str">
        <f t="shared" si="10"/>
        <v>601100 - Carburant pour groupe</v>
      </c>
      <c r="L185" s="2">
        <f t="shared" si="11"/>
        <v>42436</v>
      </c>
      <c r="M185" t="str">
        <f t="shared" si="12"/>
        <v>CA - 115 - Lubrifiant Eclairage</v>
      </c>
      <c r="N185" s="12">
        <f t="shared" si="13"/>
        <v>48000</v>
      </c>
      <c r="O185" s="12">
        <f t="shared" si="14"/>
        <v>0</v>
      </c>
    </row>
    <row r="186" spans="1:15">
      <c r="A186" s="6" t="s">
        <v>196</v>
      </c>
      <c r="B186" s="11">
        <v>115</v>
      </c>
      <c r="C186" s="10">
        <v>42436</v>
      </c>
      <c r="E186" s="9">
        <v>530000</v>
      </c>
      <c r="F186" s="8" t="s">
        <v>195</v>
      </c>
      <c r="G186" s="7" t="s">
        <v>248</v>
      </c>
      <c r="I186" s="6">
        <v>48000</v>
      </c>
      <c r="K186" t="str">
        <f t="shared" si="10"/>
        <v>530000 - Caisse GNF</v>
      </c>
      <c r="L186" s="2">
        <f t="shared" si="11"/>
        <v>42436</v>
      </c>
      <c r="M186" t="str">
        <f t="shared" si="12"/>
        <v>CA - 115 - Lubrifiant Eclairage</v>
      </c>
      <c r="N186" s="12">
        <f t="shared" si="13"/>
        <v>0</v>
      </c>
      <c r="O186" s="12">
        <f t="shared" si="14"/>
        <v>48000</v>
      </c>
    </row>
    <row r="187" spans="1:15">
      <c r="A187" s="6" t="s">
        <v>196</v>
      </c>
      <c r="B187" s="11">
        <v>116</v>
      </c>
      <c r="C187" s="10">
        <v>42436</v>
      </c>
      <c r="E187" s="9">
        <v>648300</v>
      </c>
      <c r="F187" s="8" t="s">
        <v>247</v>
      </c>
      <c r="G187" s="7" t="s">
        <v>246</v>
      </c>
      <c r="H187" s="6">
        <v>780000</v>
      </c>
      <c r="K187" t="str">
        <f t="shared" si="10"/>
        <v>648300 - Soutien Evêché</v>
      </c>
      <c r="L187" s="2">
        <f t="shared" si="11"/>
        <v>42436</v>
      </c>
      <c r="M187" t="str">
        <f t="shared" si="12"/>
        <v>CA - 116 - Complément Budget Evêché</v>
      </c>
      <c r="N187" s="12">
        <f t="shared" si="13"/>
        <v>780000</v>
      </c>
      <c r="O187" s="12">
        <f t="shared" si="14"/>
        <v>0</v>
      </c>
    </row>
    <row r="188" spans="1:15">
      <c r="A188" s="6" t="s">
        <v>196</v>
      </c>
      <c r="B188" s="11">
        <v>116</v>
      </c>
      <c r="C188" s="10">
        <v>42436</v>
      </c>
      <c r="E188" s="9">
        <v>530000</v>
      </c>
      <c r="F188" s="8" t="s">
        <v>195</v>
      </c>
      <c r="G188" s="7" t="s">
        <v>246</v>
      </c>
      <c r="I188" s="6">
        <v>780000</v>
      </c>
      <c r="K188" t="str">
        <f t="shared" si="10"/>
        <v>530000 - Caisse GNF</v>
      </c>
      <c r="L188" s="2">
        <f t="shared" si="11"/>
        <v>42436</v>
      </c>
      <c r="M188" t="str">
        <f t="shared" si="12"/>
        <v>CA - 116 - Complément Budget Evêché</v>
      </c>
      <c r="N188" s="12">
        <f t="shared" si="13"/>
        <v>0</v>
      </c>
      <c r="O188" s="12">
        <f t="shared" si="14"/>
        <v>780000</v>
      </c>
    </row>
    <row r="189" spans="1:15">
      <c r="A189" s="6" t="s">
        <v>196</v>
      </c>
      <c r="B189" s="11">
        <v>117</v>
      </c>
      <c r="C189" s="10">
        <v>42437</v>
      </c>
      <c r="E189" s="9">
        <v>671000</v>
      </c>
      <c r="F189" s="8" t="s">
        <v>236</v>
      </c>
      <c r="G189" s="7" t="s">
        <v>245</v>
      </c>
      <c r="H189" s="6">
        <v>1500000</v>
      </c>
      <c r="K189" t="str">
        <f t="shared" si="10"/>
        <v>671000 - DONS ET LIBERALITES</v>
      </c>
      <c r="L189" s="2">
        <f t="shared" si="11"/>
        <v>42437</v>
      </c>
      <c r="M189" t="str">
        <f t="shared" si="12"/>
        <v>CA - 117 - Don décès  Antoinette Kpazo</v>
      </c>
      <c r="N189" s="12">
        <f t="shared" si="13"/>
        <v>1500000</v>
      </c>
      <c r="O189" s="12">
        <f t="shared" si="14"/>
        <v>0</v>
      </c>
    </row>
    <row r="190" spans="1:15">
      <c r="A190" s="6" t="s">
        <v>196</v>
      </c>
      <c r="B190" s="11">
        <v>117</v>
      </c>
      <c r="C190" s="10">
        <v>42437</v>
      </c>
      <c r="E190" s="9">
        <v>530000</v>
      </c>
      <c r="F190" s="8" t="s">
        <v>195</v>
      </c>
      <c r="G190" s="7" t="s">
        <v>245</v>
      </c>
      <c r="I190" s="6">
        <v>1500000</v>
      </c>
      <c r="K190" t="str">
        <f t="shared" si="10"/>
        <v>530000 - Caisse GNF</v>
      </c>
      <c r="L190" s="2">
        <f t="shared" si="11"/>
        <v>42437</v>
      </c>
      <c r="M190" t="str">
        <f t="shared" si="12"/>
        <v>CA - 117 - Don décès  Antoinette Kpazo</v>
      </c>
      <c r="N190" s="12">
        <f t="shared" si="13"/>
        <v>0</v>
      </c>
      <c r="O190" s="12">
        <f t="shared" si="14"/>
        <v>1500000</v>
      </c>
    </row>
    <row r="191" spans="1:15">
      <c r="A191" s="6" t="s">
        <v>196</v>
      </c>
      <c r="B191" s="11">
        <v>118</v>
      </c>
      <c r="C191" s="10">
        <v>42438</v>
      </c>
      <c r="E191" s="9">
        <v>601100</v>
      </c>
      <c r="F191" s="8" t="s">
        <v>209</v>
      </c>
      <c r="G191" s="7" t="s">
        <v>208</v>
      </c>
      <c r="H191" s="6">
        <v>330000</v>
      </c>
      <c r="K191" t="str">
        <f t="shared" si="10"/>
        <v>601100 - Carburant pour groupe</v>
      </c>
      <c r="L191" s="2">
        <f t="shared" si="11"/>
        <v>42438</v>
      </c>
      <c r="M191" t="str">
        <f t="shared" si="12"/>
        <v>CA - 118 - Carburant Eclairage</v>
      </c>
      <c r="N191" s="12">
        <f t="shared" si="13"/>
        <v>330000</v>
      </c>
      <c r="O191" s="12">
        <f t="shared" si="14"/>
        <v>0</v>
      </c>
    </row>
    <row r="192" spans="1:15">
      <c r="A192" s="6" t="s">
        <v>196</v>
      </c>
      <c r="B192" s="11">
        <v>118</v>
      </c>
      <c r="C192" s="10">
        <v>42438</v>
      </c>
      <c r="E192" s="9">
        <v>530000</v>
      </c>
      <c r="F192" s="8" t="s">
        <v>195</v>
      </c>
      <c r="G192" s="7" t="s">
        <v>208</v>
      </c>
      <c r="I192" s="6">
        <v>330000</v>
      </c>
      <c r="K192" t="str">
        <f t="shared" si="10"/>
        <v>530000 - Caisse GNF</v>
      </c>
      <c r="L192" s="2">
        <f t="shared" si="11"/>
        <v>42438</v>
      </c>
      <c r="M192" t="str">
        <f t="shared" si="12"/>
        <v>CA - 118 - Carburant Eclairage</v>
      </c>
      <c r="N192" s="12">
        <f t="shared" si="13"/>
        <v>0</v>
      </c>
      <c r="O192" s="12">
        <f t="shared" si="14"/>
        <v>330000</v>
      </c>
    </row>
    <row r="193" spans="1:15">
      <c r="A193" s="6" t="s">
        <v>196</v>
      </c>
      <c r="B193" s="11">
        <v>119</v>
      </c>
      <c r="C193" s="10">
        <v>42438</v>
      </c>
      <c r="E193" s="9">
        <v>615501</v>
      </c>
      <c r="F193" s="8" t="s">
        <v>244</v>
      </c>
      <c r="G193" s="7" t="s">
        <v>243</v>
      </c>
      <c r="H193" s="6">
        <v>440000</v>
      </c>
      <c r="K193" t="str">
        <f t="shared" si="10"/>
        <v>615501 - Entretien des véhicules</v>
      </c>
      <c r="L193" s="2">
        <f t="shared" si="11"/>
        <v>42438</v>
      </c>
      <c r="M193" t="str">
        <f t="shared" si="12"/>
        <v>CA - 119 - Entretien Véhicule Procure</v>
      </c>
      <c r="N193" s="12">
        <f t="shared" si="13"/>
        <v>440000</v>
      </c>
      <c r="O193" s="12">
        <f t="shared" si="14"/>
        <v>0</v>
      </c>
    </row>
    <row r="194" spans="1:15">
      <c r="A194" s="6" t="s">
        <v>196</v>
      </c>
      <c r="B194" s="11">
        <v>119</v>
      </c>
      <c r="C194" s="10">
        <v>42438</v>
      </c>
      <c r="E194" s="9">
        <v>530000</v>
      </c>
      <c r="F194" s="8" t="s">
        <v>195</v>
      </c>
      <c r="G194" s="7" t="s">
        <v>243</v>
      </c>
      <c r="I194" s="6">
        <v>440000</v>
      </c>
      <c r="K194" t="str">
        <f t="shared" si="10"/>
        <v>530000 - Caisse GNF</v>
      </c>
      <c r="L194" s="2">
        <f t="shared" si="11"/>
        <v>42438</v>
      </c>
      <c r="M194" t="str">
        <f t="shared" si="12"/>
        <v>CA - 119 - Entretien Véhicule Procure</v>
      </c>
      <c r="N194" s="12">
        <f t="shared" si="13"/>
        <v>0</v>
      </c>
      <c r="O194" s="12">
        <f t="shared" si="14"/>
        <v>440000</v>
      </c>
    </row>
    <row r="195" spans="1:15">
      <c r="A195" s="6" t="s">
        <v>196</v>
      </c>
      <c r="B195" s="11">
        <v>120</v>
      </c>
      <c r="C195" s="10">
        <v>42438</v>
      </c>
      <c r="E195" s="9">
        <v>625100</v>
      </c>
      <c r="F195" s="8" t="s">
        <v>199</v>
      </c>
      <c r="G195" s="7" t="s">
        <v>198</v>
      </c>
      <c r="H195" s="6">
        <v>10000</v>
      </c>
      <c r="K195" t="str">
        <f t="shared" ref="K195:K258" si="15">CONCATENATE(E195," - ",F195)</f>
        <v>625100 - Déplacements et voyages</v>
      </c>
      <c r="L195" s="2">
        <f t="shared" ref="L195:L258" si="16">C195</f>
        <v>42438</v>
      </c>
      <c r="M195" t="str">
        <f t="shared" ref="M195:M258" si="17">CONCATENATE(A195," - ",B195," - ",G195)</f>
        <v>CA - 120 - Autres Déplacements</v>
      </c>
      <c r="N195" s="12">
        <f t="shared" ref="N195:N258" si="18">H195</f>
        <v>10000</v>
      </c>
      <c r="O195" s="12">
        <f t="shared" ref="O195:O258" si="19">I195</f>
        <v>0</v>
      </c>
    </row>
    <row r="196" spans="1:15">
      <c r="A196" s="6" t="s">
        <v>196</v>
      </c>
      <c r="B196" s="11">
        <v>120</v>
      </c>
      <c r="C196" s="10">
        <v>42438</v>
      </c>
      <c r="E196" s="9">
        <v>530000</v>
      </c>
      <c r="F196" s="8" t="s">
        <v>195</v>
      </c>
      <c r="G196" s="7" t="s">
        <v>198</v>
      </c>
      <c r="I196" s="6">
        <v>10000</v>
      </c>
      <c r="K196" t="str">
        <f t="shared" si="15"/>
        <v>530000 - Caisse GNF</v>
      </c>
      <c r="L196" s="2">
        <f t="shared" si="16"/>
        <v>42438</v>
      </c>
      <c r="M196" t="str">
        <f t="shared" si="17"/>
        <v>CA - 120 - Autres Déplacements</v>
      </c>
      <c r="N196" s="12">
        <f t="shared" si="18"/>
        <v>0</v>
      </c>
      <c r="O196" s="12">
        <f t="shared" si="19"/>
        <v>10000</v>
      </c>
    </row>
    <row r="197" spans="1:15">
      <c r="A197" s="6" t="s">
        <v>196</v>
      </c>
      <c r="B197" s="11">
        <v>121</v>
      </c>
      <c r="C197" s="10">
        <v>42438</v>
      </c>
      <c r="E197" s="9">
        <v>451012</v>
      </c>
      <c r="F197" s="8" t="s">
        <v>242</v>
      </c>
      <c r="G197" s="7" t="s">
        <v>241</v>
      </c>
      <c r="H197" s="6">
        <v>450000</v>
      </c>
      <c r="K197" t="str">
        <f t="shared" si="15"/>
        <v>451012 - Abbé Patrice ZOUMANIGUI</v>
      </c>
      <c r="L197" s="2">
        <f t="shared" si="16"/>
        <v>42438</v>
      </c>
      <c r="M197" t="str">
        <f t="shared" si="17"/>
        <v>CA - 121 - Avance remb/Ab. Patrice Zoum.</v>
      </c>
      <c r="N197" s="12">
        <f t="shared" si="18"/>
        <v>450000</v>
      </c>
      <c r="O197" s="12">
        <f t="shared" si="19"/>
        <v>0</v>
      </c>
    </row>
    <row r="198" spans="1:15">
      <c r="A198" s="6" t="s">
        <v>196</v>
      </c>
      <c r="B198" s="11">
        <v>121</v>
      </c>
      <c r="C198" s="10">
        <v>42438</v>
      </c>
      <c r="E198" s="9">
        <v>530000</v>
      </c>
      <c r="F198" s="8" t="s">
        <v>195</v>
      </c>
      <c r="G198" s="7" t="s">
        <v>241</v>
      </c>
      <c r="I198" s="6">
        <v>450000</v>
      </c>
      <c r="K198" t="str">
        <f t="shared" si="15"/>
        <v>530000 - Caisse GNF</v>
      </c>
      <c r="L198" s="2">
        <f t="shared" si="16"/>
        <v>42438</v>
      </c>
      <c r="M198" t="str">
        <f t="shared" si="17"/>
        <v>CA - 121 - Avance remb/Ab. Patrice Zoum.</v>
      </c>
      <c r="N198" s="12">
        <f t="shared" si="18"/>
        <v>0</v>
      </c>
      <c r="O198" s="12">
        <f t="shared" si="19"/>
        <v>450000</v>
      </c>
    </row>
    <row r="199" spans="1:15">
      <c r="A199" s="6" t="s">
        <v>196</v>
      </c>
      <c r="B199" s="11">
        <v>122</v>
      </c>
      <c r="C199" s="10">
        <v>42439</v>
      </c>
      <c r="E199" s="9">
        <v>606320</v>
      </c>
      <c r="F199" s="8" t="s">
        <v>205</v>
      </c>
      <c r="G199" s="7" t="s">
        <v>204</v>
      </c>
      <c r="H199" s="6">
        <v>229000</v>
      </c>
      <c r="K199" t="str">
        <f t="shared" si="15"/>
        <v>606320 - Petit matériel MA</v>
      </c>
      <c r="L199" s="2">
        <f t="shared" si="16"/>
        <v>42439</v>
      </c>
      <c r="M199" t="str">
        <f t="shared" si="17"/>
        <v>CA - 122 - Produit d'entretien - M.A.</v>
      </c>
      <c r="N199" s="12">
        <f t="shared" si="18"/>
        <v>229000</v>
      </c>
      <c r="O199" s="12">
        <f t="shared" si="19"/>
        <v>0</v>
      </c>
    </row>
    <row r="200" spans="1:15">
      <c r="A200" s="6" t="s">
        <v>196</v>
      </c>
      <c r="B200" s="11">
        <v>122</v>
      </c>
      <c r="C200" s="10">
        <v>42439</v>
      </c>
      <c r="E200" s="9">
        <v>530000</v>
      </c>
      <c r="F200" s="8" t="s">
        <v>195</v>
      </c>
      <c r="G200" s="7" t="s">
        <v>204</v>
      </c>
      <c r="I200" s="6">
        <v>229000</v>
      </c>
      <c r="K200" t="str">
        <f t="shared" si="15"/>
        <v>530000 - Caisse GNF</v>
      </c>
      <c r="L200" s="2">
        <f t="shared" si="16"/>
        <v>42439</v>
      </c>
      <c r="M200" t="str">
        <f t="shared" si="17"/>
        <v>CA - 122 - Produit d'entretien - M.A.</v>
      </c>
      <c r="N200" s="12">
        <f t="shared" si="18"/>
        <v>0</v>
      </c>
      <c r="O200" s="12">
        <f t="shared" si="19"/>
        <v>229000</v>
      </c>
    </row>
    <row r="201" spans="1:15">
      <c r="A201" s="6" t="s">
        <v>196</v>
      </c>
      <c r="B201" s="11">
        <v>123</v>
      </c>
      <c r="C201" s="10">
        <v>42439</v>
      </c>
      <c r="E201" s="9">
        <v>625100</v>
      </c>
      <c r="F201" s="8" t="s">
        <v>199</v>
      </c>
      <c r="G201" s="7" t="s">
        <v>198</v>
      </c>
      <c r="H201" s="6">
        <v>10000</v>
      </c>
      <c r="K201" t="str">
        <f t="shared" si="15"/>
        <v>625100 - Déplacements et voyages</v>
      </c>
      <c r="L201" s="2">
        <f t="shared" si="16"/>
        <v>42439</v>
      </c>
      <c r="M201" t="str">
        <f t="shared" si="17"/>
        <v>CA - 123 - Autres Déplacements</v>
      </c>
      <c r="N201" s="12">
        <f t="shared" si="18"/>
        <v>10000</v>
      </c>
      <c r="O201" s="12">
        <f t="shared" si="19"/>
        <v>0</v>
      </c>
    </row>
    <row r="202" spans="1:15">
      <c r="A202" s="6" t="s">
        <v>196</v>
      </c>
      <c r="B202" s="11">
        <v>123</v>
      </c>
      <c r="C202" s="10">
        <v>42439</v>
      </c>
      <c r="E202" s="9">
        <v>530000</v>
      </c>
      <c r="F202" s="8" t="s">
        <v>195</v>
      </c>
      <c r="G202" s="7" t="s">
        <v>198</v>
      </c>
      <c r="I202" s="6">
        <v>10000</v>
      </c>
      <c r="K202" t="str">
        <f t="shared" si="15"/>
        <v>530000 - Caisse GNF</v>
      </c>
      <c r="L202" s="2">
        <f t="shared" si="16"/>
        <v>42439</v>
      </c>
      <c r="M202" t="str">
        <f t="shared" si="17"/>
        <v>CA - 123 - Autres Déplacements</v>
      </c>
      <c r="N202" s="12">
        <f t="shared" si="18"/>
        <v>0</v>
      </c>
      <c r="O202" s="12">
        <f t="shared" si="19"/>
        <v>10000</v>
      </c>
    </row>
    <row r="203" spans="1:15">
      <c r="A203" s="6" t="s">
        <v>196</v>
      </c>
      <c r="B203" s="11">
        <v>124</v>
      </c>
      <c r="C203" s="10">
        <v>42439</v>
      </c>
      <c r="E203" s="9">
        <v>615210</v>
      </c>
      <c r="F203" s="8" t="s">
        <v>240</v>
      </c>
      <c r="G203" s="7" t="s">
        <v>239</v>
      </c>
      <c r="H203" s="6">
        <v>140000</v>
      </c>
      <c r="K203" t="str">
        <f t="shared" si="15"/>
        <v>615210 - Entretien MA</v>
      </c>
      <c r="L203" s="2">
        <f t="shared" si="16"/>
        <v>42439</v>
      </c>
      <c r="M203" t="str">
        <f t="shared" si="17"/>
        <v>CA - 124 - Entretien Batiment - M.A.</v>
      </c>
      <c r="N203" s="12">
        <f t="shared" si="18"/>
        <v>140000</v>
      </c>
      <c r="O203" s="12">
        <f t="shared" si="19"/>
        <v>0</v>
      </c>
    </row>
    <row r="204" spans="1:15">
      <c r="A204" s="6" t="s">
        <v>196</v>
      </c>
      <c r="B204" s="11">
        <v>124</v>
      </c>
      <c r="C204" s="10">
        <v>42439</v>
      </c>
      <c r="E204" s="9">
        <v>530000</v>
      </c>
      <c r="F204" s="8" t="s">
        <v>195</v>
      </c>
      <c r="G204" s="7" t="s">
        <v>239</v>
      </c>
      <c r="I204" s="6">
        <v>140000</v>
      </c>
      <c r="K204" t="str">
        <f t="shared" si="15"/>
        <v>530000 - Caisse GNF</v>
      </c>
      <c r="L204" s="2">
        <f t="shared" si="16"/>
        <v>42439</v>
      </c>
      <c r="M204" t="str">
        <f t="shared" si="17"/>
        <v>CA - 124 - Entretien Batiment - M.A.</v>
      </c>
      <c r="N204" s="12">
        <f t="shared" si="18"/>
        <v>0</v>
      </c>
      <c r="O204" s="12">
        <f t="shared" si="19"/>
        <v>140000</v>
      </c>
    </row>
    <row r="205" spans="1:15">
      <c r="A205" s="6" t="s">
        <v>196</v>
      </c>
      <c r="B205" s="11">
        <v>125</v>
      </c>
      <c r="C205" s="10">
        <v>42439</v>
      </c>
      <c r="E205" s="9">
        <v>615503</v>
      </c>
      <c r="F205" s="8" t="s">
        <v>238</v>
      </c>
      <c r="G205" s="7" t="s">
        <v>237</v>
      </c>
      <c r="H205" s="6">
        <v>350000</v>
      </c>
      <c r="K205" t="str">
        <f t="shared" si="15"/>
        <v>615503 - Entretien du matériel informatique</v>
      </c>
      <c r="L205" s="2">
        <f t="shared" si="16"/>
        <v>42439</v>
      </c>
      <c r="M205" t="str">
        <f t="shared" si="17"/>
        <v>CA - 125 - Matériel Informatique</v>
      </c>
      <c r="N205" s="12">
        <f t="shared" si="18"/>
        <v>350000</v>
      </c>
      <c r="O205" s="12">
        <f t="shared" si="19"/>
        <v>0</v>
      </c>
    </row>
    <row r="206" spans="1:15">
      <c r="A206" s="6" t="s">
        <v>196</v>
      </c>
      <c r="B206" s="11">
        <v>125</v>
      </c>
      <c r="C206" s="10">
        <v>42439</v>
      </c>
      <c r="E206" s="9">
        <v>530000</v>
      </c>
      <c r="F206" s="8" t="s">
        <v>195</v>
      </c>
      <c r="G206" s="7" t="s">
        <v>237</v>
      </c>
      <c r="I206" s="6">
        <v>350000</v>
      </c>
      <c r="K206" t="str">
        <f t="shared" si="15"/>
        <v>530000 - Caisse GNF</v>
      </c>
      <c r="L206" s="2">
        <f t="shared" si="16"/>
        <v>42439</v>
      </c>
      <c r="M206" t="str">
        <f t="shared" si="17"/>
        <v>CA - 125 - Matériel Informatique</v>
      </c>
      <c r="N206" s="12">
        <f t="shared" si="18"/>
        <v>0</v>
      </c>
      <c r="O206" s="12">
        <f t="shared" si="19"/>
        <v>350000</v>
      </c>
    </row>
    <row r="207" spans="1:15">
      <c r="A207" s="6" t="s">
        <v>196</v>
      </c>
      <c r="B207" s="11">
        <v>126</v>
      </c>
      <c r="C207" s="10">
        <v>42439</v>
      </c>
      <c r="E207" s="9">
        <v>671000</v>
      </c>
      <c r="F207" s="8" t="s">
        <v>236</v>
      </c>
      <c r="G207" s="7" t="s">
        <v>235</v>
      </c>
      <c r="H207" s="6">
        <v>40000</v>
      </c>
      <c r="K207" t="str">
        <f t="shared" si="15"/>
        <v>671000 - DONS ET LIBERALITES</v>
      </c>
      <c r="L207" s="2">
        <f t="shared" si="16"/>
        <v>42439</v>
      </c>
      <c r="M207" t="str">
        <f t="shared" si="17"/>
        <v>CA - 126 - Santé catéchistes - Félix Kolié</v>
      </c>
      <c r="N207" s="12">
        <f t="shared" si="18"/>
        <v>40000</v>
      </c>
      <c r="O207" s="12">
        <f t="shared" si="19"/>
        <v>0</v>
      </c>
    </row>
    <row r="208" spans="1:15">
      <c r="A208" s="6" t="s">
        <v>196</v>
      </c>
      <c r="B208" s="11">
        <v>126</v>
      </c>
      <c r="C208" s="10">
        <v>42439</v>
      </c>
      <c r="E208" s="9">
        <v>530000</v>
      </c>
      <c r="F208" s="8" t="s">
        <v>195</v>
      </c>
      <c r="G208" s="7" t="s">
        <v>235</v>
      </c>
      <c r="I208" s="6">
        <v>40000</v>
      </c>
      <c r="K208" t="str">
        <f t="shared" si="15"/>
        <v>530000 - Caisse GNF</v>
      </c>
      <c r="L208" s="2">
        <f t="shared" si="16"/>
        <v>42439</v>
      </c>
      <c r="M208" t="str">
        <f t="shared" si="17"/>
        <v>CA - 126 - Santé catéchistes - Félix Kolié</v>
      </c>
      <c r="N208" s="12">
        <f t="shared" si="18"/>
        <v>0</v>
      </c>
      <c r="O208" s="12">
        <f t="shared" si="19"/>
        <v>40000</v>
      </c>
    </row>
    <row r="209" spans="1:15">
      <c r="A209" s="6" t="s">
        <v>196</v>
      </c>
      <c r="B209" s="11">
        <v>127</v>
      </c>
      <c r="C209" s="10">
        <v>42440</v>
      </c>
      <c r="E209" s="9">
        <v>625100</v>
      </c>
      <c r="F209" s="8" t="s">
        <v>199</v>
      </c>
      <c r="G209" s="7" t="s">
        <v>198</v>
      </c>
      <c r="H209" s="6">
        <v>10000</v>
      </c>
      <c r="K209" t="str">
        <f t="shared" si="15"/>
        <v>625100 - Déplacements et voyages</v>
      </c>
      <c r="L209" s="2">
        <f t="shared" si="16"/>
        <v>42440</v>
      </c>
      <c r="M209" t="str">
        <f t="shared" si="17"/>
        <v>CA - 127 - Autres Déplacements</v>
      </c>
      <c r="N209" s="12">
        <f t="shared" si="18"/>
        <v>10000</v>
      </c>
      <c r="O209" s="12">
        <f t="shared" si="19"/>
        <v>0</v>
      </c>
    </row>
    <row r="210" spans="1:15">
      <c r="A210" s="6" t="s">
        <v>196</v>
      </c>
      <c r="B210" s="11">
        <v>127</v>
      </c>
      <c r="C210" s="10">
        <v>42440</v>
      </c>
      <c r="E210" s="9">
        <v>530000</v>
      </c>
      <c r="F210" s="8" t="s">
        <v>195</v>
      </c>
      <c r="G210" s="7" t="s">
        <v>198</v>
      </c>
      <c r="I210" s="6">
        <v>10000</v>
      </c>
      <c r="K210" t="str">
        <f t="shared" si="15"/>
        <v>530000 - Caisse GNF</v>
      </c>
      <c r="L210" s="2">
        <f t="shared" si="16"/>
        <v>42440</v>
      </c>
      <c r="M210" t="str">
        <f t="shared" si="17"/>
        <v>CA - 127 - Autres Déplacements</v>
      </c>
      <c r="N210" s="12">
        <f t="shared" si="18"/>
        <v>0</v>
      </c>
      <c r="O210" s="12">
        <f t="shared" si="19"/>
        <v>10000</v>
      </c>
    </row>
    <row r="211" spans="1:15">
      <c r="A211" s="6" t="s">
        <v>196</v>
      </c>
      <c r="B211" s="11">
        <v>128</v>
      </c>
      <c r="C211" s="10">
        <v>42441</v>
      </c>
      <c r="E211" s="9">
        <v>530000</v>
      </c>
      <c r="F211" s="8" t="s">
        <v>195</v>
      </c>
      <c r="G211" s="7" t="s">
        <v>234</v>
      </c>
      <c r="H211" s="6">
        <v>400000</v>
      </c>
      <c r="K211" t="str">
        <f t="shared" si="15"/>
        <v>530000 - Caisse GNF</v>
      </c>
      <c r="L211" s="2">
        <f t="shared" si="16"/>
        <v>42441</v>
      </c>
      <c r="M211" t="str">
        <f t="shared" si="17"/>
        <v>CA - 128 - Produit location - Salle conf.</v>
      </c>
      <c r="N211" s="12">
        <f t="shared" si="18"/>
        <v>400000</v>
      </c>
      <c r="O211" s="12">
        <f t="shared" si="19"/>
        <v>0</v>
      </c>
    </row>
    <row r="212" spans="1:15">
      <c r="A212" s="6" t="s">
        <v>196</v>
      </c>
      <c r="B212" s="11">
        <v>128</v>
      </c>
      <c r="C212" s="10">
        <v>42441</v>
      </c>
      <c r="E212" s="9">
        <v>706200</v>
      </c>
      <c r="F212" s="8" t="s">
        <v>219</v>
      </c>
      <c r="G212" s="7" t="s">
        <v>234</v>
      </c>
      <c r="I212" s="6">
        <v>400000</v>
      </c>
      <c r="K212" t="str">
        <f t="shared" si="15"/>
        <v>706200 - LOCATIONS</v>
      </c>
      <c r="L212" s="2">
        <f t="shared" si="16"/>
        <v>42441</v>
      </c>
      <c r="M212" t="str">
        <f t="shared" si="17"/>
        <v>CA - 128 - Produit location - Salle conf.</v>
      </c>
      <c r="N212" s="12">
        <f t="shared" si="18"/>
        <v>0</v>
      </c>
      <c r="O212" s="12">
        <f t="shared" si="19"/>
        <v>400000</v>
      </c>
    </row>
    <row r="213" spans="1:15">
      <c r="A213" s="6" t="s">
        <v>196</v>
      </c>
      <c r="B213" s="11">
        <v>129</v>
      </c>
      <c r="C213" s="10">
        <v>42443</v>
      </c>
      <c r="E213" s="9">
        <v>530000</v>
      </c>
      <c r="F213" s="8" t="s">
        <v>195</v>
      </c>
      <c r="G213" s="7" t="s">
        <v>232</v>
      </c>
      <c r="H213" s="6">
        <v>2225000</v>
      </c>
      <c r="K213" t="str">
        <f t="shared" si="15"/>
        <v>530000 - Caisse GNF</v>
      </c>
      <c r="L213" s="2">
        <f t="shared" si="16"/>
        <v>42443</v>
      </c>
      <c r="M213" t="str">
        <f t="shared" si="17"/>
        <v>CA - 129 - Denier de culte - P. Gniaye</v>
      </c>
      <c r="N213" s="12">
        <f t="shared" si="18"/>
        <v>2225000</v>
      </c>
      <c r="O213" s="12">
        <f t="shared" si="19"/>
        <v>0</v>
      </c>
    </row>
    <row r="214" spans="1:15">
      <c r="A214" s="6" t="s">
        <v>196</v>
      </c>
      <c r="B214" s="11">
        <v>129</v>
      </c>
      <c r="C214" s="10">
        <v>42443</v>
      </c>
      <c r="E214" s="9">
        <v>754000</v>
      </c>
      <c r="F214" s="8" t="s">
        <v>233</v>
      </c>
      <c r="G214" s="7" t="s">
        <v>232</v>
      </c>
      <c r="I214" s="6">
        <v>2225000</v>
      </c>
      <c r="K214" t="str">
        <f t="shared" si="15"/>
        <v>754000 - Denier du culte</v>
      </c>
      <c r="L214" s="2">
        <f t="shared" si="16"/>
        <v>42443</v>
      </c>
      <c r="M214" t="str">
        <f t="shared" si="17"/>
        <v>CA - 129 - Denier de culte - P. Gniaye</v>
      </c>
      <c r="N214" s="12">
        <f t="shared" si="18"/>
        <v>0</v>
      </c>
      <c r="O214" s="12">
        <f t="shared" si="19"/>
        <v>2225000</v>
      </c>
    </row>
    <row r="215" spans="1:15">
      <c r="A215" s="6" t="s">
        <v>196</v>
      </c>
      <c r="B215" s="11">
        <v>130</v>
      </c>
      <c r="C215" s="10">
        <v>42444</v>
      </c>
      <c r="E215" s="9">
        <v>648340</v>
      </c>
      <c r="F215" s="8" t="s">
        <v>231</v>
      </c>
      <c r="G215" s="7" t="s">
        <v>230</v>
      </c>
      <c r="H215" s="6">
        <v>100000</v>
      </c>
      <c r="K215" t="str">
        <f t="shared" si="15"/>
        <v>648340 - Soins P. Irénée</v>
      </c>
      <c r="L215" s="2">
        <f t="shared" si="16"/>
        <v>42444</v>
      </c>
      <c r="M215" t="str">
        <f t="shared" si="17"/>
        <v>CA - 130 - Santé Abbé Irenée</v>
      </c>
      <c r="N215" s="12">
        <f t="shared" si="18"/>
        <v>100000</v>
      </c>
      <c r="O215" s="12">
        <f t="shared" si="19"/>
        <v>0</v>
      </c>
    </row>
    <row r="216" spans="1:15">
      <c r="A216" s="6" t="s">
        <v>196</v>
      </c>
      <c r="B216" s="11">
        <v>130</v>
      </c>
      <c r="C216" s="10">
        <v>42444</v>
      </c>
      <c r="E216" s="9">
        <v>530000</v>
      </c>
      <c r="F216" s="8" t="s">
        <v>195</v>
      </c>
      <c r="G216" s="7" t="s">
        <v>230</v>
      </c>
      <c r="I216" s="6">
        <v>100000</v>
      </c>
      <c r="K216" t="str">
        <f t="shared" si="15"/>
        <v>530000 - Caisse GNF</v>
      </c>
      <c r="L216" s="2">
        <f t="shared" si="16"/>
        <v>42444</v>
      </c>
      <c r="M216" t="str">
        <f t="shared" si="17"/>
        <v>CA - 130 - Santé Abbé Irenée</v>
      </c>
      <c r="N216" s="12">
        <f t="shared" si="18"/>
        <v>0</v>
      </c>
      <c r="O216" s="12">
        <f t="shared" si="19"/>
        <v>100000</v>
      </c>
    </row>
    <row r="217" spans="1:15">
      <c r="A217" s="6" t="s">
        <v>196</v>
      </c>
      <c r="B217" s="11">
        <v>131</v>
      </c>
      <c r="C217" s="10">
        <v>42444</v>
      </c>
      <c r="E217" s="9">
        <v>648340</v>
      </c>
      <c r="F217" s="8" t="s">
        <v>231</v>
      </c>
      <c r="G217" s="7" t="s">
        <v>230</v>
      </c>
      <c r="H217" s="6">
        <v>70000</v>
      </c>
      <c r="K217" t="str">
        <f t="shared" si="15"/>
        <v>648340 - Soins P. Irénée</v>
      </c>
      <c r="L217" s="2">
        <f t="shared" si="16"/>
        <v>42444</v>
      </c>
      <c r="M217" t="str">
        <f t="shared" si="17"/>
        <v>CA - 131 - Santé Abbé Irenée</v>
      </c>
      <c r="N217" s="12">
        <f t="shared" si="18"/>
        <v>70000</v>
      </c>
      <c r="O217" s="12">
        <f t="shared" si="19"/>
        <v>0</v>
      </c>
    </row>
    <row r="218" spans="1:15">
      <c r="A218" s="6" t="s">
        <v>196</v>
      </c>
      <c r="B218" s="11">
        <v>131</v>
      </c>
      <c r="C218" s="10">
        <v>42444</v>
      </c>
      <c r="E218" s="9">
        <v>530000</v>
      </c>
      <c r="F218" s="8" t="s">
        <v>195</v>
      </c>
      <c r="G218" s="7" t="s">
        <v>230</v>
      </c>
      <c r="I218" s="6">
        <v>70000</v>
      </c>
      <c r="K218" t="str">
        <f t="shared" si="15"/>
        <v>530000 - Caisse GNF</v>
      </c>
      <c r="L218" s="2">
        <f t="shared" si="16"/>
        <v>42444</v>
      </c>
      <c r="M218" t="str">
        <f t="shared" si="17"/>
        <v>CA - 131 - Santé Abbé Irenée</v>
      </c>
      <c r="N218" s="12">
        <f t="shared" si="18"/>
        <v>0</v>
      </c>
      <c r="O218" s="12">
        <f t="shared" si="19"/>
        <v>70000</v>
      </c>
    </row>
    <row r="219" spans="1:15">
      <c r="A219" s="6" t="s">
        <v>196</v>
      </c>
      <c r="B219" s="11">
        <v>132</v>
      </c>
      <c r="C219" s="10">
        <v>42444</v>
      </c>
      <c r="E219" s="9">
        <v>401100</v>
      </c>
      <c r="F219" s="8" t="s">
        <v>229</v>
      </c>
      <c r="G219" s="7" t="s">
        <v>228</v>
      </c>
      <c r="H219" s="6">
        <v>1500000</v>
      </c>
      <c r="K219" t="str">
        <f t="shared" si="15"/>
        <v>401100 - Archevêché de Conakry</v>
      </c>
      <c r="L219" s="2">
        <f t="shared" si="16"/>
        <v>42444</v>
      </c>
      <c r="M219" t="str">
        <f t="shared" si="17"/>
        <v>CA - 132 - Avance remb/Archdiocèse Ckry</v>
      </c>
      <c r="N219" s="12">
        <f t="shared" si="18"/>
        <v>1500000</v>
      </c>
      <c r="O219" s="12">
        <f t="shared" si="19"/>
        <v>0</v>
      </c>
    </row>
    <row r="220" spans="1:15">
      <c r="A220" s="6" t="s">
        <v>196</v>
      </c>
      <c r="B220" s="11">
        <v>132</v>
      </c>
      <c r="C220" s="10">
        <v>42444</v>
      </c>
      <c r="E220" s="9">
        <v>530000</v>
      </c>
      <c r="F220" s="8" t="s">
        <v>195</v>
      </c>
      <c r="G220" s="7" t="s">
        <v>228</v>
      </c>
      <c r="I220" s="6">
        <v>1500000</v>
      </c>
      <c r="K220" t="str">
        <f t="shared" si="15"/>
        <v>530000 - Caisse GNF</v>
      </c>
      <c r="L220" s="2">
        <f t="shared" si="16"/>
        <v>42444</v>
      </c>
      <c r="M220" t="str">
        <f t="shared" si="17"/>
        <v>CA - 132 - Avance remb/Archdiocèse Ckry</v>
      </c>
      <c r="N220" s="12">
        <f t="shared" si="18"/>
        <v>0</v>
      </c>
      <c r="O220" s="12">
        <f t="shared" si="19"/>
        <v>1500000</v>
      </c>
    </row>
    <row r="221" spans="1:15">
      <c r="A221" s="6" t="s">
        <v>196</v>
      </c>
      <c r="B221" s="11">
        <v>133</v>
      </c>
      <c r="C221" s="10">
        <v>42445</v>
      </c>
      <c r="E221" s="9">
        <v>602253</v>
      </c>
      <c r="F221" s="8" t="s">
        <v>207</v>
      </c>
      <c r="G221" s="7" t="s">
        <v>227</v>
      </c>
      <c r="H221" s="6">
        <v>600000</v>
      </c>
      <c r="K221" t="str">
        <f t="shared" si="15"/>
        <v>602253 - Fonctionnement Secrétariat Evêché</v>
      </c>
      <c r="L221" s="2">
        <f t="shared" si="16"/>
        <v>42445</v>
      </c>
      <c r="M221" t="str">
        <f t="shared" si="17"/>
        <v>CA - 133 - Fonctionnement Secrét. Evêché</v>
      </c>
      <c r="N221" s="12">
        <f t="shared" si="18"/>
        <v>600000</v>
      </c>
      <c r="O221" s="12">
        <f t="shared" si="19"/>
        <v>0</v>
      </c>
    </row>
    <row r="222" spans="1:15">
      <c r="A222" s="6" t="s">
        <v>196</v>
      </c>
      <c r="B222" s="11">
        <v>133</v>
      </c>
      <c r="C222" s="10">
        <v>42445</v>
      </c>
      <c r="E222" s="9">
        <v>530000</v>
      </c>
      <c r="F222" s="8" t="s">
        <v>195</v>
      </c>
      <c r="G222" s="7" t="s">
        <v>227</v>
      </c>
      <c r="I222" s="6">
        <v>600000</v>
      </c>
      <c r="K222" t="str">
        <f t="shared" si="15"/>
        <v>530000 - Caisse GNF</v>
      </c>
      <c r="L222" s="2">
        <f t="shared" si="16"/>
        <v>42445</v>
      </c>
      <c r="M222" t="str">
        <f t="shared" si="17"/>
        <v>CA - 133 - Fonctionnement Secrét. Evêché</v>
      </c>
      <c r="N222" s="12">
        <f t="shared" si="18"/>
        <v>0</v>
      </c>
      <c r="O222" s="12">
        <f t="shared" si="19"/>
        <v>600000</v>
      </c>
    </row>
    <row r="223" spans="1:15">
      <c r="A223" s="6" t="s">
        <v>196</v>
      </c>
      <c r="B223" s="11">
        <v>134</v>
      </c>
      <c r="C223" s="10">
        <v>42445</v>
      </c>
      <c r="E223" s="9">
        <v>453031</v>
      </c>
      <c r="F223" s="8" t="s">
        <v>226</v>
      </c>
      <c r="G223" s="7" t="s">
        <v>225</v>
      </c>
      <c r="H223" s="6">
        <v>100000</v>
      </c>
      <c r="K223" t="str">
        <f t="shared" si="15"/>
        <v>453031 - Félix BEAVOGUI</v>
      </c>
      <c r="L223" s="2">
        <f t="shared" si="16"/>
        <v>42445</v>
      </c>
      <c r="M223" t="str">
        <f t="shared" si="17"/>
        <v>CA - 134 - Avance remb/Félix S. Béavogui</v>
      </c>
      <c r="N223" s="12">
        <f t="shared" si="18"/>
        <v>100000</v>
      </c>
      <c r="O223" s="12">
        <f t="shared" si="19"/>
        <v>0</v>
      </c>
    </row>
    <row r="224" spans="1:15">
      <c r="A224" s="6" t="s">
        <v>196</v>
      </c>
      <c r="B224" s="11">
        <v>134</v>
      </c>
      <c r="C224" s="10">
        <v>42445</v>
      </c>
      <c r="E224" s="9">
        <v>530000</v>
      </c>
      <c r="F224" s="8" t="s">
        <v>195</v>
      </c>
      <c r="G224" s="7" t="s">
        <v>225</v>
      </c>
      <c r="I224" s="6">
        <v>100000</v>
      </c>
      <c r="K224" t="str">
        <f t="shared" si="15"/>
        <v>530000 - Caisse GNF</v>
      </c>
      <c r="L224" s="2">
        <f t="shared" si="16"/>
        <v>42445</v>
      </c>
      <c r="M224" t="str">
        <f t="shared" si="17"/>
        <v>CA - 134 - Avance remb/Félix S. Béavogui</v>
      </c>
      <c r="N224" s="12">
        <f t="shared" si="18"/>
        <v>0</v>
      </c>
      <c r="O224" s="12">
        <f t="shared" si="19"/>
        <v>100000</v>
      </c>
    </row>
    <row r="225" spans="1:15">
      <c r="A225" s="6" t="s">
        <v>196</v>
      </c>
      <c r="B225" s="11">
        <v>135</v>
      </c>
      <c r="C225" s="10">
        <v>42445</v>
      </c>
      <c r="E225" s="9">
        <v>601110</v>
      </c>
      <c r="F225" s="8" t="s">
        <v>213</v>
      </c>
      <c r="G225" s="7" t="s">
        <v>224</v>
      </c>
      <c r="H225" s="6">
        <v>240000</v>
      </c>
      <c r="K225" t="str">
        <f t="shared" si="15"/>
        <v>601110 - Carburant véhicules</v>
      </c>
      <c r="L225" s="2">
        <f t="shared" si="16"/>
        <v>42445</v>
      </c>
      <c r="M225" t="str">
        <f t="shared" si="17"/>
        <v>CA - 135 - Carburant Véhicule Evêché</v>
      </c>
      <c r="N225" s="12">
        <f t="shared" si="18"/>
        <v>240000</v>
      </c>
      <c r="O225" s="12">
        <f t="shared" si="19"/>
        <v>0</v>
      </c>
    </row>
    <row r="226" spans="1:15">
      <c r="A226" s="6" t="s">
        <v>196</v>
      </c>
      <c r="B226" s="11">
        <v>135</v>
      </c>
      <c r="C226" s="10">
        <v>42445</v>
      </c>
      <c r="E226" s="9">
        <v>530000</v>
      </c>
      <c r="F226" s="8" t="s">
        <v>195</v>
      </c>
      <c r="G226" s="7" t="s">
        <v>224</v>
      </c>
      <c r="I226" s="6">
        <v>240000</v>
      </c>
      <c r="K226" t="str">
        <f t="shared" si="15"/>
        <v>530000 - Caisse GNF</v>
      </c>
      <c r="L226" s="2">
        <f t="shared" si="16"/>
        <v>42445</v>
      </c>
      <c r="M226" t="str">
        <f t="shared" si="17"/>
        <v>CA - 135 - Carburant Véhicule Evêché</v>
      </c>
      <c r="N226" s="12">
        <f t="shared" si="18"/>
        <v>0</v>
      </c>
      <c r="O226" s="12">
        <f t="shared" si="19"/>
        <v>240000</v>
      </c>
    </row>
    <row r="227" spans="1:15">
      <c r="A227" s="6" t="s">
        <v>196</v>
      </c>
      <c r="B227" s="11">
        <v>136</v>
      </c>
      <c r="C227" s="10">
        <v>42445</v>
      </c>
      <c r="E227" s="9">
        <v>625100</v>
      </c>
      <c r="F227" s="8" t="s">
        <v>199</v>
      </c>
      <c r="G227" s="7" t="s">
        <v>198</v>
      </c>
      <c r="H227" s="6">
        <v>15000</v>
      </c>
      <c r="K227" t="str">
        <f t="shared" si="15"/>
        <v>625100 - Déplacements et voyages</v>
      </c>
      <c r="L227" s="2">
        <f t="shared" si="16"/>
        <v>42445</v>
      </c>
      <c r="M227" t="str">
        <f t="shared" si="17"/>
        <v>CA - 136 - Autres Déplacements</v>
      </c>
      <c r="N227" s="12">
        <f t="shared" si="18"/>
        <v>15000</v>
      </c>
      <c r="O227" s="12">
        <f t="shared" si="19"/>
        <v>0</v>
      </c>
    </row>
    <row r="228" spans="1:15">
      <c r="A228" s="6" t="s">
        <v>196</v>
      </c>
      <c r="B228" s="11">
        <v>136</v>
      </c>
      <c r="C228" s="10">
        <v>42445</v>
      </c>
      <c r="E228" s="9">
        <v>530000</v>
      </c>
      <c r="F228" s="8" t="s">
        <v>195</v>
      </c>
      <c r="G228" s="7" t="s">
        <v>198</v>
      </c>
      <c r="I228" s="6">
        <v>15000</v>
      </c>
      <c r="K228" t="str">
        <f t="shared" si="15"/>
        <v>530000 - Caisse GNF</v>
      </c>
      <c r="L228" s="2">
        <f t="shared" si="16"/>
        <v>42445</v>
      </c>
      <c r="M228" t="str">
        <f t="shared" si="17"/>
        <v>CA - 136 - Autres Déplacements</v>
      </c>
      <c r="N228" s="12">
        <f t="shared" si="18"/>
        <v>0</v>
      </c>
      <c r="O228" s="12">
        <f t="shared" si="19"/>
        <v>15000</v>
      </c>
    </row>
    <row r="229" spans="1:15">
      <c r="A229" s="6" t="s">
        <v>196</v>
      </c>
      <c r="B229" s="11">
        <v>137</v>
      </c>
      <c r="C229" s="10">
        <v>42445</v>
      </c>
      <c r="E229" s="9">
        <v>615202</v>
      </c>
      <c r="F229" s="8" t="s">
        <v>223</v>
      </c>
      <c r="G229" s="7" t="s">
        <v>222</v>
      </c>
      <c r="H229" s="6">
        <v>170000</v>
      </c>
      <c r="K229" t="str">
        <f t="shared" si="15"/>
        <v>615202 - Entretien de l'évêché</v>
      </c>
      <c r="L229" s="2">
        <f t="shared" si="16"/>
        <v>42445</v>
      </c>
      <c r="M229" t="str">
        <f t="shared" si="17"/>
        <v>CA - 137 - Entretien Batiment - Evêché</v>
      </c>
      <c r="N229" s="12">
        <f t="shared" si="18"/>
        <v>170000</v>
      </c>
      <c r="O229" s="12">
        <f t="shared" si="19"/>
        <v>0</v>
      </c>
    </row>
    <row r="230" spans="1:15">
      <c r="A230" s="6" t="s">
        <v>196</v>
      </c>
      <c r="B230" s="11">
        <v>137</v>
      </c>
      <c r="C230" s="10">
        <v>42445</v>
      </c>
      <c r="E230" s="9">
        <v>530000</v>
      </c>
      <c r="F230" s="8" t="s">
        <v>195</v>
      </c>
      <c r="G230" s="7" t="s">
        <v>222</v>
      </c>
      <c r="I230" s="6">
        <v>170000</v>
      </c>
      <c r="K230" t="str">
        <f t="shared" si="15"/>
        <v>530000 - Caisse GNF</v>
      </c>
      <c r="L230" s="2">
        <f t="shared" si="16"/>
        <v>42445</v>
      </c>
      <c r="M230" t="str">
        <f t="shared" si="17"/>
        <v>CA - 137 - Entretien Batiment - Evêché</v>
      </c>
      <c r="N230" s="12">
        <f t="shared" si="18"/>
        <v>0</v>
      </c>
      <c r="O230" s="12">
        <f t="shared" si="19"/>
        <v>170000</v>
      </c>
    </row>
    <row r="231" spans="1:15">
      <c r="A231" s="6" t="s">
        <v>196</v>
      </c>
      <c r="B231" s="11">
        <v>138</v>
      </c>
      <c r="C231" s="10">
        <v>42445</v>
      </c>
      <c r="E231" s="9">
        <v>625100</v>
      </c>
      <c r="F231" s="8" t="s">
        <v>199</v>
      </c>
      <c r="G231" s="7" t="s">
        <v>198</v>
      </c>
      <c r="H231" s="6">
        <v>10000</v>
      </c>
      <c r="K231" t="str">
        <f t="shared" si="15"/>
        <v>625100 - Déplacements et voyages</v>
      </c>
      <c r="L231" s="2">
        <f t="shared" si="16"/>
        <v>42445</v>
      </c>
      <c r="M231" t="str">
        <f t="shared" si="17"/>
        <v>CA - 138 - Autres Déplacements</v>
      </c>
      <c r="N231" s="12">
        <f t="shared" si="18"/>
        <v>10000</v>
      </c>
      <c r="O231" s="12">
        <f t="shared" si="19"/>
        <v>0</v>
      </c>
    </row>
    <row r="232" spans="1:15">
      <c r="A232" s="6" t="s">
        <v>196</v>
      </c>
      <c r="B232" s="11">
        <v>138</v>
      </c>
      <c r="C232" s="10">
        <v>42445</v>
      </c>
      <c r="E232" s="9">
        <v>530000</v>
      </c>
      <c r="F232" s="8" t="s">
        <v>195</v>
      </c>
      <c r="G232" s="7" t="s">
        <v>198</v>
      </c>
      <c r="I232" s="6">
        <v>10000</v>
      </c>
      <c r="K232" t="str">
        <f t="shared" si="15"/>
        <v>530000 - Caisse GNF</v>
      </c>
      <c r="L232" s="2">
        <f t="shared" si="16"/>
        <v>42445</v>
      </c>
      <c r="M232" t="str">
        <f t="shared" si="17"/>
        <v>CA - 138 - Autres Déplacements</v>
      </c>
      <c r="N232" s="12">
        <f t="shared" si="18"/>
        <v>0</v>
      </c>
      <c r="O232" s="12">
        <f t="shared" si="19"/>
        <v>10000</v>
      </c>
    </row>
    <row r="233" spans="1:15">
      <c r="A233" s="6" t="s">
        <v>196</v>
      </c>
      <c r="B233" s="11">
        <v>139</v>
      </c>
      <c r="C233" s="10">
        <v>42446</v>
      </c>
      <c r="E233" s="9">
        <v>615502</v>
      </c>
      <c r="F233" s="8" t="s">
        <v>221</v>
      </c>
      <c r="G233" s="7" t="s">
        <v>220</v>
      </c>
      <c r="H233" s="6">
        <v>70000</v>
      </c>
      <c r="K233" t="str">
        <f t="shared" si="15"/>
        <v>615502 - Entretien des groupes électrogènes</v>
      </c>
      <c r="L233" s="2">
        <f t="shared" si="16"/>
        <v>42446</v>
      </c>
      <c r="M233" t="str">
        <f t="shared" si="17"/>
        <v>CA - 139 - Entretien Groupe Procure</v>
      </c>
      <c r="N233" s="12">
        <f t="shared" si="18"/>
        <v>70000</v>
      </c>
      <c r="O233" s="12">
        <f t="shared" si="19"/>
        <v>0</v>
      </c>
    </row>
    <row r="234" spans="1:15">
      <c r="A234" s="6" t="s">
        <v>196</v>
      </c>
      <c r="B234" s="11">
        <v>139</v>
      </c>
      <c r="C234" s="10">
        <v>42446</v>
      </c>
      <c r="E234" s="9">
        <v>530000</v>
      </c>
      <c r="F234" s="8" t="s">
        <v>195</v>
      </c>
      <c r="G234" s="7" t="s">
        <v>220</v>
      </c>
      <c r="I234" s="6">
        <v>70000</v>
      </c>
      <c r="K234" t="str">
        <f t="shared" si="15"/>
        <v>530000 - Caisse GNF</v>
      </c>
      <c r="L234" s="2">
        <f t="shared" si="16"/>
        <v>42446</v>
      </c>
      <c r="M234" t="str">
        <f t="shared" si="17"/>
        <v>CA - 139 - Entretien Groupe Procure</v>
      </c>
      <c r="N234" s="12">
        <f t="shared" si="18"/>
        <v>0</v>
      </c>
      <c r="O234" s="12">
        <f t="shared" si="19"/>
        <v>70000</v>
      </c>
    </row>
    <row r="235" spans="1:15">
      <c r="A235" s="6" t="s">
        <v>196</v>
      </c>
      <c r="B235" s="11">
        <v>140</v>
      </c>
      <c r="C235" s="10">
        <v>42447</v>
      </c>
      <c r="E235" s="9">
        <v>530000</v>
      </c>
      <c r="F235" s="8" t="s">
        <v>195</v>
      </c>
      <c r="G235" s="7" t="s">
        <v>218</v>
      </c>
      <c r="H235" s="6">
        <v>4500000</v>
      </c>
      <c r="K235" t="str">
        <f t="shared" si="15"/>
        <v>530000 - Caisse GNF</v>
      </c>
      <c r="L235" s="2">
        <f t="shared" si="16"/>
        <v>42447</v>
      </c>
      <c r="M235" t="str">
        <f t="shared" si="17"/>
        <v>CA - 140 - Location Bureau OCPH</v>
      </c>
      <c r="N235" s="12">
        <f t="shared" si="18"/>
        <v>4500000</v>
      </c>
      <c r="O235" s="12">
        <f t="shared" si="19"/>
        <v>0</v>
      </c>
    </row>
    <row r="236" spans="1:15">
      <c r="A236" s="6" t="s">
        <v>196</v>
      </c>
      <c r="B236" s="11">
        <v>140</v>
      </c>
      <c r="C236" s="10">
        <v>42447</v>
      </c>
      <c r="E236" s="9">
        <v>706200</v>
      </c>
      <c r="F236" s="8" t="s">
        <v>219</v>
      </c>
      <c r="G236" s="7" t="s">
        <v>218</v>
      </c>
      <c r="I236" s="6">
        <v>4500000</v>
      </c>
      <c r="K236" t="str">
        <f t="shared" si="15"/>
        <v>706200 - LOCATIONS</v>
      </c>
      <c r="L236" s="2">
        <f t="shared" si="16"/>
        <v>42447</v>
      </c>
      <c r="M236" t="str">
        <f t="shared" si="17"/>
        <v>CA - 140 - Location Bureau OCPH</v>
      </c>
      <c r="N236" s="12">
        <f t="shared" si="18"/>
        <v>0</v>
      </c>
      <c r="O236" s="12">
        <f t="shared" si="19"/>
        <v>4500000</v>
      </c>
    </row>
    <row r="237" spans="1:15">
      <c r="A237" s="6" t="s">
        <v>196</v>
      </c>
      <c r="B237" s="11">
        <v>141</v>
      </c>
      <c r="C237" s="10">
        <v>42447</v>
      </c>
      <c r="E237" s="9">
        <v>607300</v>
      </c>
      <c r="F237" s="8" t="s">
        <v>217</v>
      </c>
      <c r="G237" s="7" t="s">
        <v>216</v>
      </c>
      <c r="H237" s="6">
        <v>240000</v>
      </c>
      <c r="K237" t="str">
        <f t="shared" si="15"/>
        <v>607300 - Achats autres articles</v>
      </c>
      <c r="L237" s="2">
        <f t="shared" si="16"/>
        <v>42447</v>
      </c>
      <c r="M237" t="str">
        <f t="shared" si="17"/>
        <v>CA - 141 - Fournitures liturg. Messe Ch.</v>
      </c>
      <c r="N237" s="12">
        <f t="shared" si="18"/>
        <v>240000</v>
      </c>
      <c r="O237" s="12">
        <f t="shared" si="19"/>
        <v>0</v>
      </c>
    </row>
    <row r="238" spans="1:15">
      <c r="A238" s="6" t="s">
        <v>196</v>
      </c>
      <c r="B238" s="11">
        <v>141</v>
      </c>
      <c r="C238" s="10">
        <v>42447</v>
      </c>
      <c r="E238" s="9">
        <v>530000</v>
      </c>
      <c r="F238" s="8" t="s">
        <v>195</v>
      </c>
      <c r="G238" s="7" t="s">
        <v>216</v>
      </c>
      <c r="I238" s="6">
        <v>240000</v>
      </c>
      <c r="K238" t="str">
        <f t="shared" si="15"/>
        <v>530000 - Caisse GNF</v>
      </c>
      <c r="L238" s="2">
        <f t="shared" si="16"/>
        <v>42447</v>
      </c>
      <c r="M238" t="str">
        <f t="shared" si="17"/>
        <v>CA - 141 - Fournitures liturg. Messe Ch.</v>
      </c>
      <c r="N238" s="12">
        <f t="shared" si="18"/>
        <v>0</v>
      </c>
      <c r="O238" s="12">
        <f t="shared" si="19"/>
        <v>240000</v>
      </c>
    </row>
    <row r="239" spans="1:15">
      <c r="A239" s="6" t="s">
        <v>196</v>
      </c>
      <c r="B239" s="11">
        <v>142</v>
      </c>
      <c r="C239" s="10">
        <v>42447</v>
      </c>
      <c r="F239" s="8" t="s">
        <v>203</v>
      </c>
      <c r="G239" s="7" t="s">
        <v>215</v>
      </c>
      <c r="H239" s="6">
        <v>900000</v>
      </c>
      <c r="K239" t="str">
        <f t="shared" si="15"/>
        <v xml:space="preserve"> - </v>
      </c>
      <c r="L239" s="2">
        <f t="shared" si="16"/>
        <v>42447</v>
      </c>
      <c r="M239" t="str">
        <f t="shared" si="17"/>
        <v>CA - 142 - Entretien véhicule OPM</v>
      </c>
      <c r="N239" s="12">
        <f t="shared" si="18"/>
        <v>900000</v>
      </c>
      <c r="O239" s="12">
        <f t="shared" si="19"/>
        <v>0</v>
      </c>
    </row>
    <row r="240" spans="1:15">
      <c r="A240" s="6" t="s">
        <v>196</v>
      </c>
      <c r="B240" s="11">
        <v>142</v>
      </c>
      <c r="C240" s="10">
        <v>42447</v>
      </c>
      <c r="E240" s="9">
        <v>530000</v>
      </c>
      <c r="F240" s="8" t="s">
        <v>195</v>
      </c>
      <c r="G240" s="7" t="s">
        <v>215</v>
      </c>
      <c r="I240" s="6">
        <v>900000</v>
      </c>
      <c r="K240" t="str">
        <f t="shared" si="15"/>
        <v>530000 - Caisse GNF</v>
      </c>
      <c r="L240" s="2">
        <f t="shared" si="16"/>
        <v>42447</v>
      </c>
      <c r="M240" t="str">
        <f t="shared" si="17"/>
        <v>CA - 142 - Entretien véhicule OPM</v>
      </c>
      <c r="N240" s="12">
        <f t="shared" si="18"/>
        <v>0</v>
      </c>
      <c r="O240" s="12">
        <f t="shared" si="19"/>
        <v>900000</v>
      </c>
    </row>
    <row r="241" spans="1:15">
      <c r="A241" s="6" t="s">
        <v>196</v>
      </c>
      <c r="B241" s="11">
        <v>143</v>
      </c>
      <c r="C241" s="10">
        <v>42447</v>
      </c>
      <c r="E241" s="9">
        <v>625100</v>
      </c>
      <c r="F241" s="8" t="s">
        <v>199</v>
      </c>
      <c r="G241" s="7" t="s">
        <v>198</v>
      </c>
      <c r="H241" s="6">
        <v>10000</v>
      </c>
      <c r="K241" t="str">
        <f t="shared" si="15"/>
        <v>625100 - Déplacements et voyages</v>
      </c>
      <c r="L241" s="2">
        <f t="shared" si="16"/>
        <v>42447</v>
      </c>
      <c r="M241" t="str">
        <f t="shared" si="17"/>
        <v>CA - 143 - Autres Déplacements</v>
      </c>
      <c r="N241" s="12">
        <f t="shared" si="18"/>
        <v>10000</v>
      </c>
      <c r="O241" s="12">
        <f t="shared" si="19"/>
        <v>0</v>
      </c>
    </row>
    <row r="242" spans="1:15">
      <c r="A242" s="6" t="s">
        <v>196</v>
      </c>
      <c r="B242" s="11">
        <v>143</v>
      </c>
      <c r="C242" s="10">
        <v>42447</v>
      </c>
      <c r="E242" s="9">
        <v>530000</v>
      </c>
      <c r="F242" s="8" t="s">
        <v>195</v>
      </c>
      <c r="G242" s="7" t="s">
        <v>198</v>
      </c>
      <c r="I242" s="6">
        <v>10000</v>
      </c>
      <c r="K242" t="str">
        <f t="shared" si="15"/>
        <v>530000 - Caisse GNF</v>
      </c>
      <c r="L242" s="2">
        <f t="shared" si="16"/>
        <v>42447</v>
      </c>
      <c r="M242" t="str">
        <f t="shared" si="17"/>
        <v>CA - 143 - Autres Déplacements</v>
      </c>
      <c r="N242" s="12">
        <f t="shared" si="18"/>
        <v>0</v>
      </c>
      <c r="O242" s="12">
        <f t="shared" si="19"/>
        <v>10000</v>
      </c>
    </row>
    <row r="243" spans="1:15">
      <c r="A243" s="6" t="s">
        <v>196</v>
      </c>
      <c r="B243" s="11">
        <v>144</v>
      </c>
      <c r="C243" s="10">
        <v>42448</v>
      </c>
      <c r="E243" s="9">
        <v>625100</v>
      </c>
      <c r="F243" s="8" t="s">
        <v>199</v>
      </c>
      <c r="G243" s="7" t="s">
        <v>214</v>
      </c>
      <c r="H243" s="6">
        <v>80000</v>
      </c>
      <c r="K243" t="str">
        <f t="shared" si="15"/>
        <v>625100 - Déplacements et voyages</v>
      </c>
      <c r="L243" s="2">
        <f t="shared" si="16"/>
        <v>42448</v>
      </c>
      <c r="M243" t="str">
        <f t="shared" si="17"/>
        <v>CA - 144 - Carburant/Courses - Gouécké</v>
      </c>
      <c r="N243" s="12">
        <f t="shared" si="18"/>
        <v>80000</v>
      </c>
      <c r="O243" s="12">
        <f t="shared" si="19"/>
        <v>0</v>
      </c>
    </row>
    <row r="244" spans="1:15">
      <c r="A244" s="6" t="s">
        <v>196</v>
      </c>
      <c r="B244" s="11">
        <v>144</v>
      </c>
      <c r="C244" s="10">
        <v>42448</v>
      </c>
      <c r="E244" s="9">
        <v>530000</v>
      </c>
      <c r="F244" s="8" t="s">
        <v>195</v>
      </c>
      <c r="G244" s="7" t="s">
        <v>214</v>
      </c>
      <c r="I244" s="6">
        <v>80000</v>
      </c>
      <c r="K244" t="str">
        <f t="shared" si="15"/>
        <v>530000 - Caisse GNF</v>
      </c>
      <c r="L244" s="2">
        <f t="shared" si="16"/>
        <v>42448</v>
      </c>
      <c r="M244" t="str">
        <f t="shared" si="17"/>
        <v>CA - 144 - Carburant/Courses - Gouécké</v>
      </c>
      <c r="N244" s="12">
        <f t="shared" si="18"/>
        <v>0</v>
      </c>
      <c r="O244" s="12">
        <f t="shared" si="19"/>
        <v>80000</v>
      </c>
    </row>
    <row r="245" spans="1:15">
      <c r="A245" s="6" t="s">
        <v>196</v>
      </c>
      <c r="B245" s="11">
        <v>145</v>
      </c>
      <c r="C245" s="10">
        <v>42450</v>
      </c>
      <c r="E245" s="9">
        <v>601110</v>
      </c>
      <c r="F245" s="8" t="s">
        <v>213</v>
      </c>
      <c r="G245" s="7" t="s">
        <v>212</v>
      </c>
      <c r="H245" s="6">
        <v>240000</v>
      </c>
      <c r="K245" t="str">
        <f t="shared" si="15"/>
        <v>601110 - Carburant véhicules</v>
      </c>
      <c r="L245" s="2">
        <f t="shared" si="16"/>
        <v>42450</v>
      </c>
      <c r="M245" t="str">
        <f t="shared" si="17"/>
        <v>CA - 145 - Carburant Véhicule Procure</v>
      </c>
      <c r="N245" s="12">
        <f t="shared" si="18"/>
        <v>240000</v>
      </c>
      <c r="O245" s="12">
        <f t="shared" si="19"/>
        <v>0</v>
      </c>
    </row>
    <row r="246" spans="1:15">
      <c r="A246" s="6" t="s">
        <v>196</v>
      </c>
      <c r="B246" s="11">
        <v>145</v>
      </c>
      <c r="C246" s="10">
        <v>42450</v>
      </c>
      <c r="E246" s="9">
        <v>530000</v>
      </c>
      <c r="F246" s="8" t="s">
        <v>195</v>
      </c>
      <c r="G246" s="7" t="s">
        <v>212</v>
      </c>
      <c r="I246" s="6">
        <v>240000</v>
      </c>
      <c r="K246" t="str">
        <f t="shared" si="15"/>
        <v>530000 - Caisse GNF</v>
      </c>
      <c r="L246" s="2">
        <f t="shared" si="16"/>
        <v>42450</v>
      </c>
      <c r="M246" t="str">
        <f t="shared" si="17"/>
        <v>CA - 145 - Carburant Véhicule Procure</v>
      </c>
      <c r="N246" s="12">
        <f t="shared" si="18"/>
        <v>0</v>
      </c>
      <c r="O246" s="12">
        <f t="shared" si="19"/>
        <v>240000</v>
      </c>
    </row>
    <row r="247" spans="1:15">
      <c r="A247" s="6" t="s">
        <v>196</v>
      </c>
      <c r="B247" s="11">
        <v>146</v>
      </c>
      <c r="C247" s="10">
        <v>42450</v>
      </c>
      <c r="E247" s="9">
        <v>602251</v>
      </c>
      <c r="F247" s="8" t="s">
        <v>211</v>
      </c>
      <c r="G247" s="7" t="s">
        <v>210</v>
      </c>
      <c r="H247" s="6">
        <v>340000</v>
      </c>
      <c r="K247" t="str">
        <f t="shared" si="15"/>
        <v>602251 - Fournitures de bureau procure</v>
      </c>
      <c r="L247" s="2">
        <f t="shared" si="16"/>
        <v>42450</v>
      </c>
      <c r="M247" t="str">
        <f t="shared" si="17"/>
        <v>CA - 146 - Fournitures Bureau Procure</v>
      </c>
      <c r="N247" s="12">
        <f t="shared" si="18"/>
        <v>340000</v>
      </c>
      <c r="O247" s="12">
        <f t="shared" si="19"/>
        <v>0</v>
      </c>
    </row>
    <row r="248" spans="1:15">
      <c r="A248" s="6" t="s">
        <v>196</v>
      </c>
      <c r="B248" s="11">
        <v>146</v>
      </c>
      <c r="C248" s="10">
        <v>42450</v>
      </c>
      <c r="E248" s="9">
        <v>530000</v>
      </c>
      <c r="F248" s="8" t="s">
        <v>195</v>
      </c>
      <c r="G248" s="7" t="s">
        <v>210</v>
      </c>
      <c r="I248" s="6">
        <v>340000</v>
      </c>
      <c r="K248" t="str">
        <f t="shared" si="15"/>
        <v>530000 - Caisse GNF</v>
      </c>
      <c r="L248" s="2">
        <f t="shared" si="16"/>
        <v>42450</v>
      </c>
      <c r="M248" t="str">
        <f t="shared" si="17"/>
        <v>CA - 146 - Fournitures Bureau Procure</v>
      </c>
      <c r="N248" s="12">
        <f t="shared" si="18"/>
        <v>0</v>
      </c>
      <c r="O248" s="12">
        <f t="shared" si="19"/>
        <v>340000</v>
      </c>
    </row>
    <row r="249" spans="1:15">
      <c r="A249" s="6" t="s">
        <v>196</v>
      </c>
      <c r="B249" s="11">
        <v>147</v>
      </c>
      <c r="C249" s="10">
        <v>42450</v>
      </c>
      <c r="E249" s="9">
        <v>601100</v>
      </c>
      <c r="F249" s="8" t="s">
        <v>209</v>
      </c>
      <c r="G249" s="7" t="s">
        <v>208</v>
      </c>
      <c r="H249" s="6">
        <v>330000</v>
      </c>
      <c r="K249" t="str">
        <f t="shared" si="15"/>
        <v>601100 - Carburant pour groupe</v>
      </c>
      <c r="L249" s="2">
        <f t="shared" si="16"/>
        <v>42450</v>
      </c>
      <c r="M249" t="str">
        <f t="shared" si="17"/>
        <v>CA - 147 - Carburant Eclairage</v>
      </c>
      <c r="N249" s="12">
        <f t="shared" si="18"/>
        <v>330000</v>
      </c>
      <c r="O249" s="12">
        <f t="shared" si="19"/>
        <v>0</v>
      </c>
    </row>
    <row r="250" spans="1:15">
      <c r="A250" s="6" t="s">
        <v>196</v>
      </c>
      <c r="B250" s="11">
        <v>147</v>
      </c>
      <c r="C250" s="10">
        <v>42450</v>
      </c>
      <c r="E250" s="9">
        <v>530000</v>
      </c>
      <c r="F250" s="8" t="s">
        <v>195</v>
      </c>
      <c r="G250" s="7" t="s">
        <v>208</v>
      </c>
      <c r="I250" s="6">
        <v>330000</v>
      </c>
      <c r="K250" t="str">
        <f t="shared" si="15"/>
        <v>530000 - Caisse GNF</v>
      </c>
      <c r="L250" s="2">
        <f t="shared" si="16"/>
        <v>42450</v>
      </c>
      <c r="M250" t="str">
        <f t="shared" si="17"/>
        <v>CA - 147 - Carburant Eclairage</v>
      </c>
      <c r="N250" s="12">
        <f t="shared" si="18"/>
        <v>0</v>
      </c>
      <c r="O250" s="12">
        <f t="shared" si="19"/>
        <v>330000</v>
      </c>
    </row>
    <row r="251" spans="1:15">
      <c r="A251" s="6" t="s">
        <v>196</v>
      </c>
      <c r="B251" s="11">
        <v>148</v>
      </c>
      <c r="C251" s="10">
        <v>42450</v>
      </c>
      <c r="E251" s="9">
        <v>602253</v>
      </c>
      <c r="F251" s="8" t="s">
        <v>207</v>
      </c>
      <c r="G251" s="7" t="s">
        <v>206</v>
      </c>
      <c r="H251" s="6">
        <v>455000</v>
      </c>
      <c r="K251" t="str">
        <f t="shared" si="15"/>
        <v>602253 - Fonctionnement Secrétariat Evêché</v>
      </c>
      <c r="L251" s="2">
        <f t="shared" si="16"/>
        <v>42450</v>
      </c>
      <c r="M251" t="str">
        <f t="shared" si="17"/>
        <v>CA - 148 - Fournitures Bureau Evêché</v>
      </c>
      <c r="N251" s="12">
        <f t="shared" si="18"/>
        <v>455000</v>
      </c>
      <c r="O251" s="12">
        <f t="shared" si="19"/>
        <v>0</v>
      </c>
    </row>
    <row r="252" spans="1:15">
      <c r="A252" s="6" t="s">
        <v>196</v>
      </c>
      <c r="B252" s="11">
        <v>148</v>
      </c>
      <c r="C252" s="10">
        <v>42450</v>
      </c>
      <c r="E252" s="9">
        <v>530000</v>
      </c>
      <c r="F252" s="8" t="s">
        <v>195</v>
      </c>
      <c r="G252" s="7" t="s">
        <v>206</v>
      </c>
      <c r="I252" s="6">
        <v>455000</v>
      </c>
      <c r="K252" t="str">
        <f t="shared" si="15"/>
        <v>530000 - Caisse GNF</v>
      </c>
      <c r="L252" s="2">
        <f t="shared" si="16"/>
        <v>42450</v>
      </c>
      <c r="M252" t="str">
        <f t="shared" si="17"/>
        <v>CA - 148 - Fournitures Bureau Evêché</v>
      </c>
      <c r="N252" s="12">
        <f t="shared" si="18"/>
        <v>0</v>
      </c>
      <c r="O252" s="12">
        <f t="shared" si="19"/>
        <v>455000</v>
      </c>
    </row>
    <row r="253" spans="1:15">
      <c r="A253" s="6" t="s">
        <v>196</v>
      </c>
      <c r="B253" s="11">
        <v>149</v>
      </c>
      <c r="C253" s="10">
        <v>42450</v>
      </c>
      <c r="E253" s="9">
        <v>606320</v>
      </c>
      <c r="F253" s="8" t="s">
        <v>205</v>
      </c>
      <c r="G253" s="7" t="s">
        <v>204</v>
      </c>
      <c r="H253" s="6">
        <v>25000</v>
      </c>
      <c r="K253" t="str">
        <f t="shared" si="15"/>
        <v>606320 - Petit matériel MA</v>
      </c>
      <c r="L253" s="2">
        <f t="shared" si="16"/>
        <v>42450</v>
      </c>
      <c r="M253" t="str">
        <f t="shared" si="17"/>
        <v>CA - 149 - Produit d'entretien - M.A.</v>
      </c>
      <c r="N253" s="12">
        <f t="shared" si="18"/>
        <v>25000</v>
      </c>
      <c r="O253" s="12">
        <f t="shared" si="19"/>
        <v>0</v>
      </c>
    </row>
    <row r="254" spans="1:15">
      <c r="A254" s="6" t="s">
        <v>196</v>
      </c>
      <c r="B254" s="11">
        <v>149</v>
      </c>
      <c r="C254" s="10">
        <v>42450</v>
      </c>
      <c r="E254" s="9">
        <v>530000</v>
      </c>
      <c r="F254" s="8" t="s">
        <v>195</v>
      </c>
      <c r="G254" s="7" t="s">
        <v>204</v>
      </c>
      <c r="I254" s="6">
        <v>25000</v>
      </c>
      <c r="K254" t="str">
        <f t="shared" si="15"/>
        <v>530000 - Caisse GNF</v>
      </c>
      <c r="L254" s="2">
        <f t="shared" si="16"/>
        <v>42450</v>
      </c>
      <c r="M254" t="str">
        <f t="shared" si="17"/>
        <v>CA - 149 - Produit d'entretien - M.A.</v>
      </c>
      <c r="N254" s="12">
        <f t="shared" si="18"/>
        <v>0</v>
      </c>
      <c r="O254" s="12">
        <f t="shared" si="19"/>
        <v>25000</v>
      </c>
    </row>
    <row r="255" spans="1:15">
      <c r="A255" s="6" t="s">
        <v>196</v>
      </c>
      <c r="B255" s="11">
        <v>150</v>
      </c>
      <c r="C255" s="10">
        <v>42450</v>
      </c>
      <c r="E255" s="9">
        <v>625100</v>
      </c>
      <c r="F255" s="8" t="s">
        <v>199</v>
      </c>
      <c r="G255" s="7" t="s">
        <v>198</v>
      </c>
      <c r="H255" s="6">
        <v>15000</v>
      </c>
      <c r="K255" t="str">
        <f t="shared" si="15"/>
        <v>625100 - Déplacements et voyages</v>
      </c>
      <c r="L255" s="2">
        <f t="shared" si="16"/>
        <v>42450</v>
      </c>
      <c r="M255" t="str">
        <f t="shared" si="17"/>
        <v>CA - 150 - Autres Déplacements</v>
      </c>
      <c r="N255" s="12">
        <f t="shared" si="18"/>
        <v>15000</v>
      </c>
      <c r="O255" s="12">
        <f t="shared" si="19"/>
        <v>0</v>
      </c>
    </row>
    <row r="256" spans="1:15">
      <c r="A256" s="6" t="s">
        <v>196</v>
      </c>
      <c r="B256" s="11">
        <v>150</v>
      </c>
      <c r="C256" s="10">
        <v>42450</v>
      </c>
      <c r="E256" s="9">
        <v>530000</v>
      </c>
      <c r="F256" s="8" t="s">
        <v>195</v>
      </c>
      <c r="G256" s="7" t="s">
        <v>198</v>
      </c>
      <c r="I256" s="6">
        <v>15000</v>
      </c>
      <c r="K256" t="str">
        <f t="shared" si="15"/>
        <v>530000 - Caisse GNF</v>
      </c>
      <c r="L256" s="2">
        <f t="shared" si="16"/>
        <v>42450</v>
      </c>
      <c r="M256" t="str">
        <f t="shared" si="17"/>
        <v>CA - 150 - Autres Déplacements</v>
      </c>
      <c r="N256" s="12">
        <f t="shared" si="18"/>
        <v>0</v>
      </c>
      <c r="O256" s="12">
        <f t="shared" si="19"/>
        <v>15000</v>
      </c>
    </row>
    <row r="257" spans="1:15">
      <c r="A257" s="6" t="s">
        <v>196</v>
      </c>
      <c r="B257" s="11">
        <v>151</v>
      </c>
      <c r="C257" s="10">
        <v>42450</v>
      </c>
      <c r="E257" s="9">
        <v>625100</v>
      </c>
      <c r="F257" s="8" t="s">
        <v>199</v>
      </c>
      <c r="G257" s="7" t="s">
        <v>198</v>
      </c>
      <c r="H257" s="6">
        <v>10000</v>
      </c>
      <c r="K257" t="str">
        <f t="shared" si="15"/>
        <v>625100 - Déplacements et voyages</v>
      </c>
      <c r="L257" s="2">
        <f t="shared" si="16"/>
        <v>42450</v>
      </c>
      <c r="M257" t="str">
        <f t="shared" si="17"/>
        <v>CA - 151 - Autres Déplacements</v>
      </c>
      <c r="N257" s="12">
        <f t="shared" si="18"/>
        <v>10000</v>
      </c>
      <c r="O257" s="12">
        <f t="shared" si="19"/>
        <v>0</v>
      </c>
    </row>
    <row r="258" spans="1:15">
      <c r="A258" s="6" t="s">
        <v>196</v>
      </c>
      <c r="B258" s="11">
        <v>151</v>
      </c>
      <c r="C258" s="10">
        <v>42450</v>
      </c>
      <c r="E258" s="9">
        <v>530000</v>
      </c>
      <c r="F258" s="8" t="s">
        <v>195</v>
      </c>
      <c r="G258" s="7" t="s">
        <v>198</v>
      </c>
      <c r="I258" s="6">
        <v>10000</v>
      </c>
      <c r="K258" t="str">
        <f t="shared" si="15"/>
        <v>530000 - Caisse GNF</v>
      </c>
      <c r="L258" s="2">
        <f t="shared" si="16"/>
        <v>42450</v>
      </c>
      <c r="M258" t="str">
        <f t="shared" si="17"/>
        <v>CA - 151 - Autres Déplacements</v>
      </c>
      <c r="N258" s="12">
        <f t="shared" si="18"/>
        <v>0</v>
      </c>
      <c r="O258" s="12">
        <f t="shared" si="19"/>
        <v>10000</v>
      </c>
    </row>
    <row r="259" spans="1:15">
      <c r="A259" s="6" t="s">
        <v>196</v>
      </c>
      <c r="B259" s="11">
        <v>152</v>
      </c>
      <c r="C259" s="10">
        <v>42450</v>
      </c>
      <c r="F259" s="8" t="s">
        <v>203</v>
      </c>
      <c r="G259" s="7" t="s">
        <v>202</v>
      </c>
      <c r="H259" s="6">
        <v>2954500</v>
      </c>
      <c r="K259" t="str">
        <f t="shared" ref="K259:K266" si="20">CONCATENATE(E259," - ",F259)</f>
        <v xml:space="preserve"> - </v>
      </c>
      <c r="L259" s="2">
        <f t="shared" ref="L259:L266" si="21">C259</f>
        <v>42450</v>
      </c>
      <c r="M259" t="str">
        <f t="shared" ref="M259:M266" si="22">CONCATENATE(A259," - ",B259," - ",G259)</f>
        <v>CA - 152 - Restauration - Messe Chris.</v>
      </c>
      <c r="N259" s="12">
        <f t="shared" ref="N259:N266" si="23">H259</f>
        <v>2954500</v>
      </c>
      <c r="O259" s="12">
        <f t="shared" ref="O259:O266" si="24">I259</f>
        <v>0</v>
      </c>
    </row>
    <row r="260" spans="1:15">
      <c r="A260" s="6" t="s">
        <v>196</v>
      </c>
      <c r="B260" s="11">
        <v>152</v>
      </c>
      <c r="C260" s="10">
        <v>42450</v>
      </c>
      <c r="E260" s="9">
        <v>530000</v>
      </c>
      <c r="F260" s="8" t="s">
        <v>195</v>
      </c>
      <c r="G260" s="7" t="s">
        <v>202</v>
      </c>
      <c r="I260" s="6">
        <v>2954500</v>
      </c>
      <c r="K260" t="str">
        <f t="shared" si="20"/>
        <v>530000 - Caisse GNF</v>
      </c>
      <c r="L260" s="2">
        <f t="shared" si="21"/>
        <v>42450</v>
      </c>
      <c r="M260" t="str">
        <f t="shared" si="22"/>
        <v>CA - 152 - Restauration - Messe Chris.</v>
      </c>
      <c r="N260" s="12">
        <f t="shared" si="23"/>
        <v>0</v>
      </c>
      <c r="O260" s="12">
        <f t="shared" si="24"/>
        <v>2954500</v>
      </c>
    </row>
    <row r="261" spans="1:15">
      <c r="A261" s="6" t="s">
        <v>196</v>
      </c>
      <c r="B261" s="11">
        <v>153</v>
      </c>
      <c r="C261" s="10">
        <v>42450</v>
      </c>
      <c r="E261" s="9">
        <v>530000</v>
      </c>
      <c r="F261" s="8" t="s">
        <v>195</v>
      </c>
      <c r="G261" s="7" t="s">
        <v>200</v>
      </c>
      <c r="H261" s="6">
        <v>100000</v>
      </c>
      <c r="K261" t="str">
        <f t="shared" si="20"/>
        <v>530000 - Caisse GNF</v>
      </c>
      <c r="L261" s="2">
        <f t="shared" si="21"/>
        <v>42450</v>
      </c>
      <c r="M261" t="str">
        <f t="shared" si="22"/>
        <v>CA - 153 - Produit nuitées - M.A.</v>
      </c>
      <c r="N261" s="12">
        <f t="shared" si="23"/>
        <v>100000</v>
      </c>
      <c r="O261" s="12">
        <f t="shared" si="24"/>
        <v>0</v>
      </c>
    </row>
    <row r="262" spans="1:15">
      <c r="A262" s="6" t="s">
        <v>196</v>
      </c>
      <c r="B262" s="11">
        <v>153</v>
      </c>
      <c r="C262" s="10">
        <v>42450</v>
      </c>
      <c r="E262" s="9">
        <v>706100</v>
      </c>
      <c r="F262" s="8" t="s">
        <v>201</v>
      </c>
      <c r="G262" s="7" t="s">
        <v>200</v>
      </c>
      <c r="I262" s="6">
        <v>100000</v>
      </c>
      <c r="K262" t="str">
        <f t="shared" si="20"/>
        <v>706100 - NUITEES MA</v>
      </c>
      <c r="L262" s="2">
        <f t="shared" si="21"/>
        <v>42450</v>
      </c>
      <c r="M262" t="str">
        <f t="shared" si="22"/>
        <v>CA - 153 - Produit nuitées - M.A.</v>
      </c>
      <c r="N262" s="12">
        <f t="shared" si="23"/>
        <v>0</v>
      </c>
      <c r="O262" s="12">
        <f t="shared" si="24"/>
        <v>100000</v>
      </c>
    </row>
    <row r="263" spans="1:15">
      <c r="A263" s="6" t="s">
        <v>196</v>
      </c>
      <c r="B263" s="11">
        <v>154</v>
      </c>
      <c r="C263" s="10">
        <v>42451</v>
      </c>
      <c r="E263" s="9">
        <v>625100</v>
      </c>
      <c r="F263" s="8" t="s">
        <v>199</v>
      </c>
      <c r="G263" s="7" t="s">
        <v>198</v>
      </c>
      <c r="H263" s="6">
        <v>10000</v>
      </c>
      <c r="K263" t="str">
        <f t="shared" si="20"/>
        <v>625100 - Déplacements et voyages</v>
      </c>
      <c r="L263" s="2">
        <f t="shared" si="21"/>
        <v>42451</v>
      </c>
      <c r="M263" t="str">
        <f t="shared" si="22"/>
        <v>CA - 154 - Autres Déplacements</v>
      </c>
      <c r="N263" s="12">
        <f t="shared" si="23"/>
        <v>10000</v>
      </c>
      <c r="O263" s="12">
        <f t="shared" si="24"/>
        <v>0</v>
      </c>
    </row>
    <row r="264" spans="1:15">
      <c r="A264" s="6" t="s">
        <v>196</v>
      </c>
      <c r="B264" s="11">
        <v>154</v>
      </c>
      <c r="C264" s="10">
        <v>42451</v>
      </c>
      <c r="E264" s="9">
        <v>530000</v>
      </c>
      <c r="F264" s="8" t="s">
        <v>195</v>
      </c>
      <c r="G264" s="7" t="s">
        <v>198</v>
      </c>
      <c r="I264" s="6">
        <v>10000</v>
      </c>
      <c r="K264" t="str">
        <f t="shared" si="20"/>
        <v>530000 - Caisse GNF</v>
      </c>
      <c r="L264" s="2">
        <f t="shared" si="21"/>
        <v>42451</v>
      </c>
      <c r="M264" t="str">
        <f t="shared" si="22"/>
        <v>CA - 154 - Autres Déplacements</v>
      </c>
      <c r="N264" s="12">
        <f t="shared" si="23"/>
        <v>0</v>
      </c>
      <c r="O264" s="12">
        <f t="shared" si="24"/>
        <v>10000</v>
      </c>
    </row>
    <row r="265" spans="1:15">
      <c r="A265" s="6" t="s">
        <v>196</v>
      </c>
      <c r="B265" s="11">
        <v>155</v>
      </c>
      <c r="C265" s="10">
        <v>42451</v>
      </c>
      <c r="E265" s="9">
        <v>453058</v>
      </c>
      <c r="F265" s="8" t="s">
        <v>197</v>
      </c>
      <c r="G265" s="7" t="s">
        <v>194</v>
      </c>
      <c r="H265" s="6">
        <v>10000000</v>
      </c>
      <c r="K265" t="str">
        <f t="shared" si="20"/>
        <v>453058 - Antoine Monemou</v>
      </c>
      <c r="L265" s="2">
        <f t="shared" si="21"/>
        <v>42451</v>
      </c>
      <c r="M265" t="str">
        <f t="shared" si="22"/>
        <v>CA - 155 - Avce remb/Antoine Monemou</v>
      </c>
      <c r="N265" s="12">
        <f t="shared" si="23"/>
        <v>10000000</v>
      </c>
      <c r="O265" s="12">
        <f t="shared" si="24"/>
        <v>0</v>
      </c>
    </row>
    <row r="266" spans="1:15">
      <c r="A266" s="6" t="s">
        <v>196</v>
      </c>
      <c r="B266" s="11">
        <v>155</v>
      </c>
      <c r="C266" s="10">
        <v>42451</v>
      </c>
      <c r="E266" s="9">
        <v>530000</v>
      </c>
      <c r="F266" s="8" t="s">
        <v>195</v>
      </c>
      <c r="G266" s="7" t="s">
        <v>194</v>
      </c>
      <c r="I266" s="6">
        <v>10000000</v>
      </c>
      <c r="K266" t="str">
        <f t="shared" si="20"/>
        <v>530000 - Caisse GNF</v>
      </c>
      <c r="L266" s="2">
        <f t="shared" si="21"/>
        <v>42451</v>
      </c>
      <c r="M266" t="str">
        <f t="shared" si="22"/>
        <v>CA - 155 - Avce remb/Antoine Monemou</v>
      </c>
      <c r="N266" s="12">
        <f t="shared" si="23"/>
        <v>0</v>
      </c>
      <c r="O266" s="12">
        <f t="shared" si="24"/>
        <v>10000000</v>
      </c>
    </row>
  </sheetData>
  <mergeCells count="2">
    <mergeCell ref="A1:I1"/>
    <mergeCell ref="K1:O1"/>
  </mergeCells>
  <dataValidations count="1">
    <dataValidation type="list" allowBlank="1" showInputMessage="1" showErrorMessage="1" sqref="F3:F4 F10:F266">
      <formula1>PClibellé</formula1>
    </dataValidation>
  </dataValidations>
  <hyperlinks>
    <hyperlink ref="A2" location="sommaire!A1" display="Ja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D380"/>
  <sheetViews>
    <sheetView tabSelected="1" topLeftCell="A205" workbookViewId="0">
      <selection activeCell="B21" sqref="B21"/>
    </sheetView>
  </sheetViews>
  <sheetFormatPr baseColWidth="10" defaultRowHeight="15"/>
  <cols>
    <col min="1" max="1" width="48.5703125" bestFit="1" customWidth="1"/>
    <col min="2" max="2" width="15.85546875" bestFit="1" customWidth="1"/>
    <col min="3" max="3" width="15.7109375" bestFit="1" customWidth="1"/>
    <col min="4" max="4" width="16.42578125" bestFit="1" customWidth="1"/>
  </cols>
  <sheetData>
    <row r="3" spans="1:4">
      <c r="B3" s="5" t="s">
        <v>193</v>
      </c>
    </row>
    <row r="4" spans="1:4">
      <c r="A4" s="5" t="s">
        <v>192</v>
      </c>
      <c r="B4" t="s">
        <v>191</v>
      </c>
      <c r="C4" t="s">
        <v>190</v>
      </c>
      <c r="D4" t="s">
        <v>189</v>
      </c>
    </row>
    <row r="5" spans="1:4">
      <c r="A5" s="3" t="s">
        <v>188</v>
      </c>
      <c r="B5" s="2">
        <v>169667</v>
      </c>
      <c r="C5" s="1">
        <v>19855500</v>
      </c>
      <c r="D5" s="1">
        <v>0</v>
      </c>
    </row>
    <row r="6" spans="1:4">
      <c r="A6" s="4" t="s">
        <v>165</v>
      </c>
      <c r="B6" s="2">
        <v>42376</v>
      </c>
      <c r="C6" s="1">
        <v>13741000</v>
      </c>
      <c r="D6" s="1">
        <v>0</v>
      </c>
    </row>
    <row r="7" spans="1:4">
      <c r="A7" s="4" t="s">
        <v>159</v>
      </c>
      <c r="B7" s="2">
        <v>42394</v>
      </c>
      <c r="C7" s="1">
        <v>2260000</v>
      </c>
      <c r="D7" s="1">
        <v>0</v>
      </c>
    </row>
    <row r="8" spans="1:4">
      <c r="A8" s="4" t="s">
        <v>143</v>
      </c>
      <c r="B8" s="2">
        <v>42447</v>
      </c>
      <c r="C8" s="1">
        <v>900000</v>
      </c>
      <c r="D8" s="1">
        <v>0</v>
      </c>
    </row>
    <row r="9" spans="1:4">
      <c r="A9" s="4" t="s">
        <v>142</v>
      </c>
      <c r="B9" s="2">
        <v>42450</v>
      </c>
      <c r="C9" s="1">
        <v>2954500</v>
      </c>
      <c r="D9" s="1">
        <v>0</v>
      </c>
    </row>
    <row r="10" spans="1:4">
      <c r="A10" s="3"/>
      <c r="B10" s="2"/>
      <c r="C10" s="1"/>
      <c r="D10" s="1"/>
    </row>
    <row r="11" spans="1:4">
      <c r="A11" s="3" t="s">
        <v>187</v>
      </c>
      <c r="B11" s="2">
        <v>42370</v>
      </c>
      <c r="C11" s="1">
        <v>119607323.5008416</v>
      </c>
      <c r="D11" s="1">
        <v>0</v>
      </c>
    </row>
    <row r="12" spans="1:4">
      <c r="A12" s="4" t="s">
        <v>186</v>
      </c>
      <c r="B12" s="2">
        <v>42370</v>
      </c>
      <c r="C12" s="1">
        <v>119607323.5008416</v>
      </c>
      <c r="D12" s="1">
        <v>0</v>
      </c>
    </row>
    <row r="13" spans="1:4">
      <c r="A13" s="3"/>
      <c r="B13" s="2"/>
      <c r="C13" s="1"/>
      <c r="D13" s="1"/>
    </row>
    <row r="14" spans="1:4">
      <c r="A14" s="3" t="s">
        <v>185</v>
      </c>
      <c r="B14" s="2">
        <v>42370</v>
      </c>
      <c r="C14" s="1">
        <v>8176573.5</v>
      </c>
      <c r="D14" s="1">
        <v>0</v>
      </c>
    </row>
    <row r="15" spans="1:4">
      <c r="A15" s="4" t="s">
        <v>184</v>
      </c>
      <c r="B15" s="2">
        <v>42370</v>
      </c>
      <c r="C15" s="1">
        <v>8176573.5</v>
      </c>
      <c r="D15" s="1">
        <v>0</v>
      </c>
    </row>
    <row r="16" spans="1:4">
      <c r="A16" s="3"/>
      <c r="B16" s="2"/>
      <c r="C16" s="1"/>
      <c r="D16" s="1"/>
    </row>
    <row r="17" spans="1:4">
      <c r="A17" s="3" t="s">
        <v>183</v>
      </c>
      <c r="B17" s="2">
        <v>42444</v>
      </c>
      <c r="C17" s="1">
        <v>1500000</v>
      </c>
      <c r="D17" s="1">
        <v>0</v>
      </c>
    </row>
    <row r="18" spans="1:4">
      <c r="A18" s="4" t="s">
        <v>145</v>
      </c>
      <c r="B18" s="2">
        <v>42444</v>
      </c>
      <c r="C18" s="1">
        <v>1500000</v>
      </c>
      <c r="D18" s="1">
        <v>0</v>
      </c>
    </row>
    <row r="19" spans="1:4">
      <c r="A19" s="3"/>
      <c r="B19" s="2"/>
      <c r="C19" s="1"/>
      <c r="D19" s="1"/>
    </row>
    <row r="20" spans="1:4">
      <c r="A20" s="3" t="s">
        <v>182</v>
      </c>
      <c r="B20" s="2">
        <v>42398</v>
      </c>
      <c r="C20" s="1">
        <v>2644000</v>
      </c>
      <c r="D20" s="1">
        <v>0</v>
      </c>
    </row>
    <row r="21" spans="1:4">
      <c r="A21" s="4" t="s">
        <v>154</v>
      </c>
      <c r="B21" s="2">
        <v>42398</v>
      </c>
      <c r="C21" s="1">
        <v>2644000</v>
      </c>
      <c r="D21" s="1">
        <v>0</v>
      </c>
    </row>
    <row r="22" spans="1:4">
      <c r="A22" s="3"/>
      <c r="B22" s="2"/>
      <c r="C22" s="1"/>
      <c r="D22" s="1"/>
    </row>
    <row r="23" spans="1:4">
      <c r="A23" s="3" t="s">
        <v>181</v>
      </c>
      <c r="B23" s="2">
        <v>42398</v>
      </c>
      <c r="C23" s="1">
        <v>10000000</v>
      </c>
      <c r="D23" s="1">
        <v>0</v>
      </c>
    </row>
    <row r="24" spans="1:4">
      <c r="A24" s="4" t="s">
        <v>155</v>
      </c>
      <c r="B24" s="2">
        <v>42398</v>
      </c>
      <c r="C24" s="1">
        <v>10000000</v>
      </c>
      <c r="D24" s="1">
        <v>0</v>
      </c>
    </row>
    <row r="25" spans="1:4">
      <c r="A25" s="3"/>
      <c r="B25" s="2"/>
      <c r="C25" s="1"/>
      <c r="D25" s="1"/>
    </row>
    <row r="26" spans="1:4">
      <c r="A26" s="3" t="s">
        <v>180</v>
      </c>
      <c r="B26" s="2">
        <v>84781</v>
      </c>
      <c r="C26" s="1">
        <v>21070000</v>
      </c>
      <c r="D26" s="1">
        <v>0</v>
      </c>
    </row>
    <row r="27" spans="1:4">
      <c r="A27" s="4" t="s">
        <v>163</v>
      </c>
      <c r="B27" s="2">
        <v>42387</v>
      </c>
      <c r="C27" s="1">
        <v>18620000</v>
      </c>
      <c r="D27" s="1">
        <v>0</v>
      </c>
    </row>
    <row r="28" spans="1:4">
      <c r="A28" s="4" t="s">
        <v>160</v>
      </c>
      <c r="B28" s="2">
        <v>42394</v>
      </c>
      <c r="C28" s="1">
        <v>2450000</v>
      </c>
      <c r="D28" s="1">
        <v>0</v>
      </c>
    </row>
    <row r="29" spans="1:4">
      <c r="A29" s="3"/>
      <c r="B29" s="2"/>
      <c r="C29" s="1"/>
      <c r="D29" s="1"/>
    </row>
    <row r="30" spans="1:4">
      <c r="A30" s="3" t="s">
        <v>179</v>
      </c>
      <c r="B30" s="2">
        <v>127259</v>
      </c>
      <c r="C30" s="1">
        <v>400000</v>
      </c>
      <c r="D30" s="1">
        <v>2395400</v>
      </c>
    </row>
    <row r="31" spans="1:4">
      <c r="A31" s="4" t="s">
        <v>152</v>
      </c>
      <c r="B31" s="2">
        <v>42418</v>
      </c>
      <c r="C31" s="1">
        <v>0</v>
      </c>
      <c r="D31" s="1">
        <v>2141900</v>
      </c>
    </row>
    <row r="32" spans="1:4">
      <c r="A32" s="4" t="s">
        <v>151</v>
      </c>
      <c r="B32" s="2">
        <v>42419</v>
      </c>
      <c r="C32" s="1">
        <v>0</v>
      </c>
      <c r="D32" s="1">
        <v>253500</v>
      </c>
    </row>
    <row r="33" spans="1:4">
      <c r="A33" s="4" t="s">
        <v>150</v>
      </c>
      <c r="B33" s="2">
        <v>42422</v>
      </c>
      <c r="C33" s="1">
        <v>400000</v>
      </c>
      <c r="D33" s="1">
        <v>0</v>
      </c>
    </row>
    <row r="34" spans="1:4">
      <c r="A34" s="3"/>
      <c r="B34" s="2"/>
      <c r="C34" s="1"/>
      <c r="D34" s="1"/>
    </row>
    <row r="35" spans="1:4">
      <c r="A35" s="3" t="s">
        <v>178</v>
      </c>
      <c r="B35" s="2">
        <v>42387</v>
      </c>
      <c r="C35" s="1">
        <v>42000000</v>
      </c>
      <c r="D35" s="1">
        <v>0</v>
      </c>
    </row>
    <row r="36" spans="1:4">
      <c r="A36" s="4" t="s">
        <v>162</v>
      </c>
      <c r="B36" s="2">
        <v>42387</v>
      </c>
      <c r="C36" s="1">
        <v>42000000</v>
      </c>
      <c r="D36" s="1">
        <v>0</v>
      </c>
    </row>
    <row r="37" spans="1:4">
      <c r="A37" s="3"/>
      <c r="B37" s="2"/>
      <c r="C37" s="1"/>
      <c r="D37" s="1"/>
    </row>
    <row r="38" spans="1:4">
      <c r="A38" s="3" t="s">
        <v>177</v>
      </c>
      <c r="B38" s="2">
        <v>42376</v>
      </c>
      <c r="C38" s="1">
        <v>27750000</v>
      </c>
      <c r="D38" s="1">
        <v>0</v>
      </c>
    </row>
    <row r="39" spans="1:4">
      <c r="A39" s="4" t="s">
        <v>164</v>
      </c>
      <c r="B39" s="2">
        <v>42376</v>
      </c>
      <c r="C39" s="1">
        <v>27750000</v>
      </c>
      <c r="D39" s="1">
        <v>0</v>
      </c>
    </row>
    <row r="40" spans="1:4">
      <c r="A40" s="3"/>
      <c r="B40" s="2"/>
      <c r="C40" s="1"/>
      <c r="D40" s="1"/>
    </row>
    <row r="41" spans="1:4">
      <c r="A41" s="3" t="s">
        <v>176</v>
      </c>
      <c r="B41" s="2">
        <v>42438</v>
      </c>
      <c r="C41" s="1">
        <v>450000</v>
      </c>
      <c r="D41" s="1">
        <v>0</v>
      </c>
    </row>
    <row r="42" spans="1:4">
      <c r="A42" s="4" t="s">
        <v>146</v>
      </c>
      <c r="B42" s="2">
        <v>42438</v>
      </c>
      <c r="C42" s="1">
        <v>450000</v>
      </c>
      <c r="D42" s="1">
        <v>0</v>
      </c>
    </row>
    <row r="43" spans="1:4">
      <c r="A43" s="3"/>
      <c r="B43" s="2"/>
      <c r="C43" s="1"/>
      <c r="D43" s="1"/>
    </row>
    <row r="44" spans="1:4">
      <c r="A44" s="3" t="s">
        <v>175</v>
      </c>
      <c r="B44" s="2">
        <v>42432</v>
      </c>
      <c r="C44" s="1">
        <v>5000000</v>
      </c>
      <c r="D44" s="1">
        <v>0</v>
      </c>
    </row>
    <row r="45" spans="1:4">
      <c r="A45" s="4" t="s">
        <v>148</v>
      </c>
      <c r="B45" s="2">
        <v>42432</v>
      </c>
      <c r="C45" s="1">
        <v>5000000</v>
      </c>
      <c r="D45" s="1">
        <v>0</v>
      </c>
    </row>
    <row r="46" spans="1:4">
      <c r="A46" s="3"/>
      <c r="B46" s="2"/>
      <c r="C46" s="1"/>
      <c r="D46" s="1"/>
    </row>
    <row r="47" spans="1:4">
      <c r="A47" s="3" t="s">
        <v>174</v>
      </c>
      <c r="B47" s="2">
        <v>42445</v>
      </c>
      <c r="C47" s="1">
        <v>100000</v>
      </c>
      <c r="D47" s="1">
        <v>0</v>
      </c>
    </row>
    <row r="48" spans="1:4">
      <c r="A48" s="4" t="s">
        <v>144</v>
      </c>
      <c r="B48" s="2">
        <v>42445</v>
      </c>
      <c r="C48" s="1">
        <v>100000</v>
      </c>
      <c r="D48" s="1">
        <v>0</v>
      </c>
    </row>
    <row r="49" spans="1:4">
      <c r="A49" s="3"/>
      <c r="B49" s="2"/>
      <c r="C49" s="1"/>
      <c r="D49" s="1"/>
    </row>
    <row r="50" spans="1:4">
      <c r="A50" s="3" t="s">
        <v>173</v>
      </c>
      <c r="B50" s="2">
        <v>42396</v>
      </c>
      <c r="C50" s="1">
        <v>0</v>
      </c>
      <c r="D50" s="1">
        <v>100000</v>
      </c>
    </row>
    <row r="51" spans="1:4">
      <c r="A51" s="4" t="s">
        <v>156</v>
      </c>
      <c r="B51" s="2">
        <v>42396</v>
      </c>
      <c r="C51" s="1">
        <v>0</v>
      </c>
      <c r="D51" s="1">
        <v>100000</v>
      </c>
    </row>
    <row r="52" spans="1:4">
      <c r="A52" s="3"/>
      <c r="B52" s="2"/>
      <c r="C52" s="1"/>
      <c r="D52" s="1"/>
    </row>
    <row r="53" spans="1:4">
      <c r="A53" s="3" t="s">
        <v>172</v>
      </c>
      <c r="B53" s="2">
        <v>42433</v>
      </c>
      <c r="C53" s="1">
        <v>300000</v>
      </c>
      <c r="D53" s="1">
        <v>0</v>
      </c>
    </row>
    <row r="54" spans="1:4">
      <c r="A54" s="4" t="s">
        <v>147</v>
      </c>
      <c r="B54" s="2">
        <v>42433</v>
      </c>
      <c r="C54" s="1">
        <v>300000</v>
      </c>
      <c r="D54" s="1">
        <v>0</v>
      </c>
    </row>
    <row r="55" spans="1:4">
      <c r="A55" s="3"/>
      <c r="B55" s="2"/>
      <c r="C55" s="1"/>
      <c r="D55" s="1"/>
    </row>
    <row r="56" spans="1:4">
      <c r="A56" s="3" t="s">
        <v>171</v>
      </c>
      <c r="B56" s="2">
        <v>42451</v>
      </c>
      <c r="C56" s="1">
        <v>10000000</v>
      </c>
      <c r="D56" s="1">
        <v>0</v>
      </c>
    </row>
    <row r="57" spans="1:4">
      <c r="A57" s="4" t="s">
        <v>141</v>
      </c>
      <c r="B57" s="2">
        <v>42451</v>
      </c>
      <c r="C57" s="1">
        <v>10000000</v>
      </c>
      <c r="D57" s="1">
        <v>0</v>
      </c>
    </row>
    <row r="58" spans="1:4">
      <c r="A58" s="3"/>
      <c r="B58" s="2"/>
      <c r="C58" s="1"/>
      <c r="D58" s="1"/>
    </row>
    <row r="59" spans="1:4">
      <c r="A59" s="3" t="s">
        <v>170</v>
      </c>
      <c r="B59" s="2">
        <v>42387</v>
      </c>
      <c r="C59" s="1">
        <v>200000</v>
      </c>
      <c r="D59" s="1">
        <v>0</v>
      </c>
    </row>
    <row r="60" spans="1:4">
      <c r="A60" s="4" t="s">
        <v>161</v>
      </c>
      <c r="B60" s="2">
        <v>42387</v>
      </c>
      <c r="C60" s="1">
        <v>200000</v>
      </c>
      <c r="D60" s="1">
        <v>0</v>
      </c>
    </row>
    <row r="61" spans="1:4">
      <c r="A61" s="3"/>
      <c r="B61" s="2"/>
      <c r="C61" s="1"/>
      <c r="D61" s="1"/>
    </row>
    <row r="62" spans="1:4">
      <c r="A62" s="3" t="s">
        <v>169</v>
      </c>
      <c r="B62" s="2">
        <v>42395</v>
      </c>
      <c r="C62" s="1">
        <v>750000</v>
      </c>
      <c r="D62" s="1">
        <v>0</v>
      </c>
    </row>
    <row r="63" spans="1:4">
      <c r="A63" s="4" t="s">
        <v>158</v>
      </c>
      <c r="B63" s="2">
        <v>42395</v>
      </c>
      <c r="C63" s="1">
        <v>750000</v>
      </c>
      <c r="D63" s="1">
        <v>0</v>
      </c>
    </row>
    <row r="64" spans="1:4">
      <c r="A64" s="3"/>
      <c r="B64" s="2"/>
      <c r="C64" s="1"/>
      <c r="D64" s="1"/>
    </row>
    <row r="65" spans="1:4">
      <c r="A65" s="3" t="s">
        <v>168</v>
      </c>
      <c r="B65" s="2">
        <v>42423</v>
      </c>
      <c r="C65" s="1">
        <v>39000</v>
      </c>
      <c r="D65" s="1">
        <v>0</v>
      </c>
    </row>
    <row r="66" spans="1:4">
      <c r="A66" s="4" t="s">
        <v>149</v>
      </c>
      <c r="B66" s="2">
        <v>42423</v>
      </c>
      <c r="C66" s="1">
        <v>39000</v>
      </c>
      <c r="D66" s="1">
        <v>0</v>
      </c>
    </row>
    <row r="67" spans="1:4">
      <c r="A67" s="3"/>
      <c r="B67" s="2"/>
      <c r="C67" s="1"/>
      <c r="D67" s="1"/>
    </row>
    <row r="68" spans="1:4">
      <c r="A68" s="3" t="s">
        <v>167</v>
      </c>
      <c r="B68" s="2">
        <v>84810</v>
      </c>
      <c r="C68" s="1">
        <v>1481000</v>
      </c>
      <c r="D68" s="1">
        <v>0</v>
      </c>
    </row>
    <row r="69" spans="1:4">
      <c r="A69" s="4" t="s">
        <v>157</v>
      </c>
      <c r="B69" s="2">
        <v>42395</v>
      </c>
      <c r="C69" s="1">
        <v>569000</v>
      </c>
      <c r="D69" s="1">
        <v>0</v>
      </c>
    </row>
    <row r="70" spans="1:4">
      <c r="A70" s="4" t="s">
        <v>153</v>
      </c>
      <c r="B70" s="2">
        <v>42415</v>
      </c>
      <c r="C70" s="1">
        <v>912000</v>
      </c>
      <c r="D70" s="1">
        <v>0</v>
      </c>
    </row>
    <row r="71" spans="1:4">
      <c r="A71" s="3"/>
      <c r="B71" s="2"/>
      <c r="C71" s="1"/>
      <c r="D71" s="1"/>
    </row>
    <row r="72" spans="1:4">
      <c r="A72" s="3" t="s">
        <v>166</v>
      </c>
      <c r="B72" s="2">
        <v>5556613</v>
      </c>
      <c r="C72" s="1">
        <v>177640400</v>
      </c>
      <c r="D72" s="1">
        <v>194553000</v>
      </c>
    </row>
    <row r="73" spans="1:4">
      <c r="A73" s="4" t="s">
        <v>73</v>
      </c>
      <c r="B73" s="2">
        <v>42370</v>
      </c>
      <c r="C73" s="1">
        <v>0</v>
      </c>
      <c r="D73" s="1">
        <v>400000</v>
      </c>
    </row>
    <row r="74" spans="1:4">
      <c r="A74" s="4" t="s">
        <v>135</v>
      </c>
      <c r="B74" s="2">
        <v>42370</v>
      </c>
      <c r="C74" s="1">
        <v>0</v>
      </c>
      <c r="D74" s="1">
        <v>720000</v>
      </c>
    </row>
    <row r="75" spans="1:4">
      <c r="A75" s="4" t="s">
        <v>165</v>
      </c>
      <c r="B75" s="2">
        <v>42376</v>
      </c>
      <c r="C75" s="1">
        <v>0</v>
      </c>
      <c r="D75" s="1">
        <v>13741000</v>
      </c>
    </row>
    <row r="76" spans="1:4">
      <c r="A76" s="4" t="s">
        <v>164</v>
      </c>
      <c r="B76" s="2">
        <v>42376</v>
      </c>
      <c r="C76" s="1">
        <v>0</v>
      </c>
      <c r="D76" s="1">
        <v>27750000</v>
      </c>
    </row>
    <row r="77" spans="1:4">
      <c r="A77" s="4" t="s">
        <v>139</v>
      </c>
      <c r="B77" s="2">
        <v>42376</v>
      </c>
      <c r="C77" s="1">
        <v>84500000</v>
      </c>
      <c r="D77" s="1">
        <v>0</v>
      </c>
    </row>
    <row r="78" spans="1:4">
      <c r="A78" s="4" t="s">
        <v>40</v>
      </c>
      <c r="B78" s="2">
        <v>42376</v>
      </c>
      <c r="C78" s="1">
        <v>0</v>
      </c>
      <c r="D78" s="1">
        <v>940000</v>
      </c>
    </row>
    <row r="79" spans="1:4">
      <c r="A79" s="4" t="s">
        <v>120</v>
      </c>
      <c r="B79" s="2">
        <v>42376</v>
      </c>
      <c r="C79" s="1">
        <v>0</v>
      </c>
      <c r="D79" s="1">
        <v>270000</v>
      </c>
    </row>
    <row r="80" spans="1:4">
      <c r="A80" s="4" t="s">
        <v>37</v>
      </c>
      <c r="B80" s="2">
        <v>42382</v>
      </c>
      <c r="C80" s="1">
        <v>0</v>
      </c>
      <c r="D80" s="1">
        <v>1115000</v>
      </c>
    </row>
    <row r="81" spans="1:4">
      <c r="A81" s="4" t="s">
        <v>94</v>
      </c>
      <c r="B81" s="2">
        <v>42383</v>
      </c>
      <c r="C81" s="1">
        <v>0</v>
      </c>
      <c r="D81" s="1">
        <v>800000</v>
      </c>
    </row>
    <row r="82" spans="1:4">
      <c r="A82" s="4" t="s">
        <v>85</v>
      </c>
      <c r="B82" s="2">
        <v>42384</v>
      </c>
      <c r="C82" s="1">
        <v>0</v>
      </c>
      <c r="D82" s="1">
        <v>2270000</v>
      </c>
    </row>
    <row r="83" spans="1:4">
      <c r="A83" s="4" t="s">
        <v>86</v>
      </c>
      <c r="B83" s="2">
        <v>42384</v>
      </c>
      <c r="C83" s="1">
        <v>0</v>
      </c>
      <c r="D83" s="1">
        <v>1690000</v>
      </c>
    </row>
    <row r="84" spans="1:4">
      <c r="A84" s="4" t="s">
        <v>36</v>
      </c>
      <c r="B84" s="2">
        <v>42384</v>
      </c>
      <c r="C84" s="1">
        <v>0</v>
      </c>
      <c r="D84" s="1">
        <v>150000</v>
      </c>
    </row>
    <row r="85" spans="1:4">
      <c r="A85" s="4" t="s">
        <v>163</v>
      </c>
      <c r="B85" s="2">
        <v>42387</v>
      </c>
      <c r="C85" s="1">
        <v>0</v>
      </c>
      <c r="D85" s="1">
        <v>18620000</v>
      </c>
    </row>
    <row r="86" spans="1:4">
      <c r="A86" s="4" t="s">
        <v>80</v>
      </c>
      <c r="B86" s="2">
        <v>42387</v>
      </c>
      <c r="C86" s="1">
        <v>0</v>
      </c>
      <c r="D86" s="1">
        <v>140000</v>
      </c>
    </row>
    <row r="87" spans="1:4">
      <c r="A87" s="4" t="s">
        <v>84</v>
      </c>
      <c r="B87" s="2">
        <v>42387</v>
      </c>
      <c r="C87" s="1">
        <v>0</v>
      </c>
      <c r="D87" s="1">
        <v>11000000</v>
      </c>
    </row>
    <row r="88" spans="1:4">
      <c r="A88" s="4" t="s">
        <v>52</v>
      </c>
      <c r="B88" s="2">
        <v>42387</v>
      </c>
      <c r="C88" s="1">
        <v>0</v>
      </c>
      <c r="D88" s="1">
        <v>50000</v>
      </c>
    </row>
    <row r="89" spans="1:4">
      <c r="A89" s="4" t="s">
        <v>162</v>
      </c>
      <c r="B89" s="2">
        <v>42387</v>
      </c>
      <c r="C89" s="1">
        <v>0</v>
      </c>
      <c r="D89" s="1">
        <v>42000000</v>
      </c>
    </row>
    <row r="90" spans="1:4">
      <c r="A90" s="4" t="s">
        <v>161</v>
      </c>
      <c r="B90" s="2">
        <v>42387</v>
      </c>
      <c r="C90" s="1">
        <v>0</v>
      </c>
      <c r="D90" s="1">
        <v>200000</v>
      </c>
    </row>
    <row r="91" spans="1:4">
      <c r="A91" s="4" t="s">
        <v>134</v>
      </c>
      <c r="B91" s="2">
        <v>42390</v>
      </c>
      <c r="C91" s="1">
        <v>0</v>
      </c>
      <c r="D91" s="1">
        <v>480000</v>
      </c>
    </row>
    <row r="92" spans="1:4">
      <c r="A92" s="4" t="s">
        <v>160</v>
      </c>
      <c r="B92" s="2">
        <v>42394</v>
      </c>
      <c r="C92" s="1">
        <v>0</v>
      </c>
      <c r="D92" s="1">
        <v>2450000</v>
      </c>
    </row>
    <row r="93" spans="1:4">
      <c r="A93" s="4" t="s">
        <v>159</v>
      </c>
      <c r="B93" s="2">
        <v>42394</v>
      </c>
      <c r="C93" s="1">
        <v>0</v>
      </c>
      <c r="D93" s="1">
        <v>2260000</v>
      </c>
    </row>
    <row r="94" spans="1:4">
      <c r="A94" s="4" t="s">
        <v>138</v>
      </c>
      <c r="B94" s="2">
        <v>42394</v>
      </c>
      <c r="C94" s="1">
        <v>30000000</v>
      </c>
      <c r="D94" s="1">
        <v>0</v>
      </c>
    </row>
    <row r="95" spans="1:4">
      <c r="A95" s="4" t="s">
        <v>49</v>
      </c>
      <c r="B95" s="2">
        <v>42395</v>
      </c>
      <c r="C95" s="1">
        <v>0</v>
      </c>
      <c r="D95" s="1">
        <v>130000</v>
      </c>
    </row>
    <row r="96" spans="1:4">
      <c r="A96" s="4" t="s">
        <v>78</v>
      </c>
      <c r="B96" s="2">
        <v>42395</v>
      </c>
      <c r="C96" s="1">
        <v>0</v>
      </c>
      <c r="D96" s="1">
        <v>80000</v>
      </c>
    </row>
    <row r="97" spans="1:4">
      <c r="A97" s="4" t="s">
        <v>50</v>
      </c>
      <c r="B97" s="2">
        <v>42395</v>
      </c>
      <c r="C97" s="1">
        <v>0</v>
      </c>
      <c r="D97" s="1">
        <v>180000</v>
      </c>
    </row>
    <row r="98" spans="1:4">
      <c r="A98" s="4" t="s">
        <v>79</v>
      </c>
      <c r="B98" s="2">
        <v>42395</v>
      </c>
      <c r="C98" s="1">
        <v>0</v>
      </c>
      <c r="D98" s="1">
        <v>290000</v>
      </c>
    </row>
    <row r="99" spans="1:4">
      <c r="A99" s="4" t="s">
        <v>48</v>
      </c>
      <c r="B99" s="2">
        <v>42395</v>
      </c>
      <c r="C99" s="1">
        <v>0</v>
      </c>
      <c r="D99" s="1">
        <v>5174500</v>
      </c>
    </row>
    <row r="100" spans="1:4">
      <c r="A100" s="4" t="s">
        <v>158</v>
      </c>
      <c r="B100" s="2">
        <v>42395</v>
      </c>
      <c r="C100" s="1">
        <v>0</v>
      </c>
      <c r="D100" s="1">
        <v>750000</v>
      </c>
    </row>
    <row r="101" spans="1:4">
      <c r="A101" s="4" t="s">
        <v>22</v>
      </c>
      <c r="B101" s="2">
        <v>42395</v>
      </c>
      <c r="C101" s="1">
        <v>260000</v>
      </c>
      <c r="D101" s="1">
        <v>0</v>
      </c>
    </row>
    <row r="102" spans="1:4">
      <c r="A102" s="4" t="s">
        <v>157</v>
      </c>
      <c r="B102" s="2">
        <v>42395</v>
      </c>
      <c r="C102" s="1">
        <v>0</v>
      </c>
      <c r="D102" s="1">
        <v>569000</v>
      </c>
    </row>
    <row r="103" spans="1:4">
      <c r="A103" s="4" t="s">
        <v>106</v>
      </c>
      <c r="B103" s="2">
        <v>42396</v>
      </c>
      <c r="C103" s="1">
        <v>0</v>
      </c>
      <c r="D103" s="1">
        <v>50000</v>
      </c>
    </row>
    <row r="104" spans="1:4">
      <c r="A104" s="4" t="s">
        <v>105</v>
      </c>
      <c r="B104" s="2">
        <v>42396</v>
      </c>
      <c r="C104" s="1">
        <v>0</v>
      </c>
      <c r="D104" s="1">
        <v>20000</v>
      </c>
    </row>
    <row r="105" spans="1:4">
      <c r="A105" s="4" t="s">
        <v>71</v>
      </c>
      <c r="B105" s="2">
        <v>42396</v>
      </c>
      <c r="C105" s="1">
        <v>0</v>
      </c>
      <c r="D105" s="1">
        <v>16000</v>
      </c>
    </row>
    <row r="106" spans="1:4">
      <c r="A106" s="4" t="s">
        <v>119</v>
      </c>
      <c r="B106" s="2">
        <v>42396</v>
      </c>
      <c r="C106" s="1">
        <v>0</v>
      </c>
      <c r="D106" s="1">
        <v>155000</v>
      </c>
    </row>
    <row r="107" spans="1:4">
      <c r="A107" s="4" t="s">
        <v>21</v>
      </c>
      <c r="B107" s="2">
        <v>42396</v>
      </c>
      <c r="C107" s="1">
        <v>200000</v>
      </c>
      <c r="D107" s="1">
        <v>0</v>
      </c>
    </row>
    <row r="108" spans="1:4">
      <c r="A108" s="4" t="s">
        <v>156</v>
      </c>
      <c r="B108" s="2">
        <v>42396</v>
      </c>
      <c r="C108" s="1">
        <v>100000</v>
      </c>
      <c r="D108" s="1">
        <v>0</v>
      </c>
    </row>
    <row r="109" spans="1:4">
      <c r="A109" s="4" t="s">
        <v>8</v>
      </c>
      <c r="B109" s="2">
        <v>42397</v>
      </c>
      <c r="C109" s="1">
        <v>100000</v>
      </c>
      <c r="D109" s="1">
        <v>0</v>
      </c>
    </row>
    <row r="110" spans="1:4">
      <c r="A110" s="4" t="s">
        <v>54</v>
      </c>
      <c r="B110" s="2">
        <v>42397</v>
      </c>
      <c r="C110" s="1">
        <v>0</v>
      </c>
      <c r="D110" s="1">
        <v>2100000</v>
      </c>
    </row>
    <row r="111" spans="1:4">
      <c r="A111" s="4" t="s">
        <v>4</v>
      </c>
      <c r="B111" s="2">
        <v>42398</v>
      </c>
      <c r="C111" s="1">
        <v>720000</v>
      </c>
      <c r="D111" s="1">
        <v>0</v>
      </c>
    </row>
    <row r="112" spans="1:4">
      <c r="A112" s="4" t="s">
        <v>155</v>
      </c>
      <c r="B112" s="2">
        <v>42398</v>
      </c>
      <c r="C112" s="1">
        <v>0</v>
      </c>
      <c r="D112" s="1">
        <v>10000000</v>
      </c>
    </row>
    <row r="113" spans="1:4">
      <c r="A113" s="4" t="s">
        <v>154</v>
      </c>
      <c r="B113" s="2">
        <v>42398</v>
      </c>
      <c r="C113" s="1">
        <v>0</v>
      </c>
      <c r="D113" s="1">
        <v>2644000</v>
      </c>
    </row>
    <row r="114" spans="1:4">
      <c r="A114" s="4" t="s">
        <v>35</v>
      </c>
      <c r="B114" s="2">
        <v>42401</v>
      </c>
      <c r="C114" s="1">
        <v>0</v>
      </c>
      <c r="D114" s="1">
        <v>150000</v>
      </c>
    </row>
    <row r="115" spans="1:4">
      <c r="A115" s="4" t="s">
        <v>19</v>
      </c>
      <c r="B115" s="2">
        <v>42401</v>
      </c>
      <c r="C115" s="1">
        <v>30000</v>
      </c>
      <c r="D115" s="1">
        <v>0</v>
      </c>
    </row>
    <row r="116" spans="1:4">
      <c r="A116" s="4" t="s">
        <v>34</v>
      </c>
      <c r="B116" s="2">
        <v>42401</v>
      </c>
      <c r="C116" s="1">
        <v>0</v>
      </c>
      <c r="D116" s="1">
        <v>1115000</v>
      </c>
    </row>
    <row r="117" spans="1:4">
      <c r="A117" s="4" t="s">
        <v>20</v>
      </c>
      <c r="B117" s="2">
        <v>42401</v>
      </c>
      <c r="C117" s="1">
        <v>60000</v>
      </c>
      <c r="D117" s="1">
        <v>0</v>
      </c>
    </row>
    <row r="118" spans="1:4">
      <c r="A118" s="4" t="s">
        <v>6</v>
      </c>
      <c r="B118" s="2">
        <v>42402</v>
      </c>
      <c r="C118" s="1">
        <v>150000</v>
      </c>
      <c r="D118" s="1">
        <v>0</v>
      </c>
    </row>
    <row r="119" spans="1:4">
      <c r="A119" s="4" t="s">
        <v>133</v>
      </c>
      <c r="B119" s="2">
        <v>42402</v>
      </c>
      <c r="C119" s="1">
        <v>0</v>
      </c>
      <c r="D119" s="1">
        <v>330000</v>
      </c>
    </row>
    <row r="120" spans="1:4">
      <c r="A120" s="4" t="s">
        <v>18</v>
      </c>
      <c r="B120" s="2">
        <v>42402</v>
      </c>
      <c r="C120" s="1">
        <v>150000</v>
      </c>
      <c r="D120" s="1">
        <v>0</v>
      </c>
    </row>
    <row r="121" spans="1:4">
      <c r="A121" s="4" t="s">
        <v>92</v>
      </c>
      <c r="B121" s="2">
        <v>42404</v>
      </c>
      <c r="C121" s="1">
        <v>0</v>
      </c>
      <c r="D121" s="1">
        <v>401000</v>
      </c>
    </row>
    <row r="122" spans="1:4">
      <c r="A122" s="4" t="s">
        <v>70</v>
      </c>
      <c r="B122" s="2">
        <v>42405</v>
      </c>
      <c r="C122" s="1">
        <v>0</v>
      </c>
      <c r="D122" s="1">
        <v>10000</v>
      </c>
    </row>
    <row r="123" spans="1:4">
      <c r="A123" s="4" t="s">
        <v>28</v>
      </c>
      <c r="B123" s="2">
        <v>42405</v>
      </c>
      <c r="C123" s="1">
        <v>0</v>
      </c>
      <c r="D123" s="1">
        <v>150000</v>
      </c>
    </row>
    <row r="124" spans="1:4">
      <c r="A124" s="4" t="s">
        <v>132</v>
      </c>
      <c r="B124" s="2">
        <v>42405</v>
      </c>
      <c r="C124" s="1">
        <v>0</v>
      </c>
      <c r="D124" s="1">
        <v>48000</v>
      </c>
    </row>
    <row r="125" spans="1:4">
      <c r="A125" s="4" t="s">
        <v>91</v>
      </c>
      <c r="B125" s="2">
        <v>42405</v>
      </c>
      <c r="C125" s="1">
        <v>0</v>
      </c>
      <c r="D125" s="1">
        <v>80000</v>
      </c>
    </row>
    <row r="126" spans="1:4">
      <c r="A126" s="4" t="s">
        <v>118</v>
      </c>
      <c r="B126" s="2">
        <v>42408</v>
      </c>
      <c r="C126" s="1">
        <v>0</v>
      </c>
      <c r="D126" s="1">
        <v>25000</v>
      </c>
    </row>
    <row r="127" spans="1:4">
      <c r="A127" s="4" t="s">
        <v>103</v>
      </c>
      <c r="B127" s="2">
        <v>42408</v>
      </c>
      <c r="C127" s="1">
        <v>0</v>
      </c>
      <c r="D127" s="1">
        <v>175000</v>
      </c>
    </row>
    <row r="128" spans="1:4">
      <c r="A128" s="4" t="s">
        <v>69</v>
      </c>
      <c r="B128" s="2">
        <v>42409</v>
      </c>
      <c r="C128" s="1">
        <v>0</v>
      </c>
      <c r="D128" s="1">
        <v>10000</v>
      </c>
    </row>
    <row r="129" spans="1:4">
      <c r="A129" s="4" t="s">
        <v>12</v>
      </c>
      <c r="B129" s="2">
        <v>42409</v>
      </c>
      <c r="C129" s="1">
        <v>600000</v>
      </c>
      <c r="D129" s="1">
        <v>0</v>
      </c>
    </row>
    <row r="130" spans="1:4">
      <c r="A130" s="4" t="s">
        <v>117</v>
      </c>
      <c r="B130" s="2">
        <v>42409</v>
      </c>
      <c r="C130" s="1">
        <v>0</v>
      </c>
      <c r="D130" s="1">
        <v>45000</v>
      </c>
    </row>
    <row r="131" spans="1:4">
      <c r="A131" s="4" t="s">
        <v>89</v>
      </c>
      <c r="B131" s="2">
        <v>42410</v>
      </c>
      <c r="C131" s="1">
        <v>0</v>
      </c>
      <c r="D131" s="1">
        <v>85000</v>
      </c>
    </row>
    <row r="132" spans="1:4">
      <c r="A132" s="4" t="s">
        <v>102</v>
      </c>
      <c r="B132" s="2">
        <v>42410</v>
      </c>
      <c r="C132" s="1">
        <v>0</v>
      </c>
      <c r="D132" s="1">
        <v>42000</v>
      </c>
    </row>
    <row r="133" spans="1:4">
      <c r="A133" s="4" t="s">
        <v>68</v>
      </c>
      <c r="B133" s="2">
        <v>42410</v>
      </c>
      <c r="C133" s="1">
        <v>0</v>
      </c>
      <c r="D133" s="1">
        <v>5000</v>
      </c>
    </row>
    <row r="134" spans="1:4">
      <c r="A134" s="4" t="s">
        <v>131</v>
      </c>
      <c r="B134" s="2">
        <v>42410</v>
      </c>
      <c r="C134" s="1">
        <v>0</v>
      </c>
      <c r="D134" s="1">
        <v>330000</v>
      </c>
    </row>
    <row r="135" spans="1:4">
      <c r="A135" s="4" t="s">
        <v>153</v>
      </c>
      <c r="B135" s="2">
        <v>42415</v>
      </c>
      <c r="C135" s="1">
        <v>0</v>
      </c>
      <c r="D135" s="1">
        <v>912000</v>
      </c>
    </row>
    <row r="136" spans="1:4">
      <c r="A136" s="4" t="s">
        <v>137</v>
      </c>
      <c r="B136" s="2">
        <v>42418</v>
      </c>
      <c r="C136" s="1">
        <v>50000000</v>
      </c>
      <c r="D136" s="1">
        <v>0</v>
      </c>
    </row>
    <row r="137" spans="1:4">
      <c r="A137" s="4" t="s">
        <v>152</v>
      </c>
      <c r="B137" s="2">
        <v>42418</v>
      </c>
      <c r="C137" s="1">
        <v>2141900</v>
      </c>
      <c r="D137" s="1">
        <v>0</v>
      </c>
    </row>
    <row r="138" spans="1:4">
      <c r="A138" s="4" t="s">
        <v>67</v>
      </c>
      <c r="B138" s="2">
        <v>42418</v>
      </c>
      <c r="C138" s="1">
        <v>0</v>
      </c>
      <c r="D138" s="1">
        <v>10000</v>
      </c>
    </row>
    <row r="139" spans="1:4">
      <c r="A139" s="4" t="s">
        <v>151</v>
      </c>
      <c r="B139" s="2">
        <v>42419</v>
      </c>
      <c r="C139" s="1">
        <v>253500</v>
      </c>
      <c r="D139" s="1">
        <v>0</v>
      </c>
    </row>
    <row r="140" spans="1:4">
      <c r="A140" s="4" t="s">
        <v>113</v>
      </c>
      <c r="B140" s="2">
        <v>42419</v>
      </c>
      <c r="C140" s="1">
        <v>0</v>
      </c>
      <c r="D140" s="1">
        <v>355000</v>
      </c>
    </row>
    <row r="141" spans="1:4">
      <c r="A141" s="4" t="s">
        <v>83</v>
      </c>
      <c r="B141" s="2">
        <v>42419</v>
      </c>
      <c r="C141" s="1">
        <v>0</v>
      </c>
      <c r="D141" s="1">
        <v>600000</v>
      </c>
    </row>
    <row r="142" spans="1:4">
      <c r="A142" s="4" t="s">
        <v>42</v>
      </c>
      <c r="B142" s="2">
        <v>42419</v>
      </c>
      <c r="C142" s="1">
        <v>0</v>
      </c>
      <c r="D142" s="1">
        <v>2800000</v>
      </c>
    </row>
    <row r="143" spans="1:4">
      <c r="A143" s="4" t="s">
        <v>66</v>
      </c>
      <c r="B143" s="2">
        <v>42419</v>
      </c>
      <c r="C143" s="1">
        <v>0</v>
      </c>
      <c r="D143" s="1">
        <v>10000</v>
      </c>
    </row>
    <row r="144" spans="1:4">
      <c r="A144" s="4" t="s">
        <v>111</v>
      </c>
      <c r="B144" s="2">
        <v>42422</v>
      </c>
      <c r="C144" s="1">
        <v>0</v>
      </c>
      <c r="D144" s="1">
        <v>5000</v>
      </c>
    </row>
    <row r="145" spans="1:4">
      <c r="A145" s="4" t="s">
        <v>112</v>
      </c>
      <c r="B145" s="2">
        <v>42422</v>
      </c>
      <c r="C145" s="1">
        <v>0</v>
      </c>
      <c r="D145" s="1">
        <v>50000</v>
      </c>
    </row>
    <row r="146" spans="1:4">
      <c r="A146" s="4" t="s">
        <v>150</v>
      </c>
      <c r="B146" s="2">
        <v>42422</v>
      </c>
      <c r="C146" s="1">
        <v>0</v>
      </c>
      <c r="D146" s="1">
        <v>400000</v>
      </c>
    </row>
    <row r="147" spans="1:4">
      <c r="A147" s="4" t="s">
        <v>149</v>
      </c>
      <c r="B147" s="2">
        <v>42423</v>
      </c>
      <c r="C147" s="1">
        <v>0</v>
      </c>
      <c r="D147" s="1">
        <v>39000</v>
      </c>
    </row>
    <row r="148" spans="1:4">
      <c r="A148" s="4" t="s">
        <v>130</v>
      </c>
      <c r="B148" s="2">
        <v>42423</v>
      </c>
      <c r="C148" s="1">
        <v>0</v>
      </c>
      <c r="D148" s="1">
        <v>330000</v>
      </c>
    </row>
    <row r="149" spans="1:4">
      <c r="A149" s="4" t="s">
        <v>44</v>
      </c>
      <c r="B149" s="2">
        <v>42429</v>
      </c>
      <c r="C149" s="1">
        <v>0</v>
      </c>
      <c r="D149" s="1">
        <v>90000</v>
      </c>
    </row>
    <row r="150" spans="1:4">
      <c r="A150" s="4" t="s">
        <v>27</v>
      </c>
      <c r="B150" s="2">
        <v>42430</v>
      </c>
      <c r="C150" s="1">
        <v>0</v>
      </c>
      <c r="D150" s="1">
        <v>740000</v>
      </c>
    </row>
    <row r="151" spans="1:4">
      <c r="A151" s="4" t="s">
        <v>46</v>
      </c>
      <c r="B151" s="2">
        <v>42430</v>
      </c>
      <c r="C151" s="1">
        <v>0</v>
      </c>
      <c r="D151" s="1">
        <v>5000000</v>
      </c>
    </row>
    <row r="152" spans="1:4">
      <c r="A152" s="4" t="s">
        <v>124</v>
      </c>
      <c r="B152" s="2">
        <v>42430</v>
      </c>
      <c r="C152" s="1">
        <v>0</v>
      </c>
      <c r="D152" s="1">
        <v>240000</v>
      </c>
    </row>
    <row r="153" spans="1:4">
      <c r="A153" s="4" t="s">
        <v>17</v>
      </c>
      <c r="B153" s="2">
        <v>42432</v>
      </c>
      <c r="C153" s="1">
        <v>90000</v>
      </c>
      <c r="D153" s="1">
        <v>0</v>
      </c>
    </row>
    <row r="154" spans="1:4">
      <c r="A154" s="4" t="s">
        <v>129</v>
      </c>
      <c r="B154" s="2">
        <v>42432</v>
      </c>
      <c r="C154" s="1">
        <v>0</v>
      </c>
      <c r="D154" s="1">
        <v>330000</v>
      </c>
    </row>
    <row r="155" spans="1:4">
      <c r="A155" s="4" t="s">
        <v>32</v>
      </c>
      <c r="B155" s="2">
        <v>42432</v>
      </c>
      <c r="C155" s="1">
        <v>0</v>
      </c>
      <c r="D155" s="1">
        <v>1115000</v>
      </c>
    </row>
    <row r="156" spans="1:4">
      <c r="A156" s="4" t="s">
        <v>33</v>
      </c>
      <c r="B156" s="2">
        <v>42432</v>
      </c>
      <c r="C156" s="1">
        <v>0</v>
      </c>
      <c r="D156" s="1">
        <v>1000000</v>
      </c>
    </row>
    <row r="157" spans="1:4">
      <c r="A157" s="4" t="s">
        <v>148</v>
      </c>
      <c r="B157" s="2">
        <v>42432</v>
      </c>
      <c r="C157" s="1">
        <v>0</v>
      </c>
      <c r="D157" s="1">
        <v>5000000</v>
      </c>
    </row>
    <row r="158" spans="1:4">
      <c r="A158" s="4" t="s">
        <v>116</v>
      </c>
      <c r="B158" s="2">
        <v>42432</v>
      </c>
      <c r="C158" s="1">
        <v>0</v>
      </c>
      <c r="D158" s="1">
        <v>70000</v>
      </c>
    </row>
    <row r="159" spans="1:4">
      <c r="A159" s="4" t="s">
        <v>26</v>
      </c>
      <c r="B159" s="2">
        <v>42433</v>
      </c>
      <c r="C159" s="1">
        <v>0</v>
      </c>
      <c r="D159" s="1">
        <v>130000</v>
      </c>
    </row>
    <row r="160" spans="1:4">
      <c r="A160" s="4" t="s">
        <v>147</v>
      </c>
      <c r="B160" s="2">
        <v>42433</v>
      </c>
      <c r="C160" s="1">
        <v>0</v>
      </c>
      <c r="D160" s="1">
        <v>300000</v>
      </c>
    </row>
    <row r="161" spans="1:4">
      <c r="A161" s="4" t="s">
        <v>39</v>
      </c>
      <c r="B161" s="2">
        <v>42436</v>
      </c>
      <c r="C161" s="1">
        <v>0</v>
      </c>
      <c r="D161" s="1">
        <v>780000</v>
      </c>
    </row>
    <row r="162" spans="1:4">
      <c r="A162" s="4" t="s">
        <v>128</v>
      </c>
      <c r="B162" s="2">
        <v>42436</v>
      </c>
      <c r="C162" s="1">
        <v>0</v>
      </c>
      <c r="D162" s="1">
        <v>48000</v>
      </c>
    </row>
    <row r="163" spans="1:4">
      <c r="A163" s="4" t="s">
        <v>15</v>
      </c>
      <c r="B163" s="2">
        <v>42436</v>
      </c>
      <c r="C163" s="1">
        <v>1000000</v>
      </c>
      <c r="D163" s="1">
        <v>0</v>
      </c>
    </row>
    <row r="164" spans="1:4">
      <c r="A164" s="4" t="s">
        <v>16</v>
      </c>
      <c r="B164" s="2">
        <v>42436</v>
      </c>
      <c r="C164" s="1">
        <v>60000</v>
      </c>
      <c r="D164" s="1">
        <v>0</v>
      </c>
    </row>
    <row r="165" spans="1:4">
      <c r="A165" s="4" t="s">
        <v>25</v>
      </c>
      <c r="B165" s="2">
        <v>42437</v>
      </c>
      <c r="C165" s="1">
        <v>0</v>
      </c>
      <c r="D165" s="1">
        <v>1500000</v>
      </c>
    </row>
    <row r="166" spans="1:4">
      <c r="A166" s="4" t="s">
        <v>65</v>
      </c>
      <c r="B166" s="2">
        <v>42438</v>
      </c>
      <c r="C166" s="1">
        <v>0</v>
      </c>
      <c r="D166" s="1">
        <v>10000</v>
      </c>
    </row>
    <row r="167" spans="1:4">
      <c r="A167" s="4" t="s">
        <v>127</v>
      </c>
      <c r="B167" s="2">
        <v>42438</v>
      </c>
      <c r="C167" s="1">
        <v>0</v>
      </c>
      <c r="D167" s="1">
        <v>330000</v>
      </c>
    </row>
    <row r="168" spans="1:4">
      <c r="A168" s="4" t="s">
        <v>146</v>
      </c>
      <c r="B168" s="2">
        <v>42438</v>
      </c>
      <c r="C168" s="1">
        <v>0</v>
      </c>
      <c r="D168" s="1">
        <v>450000</v>
      </c>
    </row>
    <row r="169" spans="1:4">
      <c r="A169" s="4" t="s">
        <v>82</v>
      </c>
      <c r="B169" s="2">
        <v>42438</v>
      </c>
      <c r="C169" s="1">
        <v>0</v>
      </c>
      <c r="D169" s="1">
        <v>440000</v>
      </c>
    </row>
    <row r="170" spans="1:4">
      <c r="A170" s="4" t="s">
        <v>88</v>
      </c>
      <c r="B170" s="2">
        <v>42439</v>
      </c>
      <c r="C170" s="1">
        <v>0</v>
      </c>
      <c r="D170" s="1">
        <v>140000</v>
      </c>
    </row>
    <row r="171" spans="1:4">
      <c r="A171" s="4" t="s">
        <v>24</v>
      </c>
      <c r="B171" s="2">
        <v>42439</v>
      </c>
      <c r="C171" s="1">
        <v>0</v>
      </c>
      <c r="D171" s="1">
        <v>40000</v>
      </c>
    </row>
    <row r="172" spans="1:4">
      <c r="A172" s="4" t="s">
        <v>64</v>
      </c>
      <c r="B172" s="2">
        <v>42439</v>
      </c>
      <c r="C172" s="1">
        <v>0</v>
      </c>
      <c r="D172" s="1">
        <v>10000</v>
      </c>
    </row>
    <row r="173" spans="1:4">
      <c r="A173" s="4" t="s">
        <v>101</v>
      </c>
      <c r="B173" s="2">
        <v>42439</v>
      </c>
      <c r="C173" s="1">
        <v>0</v>
      </c>
      <c r="D173" s="1">
        <v>229000</v>
      </c>
    </row>
    <row r="174" spans="1:4">
      <c r="A174" s="4" t="s">
        <v>75</v>
      </c>
      <c r="B174" s="2">
        <v>42439</v>
      </c>
      <c r="C174" s="1">
        <v>0</v>
      </c>
      <c r="D174" s="1">
        <v>350000</v>
      </c>
    </row>
    <row r="175" spans="1:4">
      <c r="A175" s="4" t="s">
        <v>63</v>
      </c>
      <c r="B175" s="2">
        <v>42440</v>
      </c>
      <c r="C175" s="1">
        <v>0</v>
      </c>
      <c r="D175" s="1">
        <v>10000</v>
      </c>
    </row>
    <row r="176" spans="1:4">
      <c r="A176" s="4" t="s">
        <v>11</v>
      </c>
      <c r="B176" s="2">
        <v>42441</v>
      </c>
      <c r="C176" s="1">
        <v>400000</v>
      </c>
      <c r="D176" s="1">
        <v>0</v>
      </c>
    </row>
    <row r="177" spans="1:4">
      <c r="A177" s="4" t="s">
        <v>2</v>
      </c>
      <c r="B177" s="2">
        <v>42443</v>
      </c>
      <c r="C177" s="1">
        <v>2225000</v>
      </c>
      <c r="D177" s="1">
        <v>0</v>
      </c>
    </row>
    <row r="178" spans="1:4">
      <c r="A178" s="4" t="s">
        <v>30</v>
      </c>
      <c r="B178" s="2">
        <v>42444</v>
      </c>
      <c r="C178" s="1">
        <v>0</v>
      </c>
      <c r="D178" s="1">
        <v>100000</v>
      </c>
    </row>
    <row r="179" spans="1:4">
      <c r="A179" s="4" t="s">
        <v>145</v>
      </c>
      <c r="B179" s="2">
        <v>42444</v>
      </c>
      <c r="C179" s="1">
        <v>0</v>
      </c>
      <c r="D179" s="1">
        <v>1500000</v>
      </c>
    </row>
    <row r="180" spans="1:4">
      <c r="A180" s="4" t="s">
        <v>31</v>
      </c>
      <c r="B180" s="2">
        <v>42444</v>
      </c>
      <c r="C180" s="1">
        <v>0</v>
      </c>
      <c r="D180" s="1">
        <v>70000</v>
      </c>
    </row>
    <row r="181" spans="1:4">
      <c r="A181" s="4" t="s">
        <v>144</v>
      </c>
      <c r="B181" s="2">
        <v>42445</v>
      </c>
      <c r="C181" s="1">
        <v>0</v>
      </c>
      <c r="D181" s="1">
        <v>100000</v>
      </c>
    </row>
    <row r="182" spans="1:4">
      <c r="A182" s="4" t="s">
        <v>123</v>
      </c>
      <c r="B182" s="2">
        <v>42445</v>
      </c>
      <c r="C182" s="1">
        <v>0</v>
      </c>
      <c r="D182" s="1">
        <v>240000</v>
      </c>
    </row>
    <row r="183" spans="1:4">
      <c r="A183" s="4" t="s">
        <v>109</v>
      </c>
      <c r="B183" s="2">
        <v>42445</v>
      </c>
      <c r="C183" s="1">
        <v>0</v>
      </c>
      <c r="D183" s="1">
        <v>600000</v>
      </c>
    </row>
    <row r="184" spans="1:4">
      <c r="A184" s="4" t="s">
        <v>61</v>
      </c>
      <c r="B184" s="2">
        <v>42445</v>
      </c>
      <c r="C184" s="1">
        <v>0</v>
      </c>
      <c r="D184" s="1">
        <v>10000</v>
      </c>
    </row>
    <row r="185" spans="1:4">
      <c r="A185" s="4" t="s">
        <v>62</v>
      </c>
      <c r="B185" s="2">
        <v>42445</v>
      </c>
      <c r="C185" s="1">
        <v>0</v>
      </c>
      <c r="D185" s="1">
        <v>15000</v>
      </c>
    </row>
    <row r="186" spans="1:4">
      <c r="A186" s="4" t="s">
        <v>96</v>
      </c>
      <c r="B186" s="2">
        <v>42445</v>
      </c>
      <c r="C186" s="1">
        <v>0</v>
      </c>
      <c r="D186" s="1">
        <v>170000</v>
      </c>
    </row>
    <row r="187" spans="1:4">
      <c r="A187" s="4" t="s">
        <v>77</v>
      </c>
      <c r="B187" s="2">
        <v>42446</v>
      </c>
      <c r="C187" s="1">
        <v>0</v>
      </c>
      <c r="D187" s="1">
        <v>70000</v>
      </c>
    </row>
    <row r="188" spans="1:4">
      <c r="A188" s="4" t="s">
        <v>10</v>
      </c>
      <c r="B188" s="2">
        <v>42447</v>
      </c>
      <c r="C188" s="1">
        <v>4500000</v>
      </c>
      <c r="D188" s="1">
        <v>0</v>
      </c>
    </row>
    <row r="189" spans="1:4">
      <c r="A189" s="4" t="s">
        <v>60</v>
      </c>
      <c r="B189" s="2">
        <v>42447</v>
      </c>
      <c r="C189" s="1">
        <v>0</v>
      </c>
      <c r="D189" s="1">
        <v>10000</v>
      </c>
    </row>
    <row r="190" spans="1:4">
      <c r="A190" s="4" t="s">
        <v>143</v>
      </c>
      <c r="B190" s="2">
        <v>42447</v>
      </c>
      <c r="C190" s="1">
        <v>0</v>
      </c>
      <c r="D190" s="1">
        <v>900000</v>
      </c>
    </row>
    <row r="191" spans="1:4">
      <c r="A191" s="4" t="s">
        <v>98</v>
      </c>
      <c r="B191" s="2">
        <v>42447</v>
      </c>
      <c r="C191" s="1">
        <v>0</v>
      </c>
      <c r="D191" s="1">
        <v>240000</v>
      </c>
    </row>
    <row r="192" spans="1:4">
      <c r="A192" s="4" t="s">
        <v>59</v>
      </c>
      <c r="B192" s="2">
        <v>42448</v>
      </c>
      <c r="C192" s="1">
        <v>0</v>
      </c>
      <c r="D192" s="1">
        <v>80000</v>
      </c>
    </row>
    <row r="193" spans="1:4">
      <c r="A193" s="4" t="s">
        <v>108</v>
      </c>
      <c r="B193" s="2">
        <v>42450</v>
      </c>
      <c r="C193" s="1">
        <v>0</v>
      </c>
      <c r="D193" s="1">
        <v>455000</v>
      </c>
    </row>
    <row r="194" spans="1:4">
      <c r="A194" s="4" t="s">
        <v>100</v>
      </c>
      <c r="B194" s="2">
        <v>42450</v>
      </c>
      <c r="C194" s="1">
        <v>0</v>
      </c>
      <c r="D194" s="1">
        <v>25000</v>
      </c>
    </row>
    <row r="195" spans="1:4">
      <c r="A195" s="4" t="s">
        <v>58</v>
      </c>
      <c r="B195" s="2">
        <v>42450</v>
      </c>
      <c r="C195" s="1">
        <v>0</v>
      </c>
      <c r="D195" s="1">
        <v>15000</v>
      </c>
    </row>
    <row r="196" spans="1:4">
      <c r="A196" s="4" t="s">
        <v>115</v>
      </c>
      <c r="B196" s="2">
        <v>42450</v>
      </c>
      <c r="C196" s="1">
        <v>0</v>
      </c>
      <c r="D196" s="1">
        <v>340000</v>
      </c>
    </row>
    <row r="197" spans="1:4">
      <c r="A197" s="4" t="s">
        <v>57</v>
      </c>
      <c r="B197" s="2">
        <v>42450</v>
      </c>
      <c r="C197" s="1">
        <v>0</v>
      </c>
      <c r="D197" s="1">
        <v>10000</v>
      </c>
    </row>
    <row r="198" spans="1:4">
      <c r="A198" s="4" t="s">
        <v>122</v>
      </c>
      <c r="B198" s="2">
        <v>42450</v>
      </c>
      <c r="C198" s="1">
        <v>0</v>
      </c>
      <c r="D198" s="1">
        <v>240000</v>
      </c>
    </row>
    <row r="199" spans="1:4">
      <c r="A199" s="4" t="s">
        <v>142</v>
      </c>
      <c r="B199" s="2">
        <v>42450</v>
      </c>
      <c r="C199" s="1">
        <v>0</v>
      </c>
      <c r="D199" s="1">
        <v>2954500</v>
      </c>
    </row>
    <row r="200" spans="1:4">
      <c r="A200" s="4" t="s">
        <v>126</v>
      </c>
      <c r="B200" s="2">
        <v>42450</v>
      </c>
      <c r="C200" s="1">
        <v>0</v>
      </c>
      <c r="D200" s="1">
        <v>330000</v>
      </c>
    </row>
    <row r="201" spans="1:4">
      <c r="A201" s="4" t="s">
        <v>14</v>
      </c>
      <c r="B201" s="2">
        <v>42450</v>
      </c>
      <c r="C201" s="1">
        <v>100000</v>
      </c>
      <c r="D201" s="1">
        <v>0</v>
      </c>
    </row>
    <row r="202" spans="1:4">
      <c r="A202" s="4" t="s">
        <v>141</v>
      </c>
      <c r="B202" s="2">
        <v>42451</v>
      </c>
      <c r="C202" s="1">
        <v>0</v>
      </c>
      <c r="D202" s="1">
        <v>10000000</v>
      </c>
    </row>
    <row r="203" spans="1:4">
      <c r="A203" s="4" t="s">
        <v>56</v>
      </c>
      <c r="B203" s="2">
        <v>42451</v>
      </c>
      <c r="C203" s="1">
        <v>0</v>
      </c>
      <c r="D203" s="1">
        <v>10000</v>
      </c>
    </row>
    <row r="204" spans="1:4">
      <c r="A204" s="3"/>
      <c r="B204" s="2"/>
      <c r="C204" s="1"/>
      <c r="D204" s="1"/>
    </row>
    <row r="205" spans="1:4">
      <c r="A205" s="3" t="s">
        <v>140</v>
      </c>
      <c r="B205" s="2">
        <v>127188</v>
      </c>
      <c r="C205" s="1">
        <v>0</v>
      </c>
      <c r="D205" s="1">
        <v>164500000</v>
      </c>
    </row>
    <row r="206" spans="1:4">
      <c r="A206" s="4" t="s">
        <v>139</v>
      </c>
      <c r="B206" s="2">
        <v>42376</v>
      </c>
      <c r="C206" s="1">
        <v>0</v>
      </c>
      <c r="D206" s="1">
        <v>84500000</v>
      </c>
    </row>
    <row r="207" spans="1:4">
      <c r="A207" s="4" t="s">
        <v>138</v>
      </c>
      <c r="B207" s="2">
        <v>42394</v>
      </c>
      <c r="C207" s="1">
        <v>0</v>
      </c>
      <c r="D207" s="1">
        <v>30000000</v>
      </c>
    </row>
    <row r="208" spans="1:4">
      <c r="A208" s="4" t="s">
        <v>137</v>
      </c>
      <c r="B208" s="2">
        <v>42418</v>
      </c>
      <c r="C208" s="1">
        <v>0</v>
      </c>
      <c r="D208" s="1">
        <v>50000000</v>
      </c>
    </row>
    <row r="209" spans="1:4">
      <c r="A209" s="3"/>
      <c r="B209" s="2"/>
      <c r="C209" s="1"/>
      <c r="D209" s="1"/>
    </row>
    <row r="210" spans="1:4">
      <c r="A210" s="3" t="s">
        <v>136</v>
      </c>
      <c r="B210" s="2">
        <v>424156</v>
      </c>
      <c r="C210" s="1">
        <v>3276000</v>
      </c>
      <c r="D210" s="1">
        <v>0</v>
      </c>
    </row>
    <row r="211" spans="1:4">
      <c r="A211" s="4" t="s">
        <v>135</v>
      </c>
      <c r="B211" s="2">
        <v>42370</v>
      </c>
      <c r="C211" s="1">
        <v>720000</v>
      </c>
      <c r="D211" s="1">
        <v>0</v>
      </c>
    </row>
    <row r="212" spans="1:4">
      <c r="A212" s="4" t="s">
        <v>134</v>
      </c>
      <c r="B212" s="2">
        <v>42390</v>
      </c>
      <c r="C212" s="1">
        <v>480000</v>
      </c>
      <c r="D212" s="1">
        <v>0</v>
      </c>
    </row>
    <row r="213" spans="1:4">
      <c r="A213" s="4" t="s">
        <v>133</v>
      </c>
      <c r="B213" s="2">
        <v>42402</v>
      </c>
      <c r="C213" s="1">
        <v>330000</v>
      </c>
      <c r="D213" s="1">
        <v>0</v>
      </c>
    </row>
    <row r="214" spans="1:4">
      <c r="A214" s="4" t="s">
        <v>132</v>
      </c>
      <c r="B214" s="2">
        <v>42405</v>
      </c>
      <c r="C214" s="1">
        <v>48000</v>
      </c>
      <c r="D214" s="1">
        <v>0</v>
      </c>
    </row>
    <row r="215" spans="1:4">
      <c r="A215" s="4" t="s">
        <v>131</v>
      </c>
      <c r="B215" s="2">
        <v>42410</v>
      </c>
      <c r="C215" s="1">
        <v>330000</v>
      </c>
      <c r="D215" s="1">
        <v>0</v>
      </c>
    </row>
    <row r="216" spans="1:4">
      <c r="A216" s="4" t="s">
        <v>130</v>
      </c>
      <c r="B216" s="2">
        <v>42423</v>
      </c>
      <c r="C216" s="1">
        <v>330000</v>
      </c>
      <c r="D216" s="1">
        <v>0</v>
      </c>
    </row>
    <row r="217" spans="1:4">
      <c r="A217" s="4" t="s">
        <v>129</v>
      </c>
      <c r="B217" s="2">
        <v>42432</v>
      </c>
      <c r="C217" s="1">
        <v>330000</v>
      </c>
      <c r="D217" s="1">
        <v>0</v>
      </c>
    </row>
    <row r="218" spans="1:4">
      <c r="A218" s="4" t="s">
        <v>128</v>
      </c>
      <c r="B218" s="2">
        <v>42436</v>
      </c>
      <c r="C218" s="1">
        <v>48000</v>
      </c>
      <c r="D218" s="1">
        <v>0</v>
      </c>
    </row>
    <row r="219" spans="1:4">
      <c r="A219" s="4" t="s">
        <v>127</v>
      </c>
      <c r="B219" s="2">
        <v>42438</v>
      </c>
      <c r="C219" s="1">
        <v>330000</v>
      </c>
      <c r="D219" s="1">
        <v>0</v>
      </c>
    </row>
    <row r="220" spans="1:4">
      <c r="A220" s="4" t="s">
        <v>126</v>
      </c>
      <c r="B220" s="2">
        <v>42450</v>
      </c>
      <c r="C220" s="1">
        <v>330000</v>
      </c>
      <c r="D220" s="1">
        <v>0</v>
      </c>
    </row>
    <row r="221" spans="1:4">
      <c r="A221" s="3"/>
      <c r="B221" s="2"/>
      <c r="C221" s="1"/>
      <c r="D221" s="1"/>
    </row>
    <row r="222" spans="1:4">
      <c r="A222" s="3" t="s">
        <v>125</v>
      </c>
      <c r="B222" s="2">
        <v>127325</v>
      </c>
      <c r="C222" s="1">
        <v>720000</v>
      </c>
      <c r="D222" s="1">
        <v>0</v>
      </c>
    </row>
    <row r="223" spans="1:4">
      <c r="A223" s="4" t="s">
        <v>124</v>
      </c>
      <c r="B223" s="2">
        <v>42430</v>
      </c>
      <c r="C223" s="1">
        <v>240000</v>
      </c>
      <c r="D223" s="1">
        <v>0</v>
      </c>
    </row>
    <row r="224" spans="1:4">
      <c r="A224" s="4" t="s">
        <v>123</v>
      </c>
      <c r="B224" s="2">
        <v>42445</v>
      </c>
      <c r="C224" s="1">
        <v>240000</v>
      </c>
      <c r="D224" s="1">
        <v>0</v>
      </c>
    </row>
    <row r="225" spans="1:4">
      <c r="A225" s="4" t="s">
        <v>122</v>
      </c>
      <c r="B225" s="2">
        <v>42450</v>
      </c>
      <c r="C225" s="1">
        <v>240000</v>
      </c>
      <c r="D225" s="1">
        <v>0</v>
      </c>
    </row>
    <row r="226" spans="1:4">
      <c r="A226" s="3"/>
      <c r="B226" s="2"/>
      <c r="C226" s="1"/>
      <c r="D226" s="1"/>
    </row>
    <row r="227" spans="1:4">
      <c r="A227" s="3" t="s">
        <v>121</v>
      </c>
      <c r="B227" s="2">
        <v>254471</v>
      </c>
      <c r="C227" s="1">
        <v>905000</v>
      </c>
      <c r="D227" s="1">
        <v>0</v>
      </c>
    </row>
    <row r="228" spans="1:4">
      <c r="A228" s="4" t="s">
        <v>120</v>
      </c>
      <c r="B228" s="2">
        <v>42376</v>
      </c>
      <c r="C228" s="1">
        <v>270000</v>
      </c>
      <c r="D228" s="1">
        <v>0</v>
      </c>
    </row>
    <row r="229" spans="1:4">
      <c r="A229" s="4" t="s">
        <v>119</v>
      </c>
      <c r="B229" s="2">
        <v>42396</v>
      </c>
      <c r="C229" s="1">
        <v>155000</v>
      </c>
      <c r="D229" s="1">
        <v>0</v>
      </c>
    </row>
    <row r="230" spans="1:4">
      <c r="A230" s="4" t="s">
        <v>118</v>
      </c>
      <c r="B230" s="2">
        <v>42408</v>
      </c>
      <c r="C230" s="1">
        <v>25000</v>
      </c>
      <c r="D230" s="1">
        <v>0</v>
      </c>
    </row>
    <row r="231" spans="1:4">
      <c r="A231" s="4" t="s">
        <v>117</v>
      </c>
      <c r="B231" s="2">
        <v>42409</v>
      </c>
      <c r="C231" s="1">
        <v>45000</v>
      </c>
      <c r="D231" s="1">
        <v>0</v>
      </c>
    </row>
    <row r="232" spans="1:4">
      <c r="A232" s="4" t="s">
        <v>116</v>
      </c>
      <c r="B232" s="2">
        <v>42432</v>
      </c>
      <c r="C232" s="1">
        <v>70000</v>
      </c>
      <c r="D232" s="1">
        <v>0</v>
      </c>
    </row>
    <row r="233" spans="1:4">
      <c r="A233" s="4" t="s">
        <v>115</v>
      </c>
      <c r="B233" s="2">
        <v>42450</v>
      </c>
      <c r="C233" s="1">
        <v>340000</v>
      </c>
      <c r="D233" s="1">
        <v>0</v>
      </c>
    </row>
    <row r="234" spans="1:4">
      <c r="A234" s="3"/>
      <c r="B234" s="2"/>
      <c r="C234" s="1"/>
      <c r="D234" s="1"/>
    </row>
    <row r="235" spans="1:4">
      <c r="A235" s="3" t="s">
        <v>114</v>
      </c>
      <c r="B235" s="2">
        <v>127263</v>
      </c>
      <c r="C235" s="1">
        <v>410000</v>
      </c>
      <c r="D235" s="1">
        <v>0</v>
      </c>
    </row>
    <row r="236" spans="1:4">
      <c r="A236" s="4" t="s">
        <v>113</v>
      </c>
      <c r="B236" s="2">
        <v>42419</v>
      </c>
      <c r="C236" s="1">
        <v>355000</v>
      </c>
      <c r="D236" s="1">
        <v>0</v>
      </c>
    </row>
    <row r="237" spans="1:4">
      <c r="A237" s="4" t="s">
        <v>112</v>
      </c>
      <c r="B237" s="2">
        <v>42422</v>
      </c>
      <c r="C237" s="1">
        <v>50000</v>
      </c>
      <c r="D237" s="1">
        <v>0</v>
      </c>
    </row>
    <row r="238" spans="1:4">
      <c r="A238" s="4" t="s">
        <v>111</v>
      </c>
      <c r="B238" s="2">
        <v>42422</v>
      </c>
      <c r="C238" s="1">
        <v>5000</v>
      </c>
      <c r="D238" s="1">
        <v>0</v>
      </c>
    </row>
    <row r="239" spans="1:4">
      <c r="A239" s="3"/>
      <c r="B239" s="2"/>
      <c r="C239" s="1"/>
      <c r="D239" s="1"/>
    </row>
    <row r="240" spans="1:4">
      <c r="A240" s="3" t="s">
        <v>110</v>
      </c>
      <c r="B240" s="2">
        <v>84895</v>
      </c>
      <c r="C240" s="1">
        <v>1055000</v>
      </c>
      <c r="D240" s="1">
        <v>0</v>
      </c>
    </row>
    <row r="241" spans="1:4">
      <c r="A241" s="4" t="s">
        <v>109</v>
      </c>
      <c r="B241" s="2">
        <v>42445</v>
      </c>
      <c r="C241" s="1">
        <v>600000</v>
      </c>
      <c r="D241" s="1">
        <v>0</v>
      </c>
    </row>
    <row r="242" spans="1:4">
      <c r="A242" s="4" t="s">
        <v>108</v>
      </c>
      <c r="B242" s="2">
        <v>42450</v>
      </c>
      <c r="C242" s="1">
        <v>455000</v>
      </c>
      <c r="D242" s="1">
        <v>0</v>
      </c>
    </row>
    <row r="243" spans="1:4">
      <c r="A243" s="3"/>
      <c r="B243" s="2"/>
      <c r="C243" s="1"/>
      <c r="D243" s="1"/>
    </row>
    <row r="244" spans="1:4">
      <c r="A244" s="3" t="s">
        <v>107</v>
      </c>
      <c r="B244" s="2">
        <v>84792</v>
      </c>
      <c r="C244" s="1">
        <v>70000</v>
      </c>
      <c r="D244" s="1">
        <v>0</v>
      </c>
    </row>
    <row r="245" spans="1:4">
      <c r="A245" s="4" t="s">
        <v>106</v>
      </c>
      <c r="B245" s="2">
        <v>42396</v>
      </c>
      <c r="C245" s="1">
        <v>50000</v>
      </c>
      <c r="D245" s="1">
        <v>0</v>
      </c>
    </row>
    <row r="246" spans="1:4">
      <c r="A246" s="4" t="s">
        <v>105</v>
      </c>
      <c r="B246" s="2">
        <v>42396</v>
      </c>
      <c r="C246" s="1">
        <v>20000</v>
      </c>
      <c r="D246" s="1">
        <v>0</v>
      </c>
    </row>
    <row r="247" spans="1:4">
      <c r="A247" s="3"/>
      <c r="B247" s="2"/>
      <c r="C247" s="1"/>
      <c r="D247" s="1"/>
    </row>
    <row r="248" spans="1:4">
      <c r="A248" s="3" t="s">
        <v>104</v>
      </c>
      <c r="B248" s="2">
        <v>169707</v>
      </c>
      <c r="C248" s="1">
        <v>471000</v>
      </c>
      <c r="D248" s="1">
        <v>0</v>
      </c>
    </row>
    <row r="249" spans="1:4">
      <c r="A249" s="4" t="s">
        <v>103</v>
      </c>
      <c r="B249" s="2">
        <v>42408</v>
      </c>
      <c r="C249" s="1">
        <v>175000</v>
      </c>
      <c r="D249" s="1">
        <v>0</v>
      </c>
    </row>
    <row r="250" spans="1:4">
      <c r="A250" s="4" t="s">
        <v>102</v>
      </c>
      <c r="B250" s="2">
        <v>42410</v>
      </c>
      <c r="C250" s="1">
        <v>42000</v>
      </c>
      <c r="D250" s="1">
        <v>0</v>
      </c>
    </row>
    <row r="251" spans="1:4">
      <c r="A251" s="4" t="s">
        <v>101</v>
      </c>
      <c r="B251" s="2">
        <v>42439</v>
      </c>
      <c r="C251" s="1">
        <v>229000</v>
      </c>
      <c r="D251" s="1">
        <v>0</v>
      </c>
    </row>
    <row r="252" spans="1:4">
      <c r="A252" s="4" t="s">
        <v>100</v>
      </c>
      <c r="B252" s="2">
        <v>42450</v>
      </c>
      <c r="C252" s="1">
        <v>25000</v>
      </c>
      <c r="D252" s="1">
        <v>0</v>
      </c>
    </row>
    <row r="253" spans="1:4">
      <c r="A253" s="3"/>
      <c r="B253" s="2"/>
      <c r="C253" s="1"/>
      <c r="D253" s="1"/>
    </row>
    <row r="254" spans="1:4">
      <c r="A254" s="3" t="s">
        <v>99</v>
      </c>
      <c r="B254" s="2">
        <v>42447</v>
      </c>
      <c r="C254" s="1">
        <v>240000</v>
      </c>
      <c r="D254" s="1">
        <v>0</v>
      </c>
    </row>
    <row r="255" spans="1:4">
      <c r="A255" s="4" t="s">
        <v>98</v>
      </c>
      <c r="B255" s="2">
        <v>42447</v>
      </c>
      <c r="C255" s="1">
        <v>240000</v>
      </c>
      <c r="D255" s="1">
        <v>0</v>
      </c>
    </row>
    <row r="256" spans="1:4">
      <c r="A256" s="3"/>
      <c r="B256" s="2"/>
      <c r="C256" s="1"/>
      <c r="D256" s="1"/>
    </row>
    <row r="257" spans="1:4">
      <c r="A257" s="3" t="s">
        <v>97</v>
      </c>
      <c r="B257" s="2">
        <v>42445</v>
      </c>
      <c r="C257" s="1">
        <v>170000</v>
      </c>
      <c r="D257" s="1">
        <v>0</v>
      </c>
    </row>
    <row r="258" spans="1:4">
      <c r="A258" s="4" t="s">
        <v>96</v>
      </c>
      <c r="B258" s="2">
        <v>42445</v>
      </c>
      <c r="C258" s="1">
        <v>170000</v>
      </c>
      <c r="D258" s="1">
        <v>0</v>
      </c>
    </row>
    <row r="259" spans="1:4">
      <c r="A259" s="3"/>
      <c r="B259" s="2"/>
      <c r="C259" s="1"/>
      <c r="D259" s="1"/>
    </row>
    <row r="260" spans="1:4">
      <c r="A260" s="3" t="s">
        <v>95</v>
      </c>
      <c r="B260" s="2">
        <v>42383</v>
      </c>
      <c r="C260" s="1">
        <v>800000</v>
      </c>
      <c r="D260" s="1">
        <v>0</v>
      </c>
    </row>
    <row r="261" spans="1:4">
      <c r="A261" s="4" t="s">
        <v>94</v>
      </c>
      <c r="B261" s="2">
        <v>42383</v>
      </c>
      <c r="C261" s="1">
        <v>800000</v>
      </c>
      <c r="D261" s="1">
        <v>0</v>
      </c>
    </row>
    <row r="262" spans="1:4">
      <c r="A262" s="3"/>
      <c r="B262" s="2"/>
      <c r="C262" s="1"/>
      <c r="D262" s="1"/>
    </row>
    <row r="263" spans="1:4">
      <c r="A263" s="3" t="s">
        <v>93</v>
      </c>
      <c r="B263" s="2">
        <v>84809</v>
      </c>
      <c r="C263" s="1">
        <v>481000</v>
      </c>
      <c r="D263" s="1">
        <v>0</v>
      </c>
    </row>
    <row r="264" spans="1:4">
      <c r="A264" s="4" t="s">
        <v>92</v>
      </c>
      <c r="B264" s="2">
        <v>42404</v>
      </c>
      <c r="C264" s="1">
        <v>401000</v>
      </c>
      <c r="D264" s="1">
        <v>0</v>
      </c>
    </row>
    <row r="265" spans="1:4">
      <c r="A265" s="4" t="s">
        <v>91</v>
      </c>
      <c r="B265" s="2">
        <v>42405</v>
      </c>
      <c r="C265" s="1">
        <v>80000</v>
      </c>
      <c r="D265" s="1">
        <v>0</v>
      </c>
    </row>
    <row r="266" spans="1:4">
      <c r="A266" s="3"/>
      <c r="B266" s="2"/>
      <c r="C266" s="1"/>
      <c r="D266" s="1"/>
    </row>
    <row r="267" spans="1:4">
      <c r="A267" s="3" t="s">
        <v>90</v>
      </c>
      <c r="B267" s="2">
        <v>84849</v>
      </c>
      <c r="C267" s="1">
        <v>225000</v>
      </c>
      <c r="D267" s="1">
        <v>0</v>
      </c>
    </row>
    <row r="268" spans="1:4">
      <c r="A268" s="4" t="s">
        <v>89</v>
      </c>
      <c r="B268" s="2">
        <v>42410</v>
      </c>
      <c r="C268" s="1">
        <v>85000</v>
      </c>
      <c r="D268" s="1">
        <v>0</v>
      </c>
    </row>
    <row r="269" spans="1:4">
      <c r="A269" s="4" t="s">
        <v>88</v>
      </c>
      <c r="B269" s="2">
        <v>42439</v>
      </c>
      <c r="C269" s="1">
        <v>140000</v>
      </c>
      <c r="D269" s="1">
        <v>0</v>
      </c>
    </row>
    <row r="270" spans="1:4">
      <c r="A270" s="3"/>
      <c r="B270" s="2"/>
      <c r="C270" s="1"/>
      <c r="D270" s="1"/>
    </row>
    <row r="271" spans="1:4">
      <c r="A271" s="3" t="s">
        <v>87</v>
      </c>
      <c r="B271" s="2">
        <v>212012</v>
      </c>
      <c r="C271" s="1">
        <v>16000000</v>
      </c>
      <c r="D271" s="1">
        <v>0</v>
      </c>
    </row>
    <row r="272" spans="1:4">
      <c r="A272" s="4" t="s">
        <v>86</v>
      </c>
      <c r="B272" s="2">
        <v>42384</v>
      </c>
      <c r="C272" s="1">
        <v>1690000</v>
      </c>
      <c r="D272" s="1">
        <v>0</v>
      </c>
    </row>
    <row r="273" spans="1:4">
      <c r="A273" s="4" t="s">
        <v>85</v>
      </c>
      <c r="B273" s="2">
        <v>42384</v>
      </c>
      <c r="C273" s="1">
        <v>2270000</v>
      </c>
      <c r="D273" s="1">
        <v>0</v>
      </c>
    </row>
    <row r="274" spans="1:4">
      <c r="A274" s="4" t="s">
        <v>84</v>
      </c>
      <c r="B274" s="2">
        <v>42387</v>
      </c>
      <c r="C274" s="1">
        <v>11000000</v>
      </c>
      <c r="D274" s="1">
        <v>0</v>
      </c>
    </row>
    <row r="275" spans="1:4">
      <c r="A275" s="4" t="s">
        <v>83</v>
      </c>
      <c r="B275" s="2">
        <v>42419</v>
      </c>
      <c r="C275" s="1">
        <v>600000</v>
      </c>
      <c r="D275" s="1">
        <v>0</v>
      </c>
    </row>
    <row r="276" spans="1:4">
      <c r="A276" s="4" t="s">
        <v>82</v>
      </c>
      <c r="B276" s="2">
        <v>42438</v>
      </c>
      <c r="C276" s="1">
        <v>440000</v>
      </c>
      <c r="D276" s="1">
        <v>0</v>
      </c>
    </row>
    <row r="277" spans="1:4">
      <c r="A277" s="3"/>
      <c r="B277" s="2"/>
      <c r="C277" s="1"/>
      <c r="D277" s="1"/>
    </row>
    <row r="278" spans="1:4">
      <c r="A278" s="3" t="s">
        <v>81</v>
      </c>
      <c r="B278" s="2">
        <v>169623</v>
      </c>
      <c r="C278" s="1">
        <v>580000</v>
      </c>
      <c r="D278" s="1">
        <v>0</v>
      </c>
    </row>
    <row r="279" spans="1:4">
      <c r="A279" s="4" t="s">
        <v>80</v>
      </c>
      <c r="B279" s="2">
        <v>42387</v>
      </c>
      <c r="C279" s="1">
        <v>140000</v>
      </c>
      <c r="D279" s="1">
        <v>0</v>
      </c>
    </row>
    <row r="280" spans="1:4">
      <c r="A280" s="4" t="s">
        <v>79</v>
      </c>
      <c r="B280" s="2">
        <v>42395</v>
      </c>
      <c r="C280" s="1">
        <v>290000</v>
      </c>
      <c r="D280" s="1">
        <v>0</v>
      </c>
    </row>
    <row r="281" spans="1:4">
      <c r="A281" s="4" t="s">
        <v>78</v>
      </c>
      <c r="B281" s="2">
        <v>42395</v>
      </c>
      <c r="C281" s="1">
        <v>80000</v>
      </c>
      <c r="D281" s="1">
        <v>0</v>
      </c>
    </row>
    <row r="282" spans="1:4">
      <c r="A282" s="4" t="s">
        <v>77</v>
      </c>
      <c r="B282" s="2">
        <v>42446</v>
      </c>
      <c r="C282" s="1">
        <v>70000</v>
      </c>
      <c r="D282" s="1">
        <v>0</v>
      </c>
    </row>
    <row r="283" spans="1:4">
      <c r="A283" s="3"/>
      <c r="B283" s="2"/>
      <c r="C283" s="1"/>
      <c r="D283" s="1"/>
    </row>
    <row r="284" spans="1:4">
      <c r="A284" s="3" t="s">
        <v>76</v>
      </c>
      <c r="B284" s="2">
        <v>42439</v>
      </c>
      <c r="C284" s="1">
        <v>350000</v>
      </c>
      <c r="D284" s="1">
        <v>0</v>
      </c>
    </row>
    <row r="285" spans="1:4">
      <c r="A285" s="4" t="s">
        <v>75</v>
      </c>
      <c r="B285" s="2">
        <v>42439</v>
      </c>
      <c r="C285" s="1">
        <v>350000</v>
      </c>
      <c r="D285" s="1">
        <v>0</v>
      </c>
    </row>
    <row r="286" spans="1:4">
      <c r="A286" s="3"/>
      <c r="B286" s="2"/>
      <c r="C286" s="1"/>
      <c r="D286" s="1"/>
    </row>
    <row r="287" spans="1:4">
      <c r="A287" s="3" t="s">
        <v>74</v>
      </c>
      <c r="B287" s="2">
        <v>42370</v>
      </c>
      <c r="C287" s="1">
        <v>400000</v>
      </c>
      <c r="D287" s="1">
        <v>0</v>
      </c>
    </row>
    <row r="288" spans="1:4">
      <c r="A288" s="4" t="s">
        <v>73</v>
      </c>
      <c r="B288" s="2">
        <v>42370</v>
      </c>
      <c r="C288" s="1">
        <v>400000</v>
      </c>
      <c r="D288" s="1">
        <v>0</v>
      </c>
    </row>
    <row r="289" spans="1:4">
      <c r="A289" s="3"/>
      <c r="B289" s="2"/>
      <c r="C289" s="1"/>
      <c r="D289" s="1"/>
    </row>
    <row r="290" spans="1:4">
      <c r="A290" s="3" t="s">
        <v>72</v>
      </c>
      <c r="B290" s="2">
        <v>678910</v>
      </c>
      <c r="C290" s="1">
        <v>241000</v>
      </c>
      <c r="D290" s="1">
        <v>0</v>
      </c>
    </row>
    <row r="291" spans="1:4">
      <c r="A291" s="4" t="s">
        <v>71</v>
      </c>
      <c r="B291" s="2">
        <v>42396</v>
      </c>
      <c r="C291" s="1">
        <v>16000</v>
      </c>
      <c r="D291" s="1">
        <v>0</v>
      </c>
    </row>
    <row r="292" spans="1:4">
      <c r="A292" s="4" t="s">
        <v>70</v>
      </c>
      <c r="B292" s="2">
        <v>42405</v>
      </c>
      <c r="C292" s="1">
        <v>10000</v>
      </c>
      <c r="D292" s="1">
        <v>0</v>
      </c>
    </row>
    <row r="293" spans="1:4">
      <c r="A293" s="4" t="s">
        <v>69</v>
      </c>
      <c r="B293" s="2">
        <v>42409</v>
      </c>
      <c r="C293" s="1">
        <v>10000</v>
      </c>
      <c r="D293" s="1">
        <v>0</v>
      </c>
    </row>
    <row r="294" spans="1:4">
      <c r="A294" s="4" t="s">
        <v>68</v>
      </c>
      <c r="B294" s="2">
        <v>42410</v>
      </c>
      <c r="C294" s="1">
        <v>5000</v>
      </c>
      <c r="D294" s="1">
        <v>0</v>
      </c>
    </row>
    <row r="295" spans="1:4">
      <c r="A295" s="4" t="s">
        <v>67</v>
      </c>
      <c r="B295" s="2">
        <v>42418</v>
      </c>
      <c r="C295" s="1">
        <v>10000</v>
      </c>
      <c r="D295" s="1">
        <v>0</v>
      </c>
    </row>
    <row r="296" spans="1:4">
      <c r="A296" s="4" t="s">
        <v>66</v>
      </c>
      <c r="B296" s="2">
        <v>42419</v>
      </c>
      <c r="C296" s="1">
        <v>10000</v>
      </c>
      <c r="D296" s="1">
        <v>0</v>
      </c>
    </row>
    <row r="297" spans="1:4">
      <c r="A297" s="4" t="s">
        <v>65</v>
      </c>
      <c r="B297" s="2">
        <v>42438</v>
      </c>
      <c r="C297" s="1">
        <v>10000</v>
      </c>
      <c r="D297" s="1">
        <v>0</v>
      </c>
    </row>
    <row r="298" spans="1:4">
      <c r="A298" s="4" t="s">
        <v>64</v>
      </c>
      <c r="B298" s="2">
        <v>42439</v>
      </c>
      <c r="C298" s="1">
        <v>10000</v>
      </c>
      <c r="D298" s="1">
        <v>0</v>
      </c>
    </row>
    <row r="299" spans="1:4">
      <c r="A299" s="4" t="s">
        <v>63</v>
      </c>
      <c r="B299" s="2">
        <v>42440</v>
      </c>
      <c r="C299" s="1">
        <v>10000</v>
      </c>
      <c r="D299" s="1">
        <v>0</v>
      </c>
    </row>
    <row r="300" spans="1:4">
      <c r="A300" s="4" t="s">
        <v>62</v>
      </c>
      <c r="B300" s="2">
        <v>42445</v>
      </c>
      <c r="C300" s="1">
        <v>15000</v>
      </c>
      <c r="D300" s="1">
        <v>0</v>
      </c>
    </row>
    <row r="301" spans="1:4">
      <c r="A301" s="4" t="s">
        <v>61</v>
      </c>
      <c r="B301" s="2">
        <v>42445</v>
      </c>
      <c r="C301" s="1">
        <v>10000</v>
      </c>
      <c r="D301" s="1">
        <v>0</v>
      </c>
    </row>
    <row r="302" spans="1:4">
      <c r="A302" s="4" t="s">
        <v>60</v>
      </c>
      <c r="B302" s="2">
        <v>42447</v>
      </c>
      <c r="C302" s="1">
        <v>10000</v>
      </c>
      <c r="D302" s="1">
        <v>0</v>
      </c>
    </row>
    <row r="303" spans="1:4">
      <c r="A303" s="4" t="s">
        <v>59</v>
      </c>
      <c r="B303" s="2">
        <v>42448</v>
      </c>
      <c r="C303" s="1">
        <v>80000</v>
      </c>
      <c r="D303" s="1">
        <v>0</v>
      </c>
    </row>
    <row r="304" spans="1:4">
      <c r="A304" s="4" t="s">
        <v>58</v>
      </c>
      <c r="B304" s="2">
        <v>42450</v>
      </c>
      <c r="C304" s="1">
        <v>15000</v>
      </c>
      <c r="D304" s="1">
        <v>0</v>
      </c>
    </row>
    <row r="305" spans="1:4">
      <c r="A305" s="4" t="s">
        <v>57</v>
      </c>
      <c r="B305" s="2">
        <v>42450</v>
      </c>
      <c r="C305" s="1">
        <v>10000</v>
      </c>
      <c r="D305" s="1">
        <v>0</v>
      </c>
    </row>
    <row r="306" spans="1:4">
      <c r="A306" s="4" t="s">
        <v>56</v>
      </c>
      <c r="B306" s="2">
        <v>42451</v>
      </c>
      <c r="C306" s="1">
        <v>10000</v>
      </c>
      <c r="D306" s="1">
        <v>0</v>
      </c>
    </row>
    <row r="307" spans="1:4">
      <c r="A307" s="3"/>
      <c r="B307" s="2"/>
      <c r="C307" s="1"/>
      <c r="D307" s="1"/>
    </row>
    <row r="308" spans="1:4">
      <c r="A308" s="3" t="s">
        <v>55</v>
      </c>
      <c r="B308" s="2">
        <v>42397</v>
      </c>
      <c r="C308" s="1">
        <v>2100000</v>
      </c>
      <c r="D308" s="1">
        <v>0</v>
      </c>
    </row>
    <row r="309" spans="1:4">
      <c r="A309" s="4" t="s">
        <v>54</v>
      </c>
      <c r="B309" s="2">
        <v>42397</v>
      </c>
      <c r="C309" s="1">
        <v>2100000</v>
      </c>
      <c r="D309" s="1">
        <v>0</v>
      </c>
    </row>
    <row r="310" spans="1:4">
      <c r="A310" s="3"/>
      <c r="B310" s="2"/>
      <c r="C310" s="1"/>
      <c r="D310" s="1"/>
    </row>
    <row r="311" spans="1:4">
      <c r="A311" s="3" t="s">
        <v>53</v>
      </c>
      <c r="B311" s="2">
        <v>42387</v>
      </c>
      <c r="C311" s="1">
        <v>50000</v>
      </c>
      <c r="D311" s="1">
        <v>0</v>
      </c>
    </row>
    <row r="312" spans="1:4">
      <c r="A312" s="4" t="s">
        <v>52</v>
      </c>
      <c r="B312" s="2">
        <v>42387</v>
      </c>
      <c r="C312" s="1">
        <v>50000</v>
      </c>
      <c r="D312" s="1">
        <v>0</v>
      </c>
    </row>
    <row r="313" spans="1:4">
      <c r="A313" s="3"/>
      <c r="B313" s="2"/>
      <c r="C313" s="1"/>
      <c r="D313" s="1"/>
    </row>
    <row r="314" spans="1:4">
      <c r="A314" s="3" t="s">
        <v>51</v>
      </c>
      <c r="B314" s="2">
        <v>127185</v>
      </c>
      <c r="C314" s="1">
        <v>5484500</v>
      </c>
      <c r="D314" s="1">
        <v>0</v>
      </c>
    </row>
    <row r="315" spans="1:4">
      <c r="A315" s="4" t="s">
        <v>50</v>
      </c>
      <c r="B315" s="2">
        <v>42395</v>
      </c>
      <c r="C315" s="1">
        <v>180000</v>
      </c>
      <c r="D315" s="1">
        <v>0</v>
      </c>
    </row>
    <row r="316" spans="1:4">
      <c r="A316" s="4" t="s">
        <v>49</v>
      </c>
      <c r="B316" s="2">
        <v>42395</v>
      </c>
      <c r="C316" s="1">
        <v>130000</v>
      </c>
      <c r="D316" s="1">
        <v>0</v>
      </c>
    </row>
    <row r="317" spans="1:4">
      <c r="A317" s="4" t="s">
        <v>48</v>
      </c>
      <c r="B317" s="2">
        <v>42395</v>
      </c>
      <c r="C317" s="1">
        <v>5174500</v>
      </c>
      <c r="D317" s="1">
        <v>0</v>
      </c>
    </row>
    <row r="318" spans="1:4">
      <c r="A318" s="3"/>
      <c r="B318" s="2"/>
      <c r="C318" s="1"/>
      <c r="D318" s="1"/>
    </row>
    <row r="319" spans="1:4">
      <c r="A319" s="3" t="s">
        <v>47</v>
      </c>
      <c r="B319" s="2">
        <v>42430</v>
      </c>
      <c r="C319" s="1">
        <v>5000000</v>
      </c>
      <c r="D319" s="1">
        <v>0</v>
      </c>
    </row>
    <row r="320" spans="1:4">
      <c r="A320" s="4" t="s">
        <v>46</v>
      </c>
      <c r="B320" s="2">
        <v>42430</v>
      </c>
      <c r="C320" s="1">
        <v>5000000</v>
      </c>
      <c r="D320" s="1">
        <v>0</v>
      </c>
    </row>
    <row r="321" spans="1:4">
      <c r="A321" s="3"/>
      <c r="B321" s="2"/>
      <c r="C321" s="1"/>
      <c r="D321" s="1"/>
    </row>
    <row r="322" spans="1:4">
      <c r="A322" s="3" t="s">
        <v>45</v>
      </c>
      <c r="B322" s="2">
        <v>42429</v>
      </c>
      <c r="C322" s="1">
        <v>90000</v>
      </c>
      <c r="D322" s="1">
        <v>0</v>
      </c>
    </row>
    <row r="323" spans="1:4">
      <c r="A323" s="4" t="s">
        <v>44</v>
      </c>
      <c r="B323" s="2">
        <v>42429</v>
      </c>
      <c r="C323" s="1">
        <v>90000</v>
      </c>
      <c r="D323" s="1">
        <v>0</v>
      </c>
    </row>
    <row r="324" spans="1:4">
      <c r="A324" s="3"/>
      <c r="B324" s="2"/>
      <c r="C324" s="1"/>
      <c r="D324" s="1"/>
    </row>
    <row r="325" spans="1:4">
      <c r="A325" s="3" t="s">
        <v>43</v>
      </c>
      <c r="B325" s="2">
        <v>42419</v>
      </c>
      <c r="C325" s="1">
        <v>2800000</v>
      </c>
      <c r="D325" s="1">
        <v>0</v>
      </c>
    </row>
    <row r="326" spans="1:4">
      <c r="A326" s="4" t="s">
        <v>42</v>
      </c>
      <c r="B326" s="2">
        <v>42419</v>
      </c>
      <c r="C326" s="1">
        <v>2800000</v>
      </c>
      <c r="D326" s="1">
        <v>0</v>
      </c>
    </row>
    <row r="327" spans="1:4">
      <c r="A327" s="3"/>
      <c r="B327" s="2"/>
      <c r="C327" s="1"/>
      <c r="D327" s="1"/>
    </row>
    <row r="328" spans="1:4">
      <c r="A328" s="3" t="s">
        <v>41</v>
      </c>
      <c r="B328" s="2">
        <v>84812</v>
      </c>
      <c r="C328" s="1">
        <v>1720000</v>
      </c>
      <c r="D328" s="1">
        <v>0</v>
      </c>
    </row>
    <row r="329" spans="1:4">
      <c r="A329" s="4" t="s">
        <v>40</v>
      </c>
      <c r="B329" s="2">
        <v>42376</v>
      </c>
      <c r="C329" s="1">
        <v>940000</v>
      </c>
      <c r="D329" s="1">
        <v>0</v>
      </c>
    </row>
    <row r="330" spans="1:4">
      <c r="A330" s="4" t="s">
        <v>39</v>
      </c>
      <c r="B330" s="2">
        <v>42436</v>
      </c>
      <c r="C330" s="1">
        <v>780000</v>
      </c>
      <c r="D330" s="1">
        <v>0</v>
      </c>
    </row>
    <row r="331" spans="1:4">
      <c r="A331" s="3"/>
      <c r="B331" s="2"/>
      <c r="C331" s="1"/>
      <c r="D331" s="1"/>
    </row>
    <row r="332" spans="1:4">
      <c r="A332" s="3" t="s">
        <v>38</v>
      </c>
      <c r="B332" s="2">
        <v>339320</v>
      </c>
      <c r="C332" s="1">
        <v>4815000</v>
      </c>
      <c r="D332" s="1">
        <v>0</v>
      </c>
    </row>
    <row r="333" spans="1:4">
      <c r="A333" s="4" t="s">
        <v>37</v>
      </c>
      <c r="B333" s="2">
        <v>42382</v>
      </c>
      <c r="C333" s="1">
        <v>1115000</v>
      </c>
      <c r="D333" s="1">
        <v>0</v>
      </c>
    </row>
    <row r="334" spans="1:4">
      <c r="A334" s="4" t="s">
        <v>36</v>
      </c>
      <c r="B334" s="2">
        <v>42384</v>
      </c>
      <c r="C334" s="1">
        <v>150000</v>
      </c>
      <c r="D334" s="1">
        <v>0</v>
      </c>
    </row>
    <row r="335" spans="1:4">
      <c r="A335" s="4" t="s">
        <v>35</v>
      </c>
      <c r="B335" s="2">
        <v>42401</v>
      </c>
      <c r="C335" s="1">
        <v>150000</v>
      </c>
      <c r="D335" s="1">
        <v>0</v>
      </c>
    </row>
    <row r="336" spans="1:4">
      <c r="A336" s="4" t="s">
        <v>34</v>
      </c>
      <c r="B336" s="2">
        <v>42401</v>
      </c>
      <c r="C336" s="1">
        <v>1115000</v>
      </c>
      <c r="D336" s="1">
        <v>0</v>
      </c>
    </row>
    <row r="337" spans="1:4">
      <c r="A337" s="4" t="s">
        <v>33</v>
      </c>
      <c r="B337" s="2">
        <v>42432</v>
      </c>
      <c r="C337" s="1">
        <v>1000000</v>
      </c>
      <c r="D337" s="1">
        <v>0</v>
      </c>
    </row>
    <row r="338" spans="1:4">
      <c r="A338" s="4" t="s">
        <v>32</v>
      </c>
      <c r="B338" s="2">
        <v>42432</v>
      </c>
      <c r="C338" s="1">
        <v>1115000</v>
      </c>
      <c r="D338" s="1">
        <v>0</v>
      </c>
    </row>
    <row r="339" spans="1:4">
      <c r="A339" s="4" t="s">
        <v>31</v>
      </c>
      <c r="B339" s="2">
        <v>42444</v>
      </c>
      <c r="C339" s="1">
        <v>70000</v>
      </c>
      <c r="D339" s="1">
        <v>0</v>
      </c>
    </row>
    <row r="340" spans="1:4">
      <c r="A340" s="4" t="s">
        <v>30</v>
      </c>
      <c r="B340" s="2">
        <v>42444</v>
      </c>
      <c r="C340" s="1">
        <v>100000</v>
      </c>
      <c r="D340" s="1">
        <v>0</v>
      </c>
    </row>
    <row r="341" spans="1:4">
      <c r="A341" s="3"/>
      <c r="B341" s="2"/>
      <c r="C341" s="1"/>
      <c r="D341" s="1"/>
    </row>
    <row r="342" spans="1:4">
      <c r="A342" s="3" t="s">
        <v>29</v>
      </c>
      <c r="B342" s="2">
        <v>212144</v>
      </c>
      <c r="C342" s="1">
        <v>2560000</v>
      </c>
      <c r="D342" s="1">
        <v>0</v>
      </c>
    </row>
    <row r="343" spans="1:4">
      <c r="A343" s="4" t="s">
        <v>28</v>
      </c>
      <c r="B343" s="2">
        <v>42405</v>
      </c>
      <c r="C343" s="1">
        <v>150000</v>
      </c>
      <c r="D343" s="1">
        <v>0</v>
      </c>
    </row>
    <row r="344" spans="1:4">
      <c r="A344" s="4" t="s">
        <v>27</v>
      </c>
      <c r="B344" s="2">
        <v>42430</v>
      </c>
      <c r="C344" s="1">
        <v>740000</v>
      </c>
      <c r="D344" s="1">
        <v>0</v>
      </c>
    </row>
    <row r="345" spans="1:4">
      <c r="A345" s="4" t="s">
        <v>26</v>
      </c>
      <c r="B345" s="2">
        <v>42433</v>
      </c>
      <c r="C345" s="1">
        <v>130000</v>
      </c>
      <c r="D345" s="1">
        <v>0</v>
      </c>
    </row>
    <row r="346" spans="1:4">
      <c r="A346" s="4" t="s">
        <v>25</v>
      </c>
      <c r="B346" s="2">
        <v>42437</v>
      </c>
      <c r="C346" s="1">
        <v>1500000</v>
      </c>
      <c r="D346" s="1">
        <v>0</v>
      </c>
    </row>
    <row r="347" spans="1:4">
      <c r="A347" s="4" t="s">
        <v>24</v>
      </c>
      <c r="B347" s="2">
        <v>42439</v>
      </c>
      <c r="C347" s="1">
        <v>40000</v>
      </c>
      <c r="D347" s="1">
        <v>0</v>
      </c>
    </row>
    <row r="348" spans="1:4">
      <c r="A348" s="3"/>
      <c r="B348" s="2"/>
      <c r="C348" s="1"/>
      <c r="D348" s="1"/>
    </row>
    <row r="349" spans="1:4">
      <c r="A349" s="3" t="s">
        <v>23</v>
      </c>
      <c r="B349" s="2">
        <v>381749</v>
      </c>
      <c r="C349" s="1">
        <v>0</v>
      </c>
      <c r="D349" s="1">
        <v>1950000</v>
      </c>
    </row>
    <row r="350" spans="1:4">
      <c r="A350" s="4" t="s">
        <v>22</v>
      </c>
      <c r="B350" s="2">
        <v>42395</v>
      </c>
      <c r="C350" s="1">
        <v>0</v>
      </c>
      <c r="D350" s="1">
        <v>260000</v>
      </c>
    </row>
    <row r="351" spans="1:4">
      <c r="A351" s="4" t="s">
        <v>21</v>
      </c>
      <c r="B351" s="2">
        <v>42396</v>
      </c>
      <c r="C351" s="1">
        <v>0</v>
      </c>
      <c r="D351" s="1">
        <v>200000</v>
      </c>
    </row>
    <row r="352" spans="1:4">
      <c r="A352" s="4" t="s">
        <v>20</v>
      </c>
      <c r="B352" s="2">
        <v>42401</v>
      </c>
      <c r="C352" s="1">
        <v>0</v>
      </c>
      <c r="D352" s="1">
        <v>60000</v>
      </c>
    </row>
    <row r="353" spans="1:4">
      <c r="A353" s="4" t="s">
        <v>19</v>
      </c>
      <c r="B353" s="2">
        <v>42401</v>
      </c>
      <c r="C353" s="1">
        <v>0</v>
      </c>
      <c r="D353" s="1">
        <v>30000</v>
      </c>
    </row>
    <row r="354" spans="1:4">
      <c r="A354" s="4" t="s">
        <v>18</v>
      </c>
      <c r="B354" s="2">
        <v>42402</v>
      </c>
      <c r="C354" s="1">
        <v>0</v>
      </c>
      <c r="D354" s="1">
        <v>150000</v>
      </c>
    </row>
    <row r="355" spans="1:4">
      <c r="A355" s="4" t="s">
        <v>17</v>
      </c>
      <c r="B355" s="2">
        <v>42432</v>
      </c>
      <c r="C355" s="1">
        <v>0</v>
      </c>
      <c r="D355" s="1">
        <v>90000</v>
      </c>
    </row>
    <row r="356" spans="1:4">
      <c r="A356" s="4" t="s">
        <v>16</v>
      </c>
      <c r="B356" s="2">
        <v>42436</v>
      </c>
      <c r="C356" s="1">
        <v>0</v>
      </c>
      <c r="D356" s="1">
        <v>60000</v>
      </c>
    </row>
    <row r="357" spans="1:4">
      <c r="A357" s="4" t="s">
        <v>15</v>
      </c>
      <c r="B357" s="2">
        <v>42436</v>
      </c>
      <c r="C357" s="1">
        <v>0</v>
      </c>
      <c r="D357" s="1">
        <v>1000000</v>
      </c>
    </row>
    <row r="358" spans="1:4">
      <c r="A358" s="4" t="s">
        <v>14</v>
      </c>
      <c r="B358" s="2">
        <v>42450</v>
      </c>
      <c r="C358" s="1">
        <v>0</v>
      </c>
      <c r="D358" s="1">
        <v>100000</v>
      </c>
    </row>
    <row r="359" spans="1:4">
      <c r="A359" s="3"/>
      <c r="B359" s="2"/>
      <c r="C359" s="1"/>
      <c r="D359" s="1"/>
    </row>
    <row r="360" spans="1:4">
      <c r="A360" s="3" t="s">
        <v>13</v>
      </c>
      <c r="B360" s="2">
        <v>127297</v>
      </c>
      <c r="C360" s="1">
        <v>0</v>
      </c>
      <c r="D360" s="1">
        <v>5500000</v>
      </c>
    </row>
    <row r="361" spans="1:4">
      <c r="A361" s="4" t="s">
        <v>12</v>
      </c>
      <c r="B361" s="2">
        <v>42409</v>
      </c>
      <c r="C361" s="1">
        <v>0</v>
      </c>
      <c r="D361" s="1">
        <v>600000</v>
      </c>
    </row>
    <row r="362" spans="1:4">
      <c r="A362" s="4" t="s">
        <v>11</v>
      </c>
      <c r="B362" s="2">
        <v>42441</v>
      </c>
      <c r="C362" s="1">
        <v>0</v>
      </c>
      <c r="D362" s="1">
        <v>400000</v>
      </c>
    </row>
    <row r="363" spans="1:4">
      <c r="A363" s="4" t="s">
        <v>10</v>
      </c>
      <c r="B363" s="2">
        <v>42447</v>
      </c>
      <c r="C363" s="1">
        <v>0</v>
      </c>
      <c r="D363" s="1">
        <v>4500000</v>
      </c>
    </row>
    <row r="364" spans="1:4">
      <c r="A364" s="3"/>
      <c r="B364" s="2"/>
      <c r="C364" s="1"/>
      <c r="D364" s="1"/>
    </row>
    <row r="365" spans="1:4">
      <c r="A365" s="3" t="s">
        <v>9</v>
      </c>
      <c r="B365" s="2">
        <v>42397</v>
      </c>
      <c r="C365" s="1">
        <v>0</v>
      </c>
      <c r="D365" s="1">
        <v>100000</v>
      </c>
    </row>
    <row r="366" spans="1:4">
      <c r="A366" s="4" t="s">
        <v>8</v>
      </c>
      <c r="B366" s="2">
        <v>42397</v>
      </c>
      <c r="C366" s="1">
        <v>0</v>
      </c>
      <c r="D366" s="1">
        <v>100000</v>
      </c>
    </row>
    <row r="367" spans="1:4">
      <c r="A367" s="3"/>
      <c r="B367" s="2"/>
      <c r="C367" s="1"/>
      <c r="D367" s="1"/>
    </row>
    <row r="368" spans="1:4">
      <c r="A368" s="3" t="s">
        <v>7</v>
      </c>
      <c r="B368" s="2">
        <v>42402</v>
      </c>
      <c r="C368" s="1">
        <v>0</v>
      </c>
      <c r="D368" s="1">
        <v>150000</v>
      </c>
    </row>
    <row r="369" spans="1:4">
      <c r="A369" s="4" t="s">
        <v>6</v>
      </c>
      <c r="B369" s="2">
        <v>42402</v>
      </c>
      <c r="C369" s="1">
        <v>0</v>
      </c>
      <c r="D369" s="1">
        <v>150000</v>
      </c>
    </row>
    <row r="370" spans="1:4">
      <c r="A370" s="3"/>
      <c r="B370" s="2"/>
      <c r="C370" s="1"/>
      <c r="D370" s="1"/>
    </row>
    <row r="371" spans="1:4">
      <c r="A371" s="3" t="s">
        <v>5</v>
      </c>
      <c r="B371" s="2">
        <v>42398</v>
      </c>
      <c r="C371" s="1">
        <v>0</v>
      </c>
      <c r="D371" s="1">
        <v>720000</v>
      </c>
    </row>
    <row r="372" spans="1:4">
      <c r="A372" s="4" t="s">
        <v>4</v>
      </c>
      <c r="B372" s="2">
        <v>42398</v>
      </c>
      <c r="C372" s="1">
        <v>0</v>
      </c>
      <c r="D372" s="1">
        <v>720000</v>
      </c>
    </row>
    <row r="373" spans="1:4">
      <c r="A373" s="3"/>
      <c r="B373" s="2"/>
      <c r="C373" s="1"/>
      <c r="D373" s="1"/>
    </row>
    <row r="374" spans="1:4">
      <c r="A374" s="3" t="s">
        <v>3</v>
      </c>
      <c r="B374" s="2">
        <v>42443</v>
      </c>
      <c r="C374" s="1">
        <v>0</v>
      </c>
      <c r="D374" s="1">
        <v>2225000</v>
      </c>
    </row>
    <row r="375" spans="1:4">
      <c r="A375" s="4" t="s">
        <v>2</v>
      </c>
      <c r="B375" s="2">
        <v>42443</v>
      </c>
      <c r="C375" s="1">
        <v>0</v>
      </c>
      <c r="D375" s="1">
        <v>2225000</v>
      </c>
    </row>
    <row r="376" spans="1:4">
      <c r="A376" s="3"/>
      <c r="B376" s="2"/>
      <c r="C376" s="1"/>
      <c r="D376" s="1"/>
    </row>
    <row r="377" spans="1:4">
      <c r="A377" s="3" t="s">
        <v>1</v>
      </c>
      <c r="B377" s="2"/>
      <c r="C377" s="1"/>
      <c r="D377" s="1"/>
    </row>
    <row r="378" spans="1:4">
      <c r="A378" s="4" t="s">
        <v>1</v>
      </c>
      <c r="B378" s="2"/>
      <c r="C378" s="1"/>
      <c r="D378" s="1"/>
    </row>
    <row r="379" spans="1:4">
      <c r="A379" s="3"/>
      <c r="B379" s="2"/>
      <c r="C379" s="1"/>
      <c r="D379" s="1"/>
    </row>
    <row r="380" spans="1:4">
      <c r="A380" s="3" t="s">
        <v>0</v>
      </c>
      <c r="B380" s="2">
        <v>11197966</v>
      </c>
      <c r="C380" s="1">
        <v>499977297.00084162</v>
      </c>
      <c r="D380" s="1">
        <v>372193400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Prépa GL 4 colonnes</vt:lpstr>
      <vt:lpstr>TCD 4 colonnes</vt:lpstr>
    </vt:vector>
  </TitlesOfParts>
  <Company>GERTRUDE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SOEURE</dc:creator>
  <cp:lastModifiedBy>MA SOEURE</cp:lastModifiedBy>
  <dcterms:created xsi:type="dcterms:W3CDTF">2017-01-12T09:17:40Z</dcterms:created>
  <dcterms:modified xsi:type="dcterms:W3CDTF">2017-01-12T09:59:44Z</dcterms:modified>
</cp:coreProperties>
</file>