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Journal" sheetId="1" r:id="rId1"/>
    <sheet name="Catégories" sheetId="2" r:id="rId2"/>
    <sheet name="Liste élèves" sheetId="3" r:id="rId3"/>
    <sheet name="Récapitulatif" sheetId="4" r:id="rId4"/>
  </sheets>
  <definedNames>
    <definedName name="Catégories">OFFSET(Catégories!$A$2,,,COUNTA(Catégories!$A:$A),1)</definedName>
    <definedName name="NomClasse1">OFFSET('Liste élèves'!$B$3,0,0,COUNTA('Liste élèves'!$B:$B)-2)</definedName>
    <definedName name="NomClasse10">'Liste élèves'!$AL$3:$AL$100</definedName>
    <definedName name="NomClasse2">OFFSET('Liste élèves'!$F$3,0,0,COUNTA('Liste élèves'!$F:$F)-2)</definedName>
    <definedName name="NomClasse3">'Liste élèves'!$J$3:$J$100</definedName>
    <definedName name="NomClasse4">'Liste élèves'!$N$3:$N$100</definedName>
    <definedName name="NomClasse5">'Liste élèves'!$R$3:$R$100</definedName>
    <definedName name="NomClasse6">'Liste élèves'!$V$3:$V$100</definedName>
    <definedName name="NomClasse7">'Liste élèves'!$Z$3:$Z$100</definedName>
    <definedName name="NomClasse8">'Liste élèves'!$AD$3:$AD$100</definedName>
    <definedName name="NomClasse9">'Liste élèves'!$AH$3:$AH$100</definedName>
  </definedNames>
  <calcPr calcId="125725"/>
</workbook>
</file>

<file path=xl/calcChain.xml><?xml version="1.0" encoding="utf-8"?>
<calcChain xmlns="http://schemas.openxmlformats.org/spreadsheetml/2006/main">
  <c r="F5" i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AM3" i="3"/>
  <c r="AM4"/>
  <c r="AM5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N3"/>
  <c r="AN4"/>
  <c r="AN5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91"/>
  <c r="AN92"/>
  <c r="AN93"/>
  <c r="AN94"/>
  <c r="AN95"/>
  <c r="AN96"/>
  <c r="AN97"/>
  <c r="AN98"/>
  <c r="AN99"/>
  <c r="AN100"/>
  <c r="AI3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J3"/>
  <c r="AJ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E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F3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A3"/>
  <c r="AA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B3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W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X3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3"/>
  <c r="D3" s="1"/>
  <c r="C4"/>
  <c r="D4" s="1"/>
  <c r="C5"/>
  <c r="D5" s="1"/>
  <c r="C6"/>
  <c r="D6" s="1"/>
  <c r="C7"/>
  <c r="D7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P12" i="1" l="1"/>
  <c r="P11"/>
  <c r="P10"/>
  <c r="P9"/>
  <c r="P8"/>
  <c r="P7"/>
  <c r="P6"/>
  <c r="P5" l="1"/>
  <c r="P4"/>
  <c r="P3"/>
</calcChain>
</file>

<file path=xl/sharedStrings.xml><?xml version="1.0" encoding="utf-8"?>
<sst xmlns="http://schemas.openxmlformats.org/spreadsheetml/2006/main" count="490" uniqueCount="202">
  <si>
    <t>Journal des dépenses et recettes</t>
  </si>
  <si>
    <t>Date</t>
  </si>
  <si>
    <t>Catégorie</t>
  </si>
  <si>
    <t>Description</t>
  </si>
  <si>
    <t>Dépense</t>
  </si>
  <si>
    <t>Recette</t>
  </si>
  <si>
    <t>Classe</t>
  </si>
  <si>
    <t>Nom</t>
  </si>
  <si>
    <t>Dépenses/Recettes</t>
  </si>
  <si>
    <t>Fournitures</t>
  </si>
  <si>
    <t>Matériel</t>
  </si>
  <si>
    <t>Transport</t>
  </si>
  <si>
    <t>Communication</t>
  </si>
  <si>
    <t>Contribution à la DDEC</t>
  </si>
  <si>
    <t>Salaires</t>
  </si>
  <si>
    <t>Frais de scolarité</t>
  </si>
  <si>
    <t>RECETTES</t>
  </si>
  <si>
    <t>DEPENSES</t>
  </si>
  <si>
    <t>CP1</t>
  </si>
  <si>
    <t>CP2</t>
  </si>
  <si>
    <t>Contribution</t>
  </si>
  <si>
    <t>Classe1</t>
  </si>
  <si>
    <t>Classe2</t>
  </si>
  <si>
    <t>Classe3</t>
  </si>
  <si>
    <t>Classe4</t>
  </si>
  <si>
    <t>Classe5</t>
  </si>
  <si>
    <t>Classe6</t>
  </si>
  <si>
    <t>Classe7</t>
  </si>
  <si>
    <t>Classe8</t>
  </si>
  <si>
    <t>Classe9</t>
  </si>
  <si>
    <t>Classe10</t>
  </si>
  <si>
    <t>Solde</t>
  </si>
  <si>
    <t>Reste à payer</t>
  </si>
  <si>
    <t>CP2AB</t>
  </si>
  <si>
    <t>CP2AC</t>
  </si>
  <si>
    <t>CP2AD</t>
  </si>
  <si>
    <t xml:space="preserve">Contribution </t>
  </si>
  <si>
    <t>Solde début d'année</t>
  </si>
  <si>
    <t>CP1A</t>
  </si>
  <si>
    <t>CP1B</t>
  </si>
  <si>
    <t>CP1X</t>
  </si>
  <si>
    <t>CP1C</t>
  </si>
  <si>
    <t>CP1D</t>
  </si>
  <si>
    <t>CP1E</t>
  </si>
  <si>
    <t>CP1F</t>
  </si>
  <si>
    <t>CP1G</t>
  </si>
  <si>
    <t>CP1H</t>
  </si>
  <si>
    <t>CP1I</t>
  </si>
  <si>
    <t>CP1J</t>
  </si>
  <si>
    <t>CP1K</t>
  </si>
  <si>
    <t>CP1L</t>
  </si>
  <si>
    <t>CP1M</t>
  </si>
  <si>
    <t>CP1N</t>
  </si>
  <si>
    <t>CP1O</t>
  </si>
  <si>
    <t>CP1P</t>
  </si>
  <si>
    <t>CP1Q</t>
  </si>
  <si>
    <t>CP1R</t>
  </si>
  <si>
    <t>CP1S</t>
  </si>
  <si>
    <t>CP1T</t>
  </si>
  <si>
    <t>CP1U</t>
  </si>
  <si>
    <t>CP1V</t>
  </si>
  <si>
    <t>CP1W</t>
  </si>
  <si>
    <t>CP1Y</t>
  </si>
  <si>
    <t>CP1Z</t>
  </si>
  <si>
    <t>CP1AA</t>
  </si>
  <si>
    <t>CP2D</t>
  </si>
  <si>
    <t>CP2E</t>
  </si>
  <si>
    <t>CP2F</t>
  </si>
  <si>
    <t>CP2G</t>
  </si>
  <si>
    <t>CP2H</t>
  </si>
  <si>
    <t>CP2I</t>
  </si>
  <si>
    <t>CP2J</t>
  </si>
  <si>
    <t>CP2K</t>
  </si>
  <si>
    <t>CP2L</t>
  </si>
  <si>
    <t>CP2M</t>
  </si>
  <si>
    <t>CP2N</t>
  </si>
  <si>
    <t>CP2O</t>
  </si>
  <si>
    <t>CP2P</t>
  </si>
  <si>
    <t>CP2Q</t>
  </si>
  <si>
    <t>CP2R</t>
  </si>
  <si>
    <t>CP2S</t>
  </si>
  <si>
    <t>CP2T</t>
  </si>
  <si>
    <t>CP2U</t>
  </si>
  <si>
    <t>CP2V</t>
  </si>
  <si>
    <t>CP2W</t>
  </si>
  <si>
    <t>CP2X</t>
  </si>
  <si>
    <t>CP2Y</t>
  </si>
  <si>
    <t>CP2Z</t>
  </si>
  <si>
    <t>CP2AA</t>
  </si>
  <si>
    <t>CE1</t>
  </si>
  <si>
    <t>CE2</t>
  </si>
  <si>
    <t>CM1</t>
  </si>
  <si>
    <t>CM2</t>
  </si>
  <si>
    <t>CE1AB</t>
  </si>
  <si>
    <t>CE1AC</t>
  </si>
  <si>
    <t>CE1AD</t>
  </si>
  <si>
    <t>CE1D</t>
  </si>
  <si>
    <t>CE1E</t>
  </si>
  <si>
    <t>CE1F</t>
  </si>
  <si>
    <t>CE1G</t>
  </si>
  <si>
    <t>CE1H</t>
  </si>
  <si>
    <t>CE1I</t>
  </si>
  <si>
    <t>CE1J</t>
  </si>
  <si>
    <t>CE1K</t>
  </si>
  <si>
    <t>CE1L</t>
  </si>
  <si>
    <t>CE1M</t>
  </si>
  <si>
    <t>CE1N</t>
  </si>
  <si>
    <t>CE1O</t>
  </si>
  <si>
    <t>CE1P</t>
  </si>
  <si>
    <t>CE1Q</t>
  </si>
  <si>
    <t>CE1R</t>
  </si>
  <si>
    <t>CE1S</t>
  </si>
  <si>
    <t>CE1T</t>
  </si>
  <si>
    <t>CE1U</t>
  </si>
  <si>
    <t>CE1V</t>
  </si>
  <si>
    <t>CE1W</t>
  </si>
  <si>
    <t>CE1X</t>
  </si>
  <si>
    <t>CE1Y</t>
  </si>
  <si>
    <t>CE1Z</t>
  </si>
  <si>
    <t>CE1AA</t>
  </si>
  <si>
    <t>CE2D</t>
  </si>
  <si>
    <t>CE2E</t>
  </si>
  <si>
    <t>CE2F</t>
  </si>
  <si>
    <t>CE2G</t>
  </si>
  <si>
    <t>CE2H</t>
  </si>
  <si>
    <t>CE2I</t>
  </si>
  <si>
    <t>CE2J</t>
  </si>
  <si>
    <t>CE2K</t>
  </si>
  <si>
    <t>CE2L</t>
  </si>
  <si>
    <t>CE2M</t>
  </si>
  <si>
    <t>CE2N</t>
  </si>
  <si>
    <t>CE2O</t>
  </si>
  <si>
    <t>CE2P</t>
  </si>
  <si>
    <t>CE2Q</t>
  </si>
  <si>
    <t>CE2R</t>
  </si>
  <si>
    <t>CE2S</t>
  </si>
  <si>
    <t>CE2T</t>
  </si>
  <si>
    <t>CE2U</t>
  </si>
  <si>
    <t>CE2V</t>
  </si>
  <si>
    <t>CE2W</t>
  </si>
  <si>
    <t>CE2X</t>
  </si>
  <si>
    <t>CE2Y</t>
  </si>
  <si>
    <t>CE2Z</t>
  </si>
  <si>
    <t>CE2AA</t>
  </si>
  <si>
    <t>CM1AB</t>
  </si>
  <si>
    <t>CM1AC</t>
  </si>
  <si>
    <t>CM1AD</t>
  </si>
  <si>
    <t>CM1D</t>
  </si>
  <si>
    <t>CM1E</t>
  </si>
  <si>
    <t>CM1F</t>
  </si>
  <si>
    <t>CM1G</t>
  </si>
  <si>
    <t>CM1H</t>
  </si>
  <si>
    <t>CM1I</t>
  </si>
  <si>
    <t>CM1J</t>
  </si>
  <si>
    <t>CM1K</t>
  </si>
  <si>
    <t>CM1L</t>
  </si>
  <si>
    <t>CM1M</t>
  </si>
  <si>
    <t>CM1N</t>
  </si>
  <si>
    <t>CM1O</t>
  </si>
  <si>
    <t>CM1P</t>
  </si>
  <si>
    <t>CM1Q</t>
  </si>
  <si>
    <t>CM1R</t>
  </si>
  <si>
    <t>CM1S</t>
  </si>
  <si>
    <t>CM1T</t>
  </si>
  <si>
    <t>CM1U</t>
  </si>
  <si>
    <t>CM1V</t>
  </si>
  <si>
    <t>CM1W</t>
  </si>
  <si>
    <t>CM1X</t>
  </si>
  <si>
    <t>CM1Y</t>
  </si>
  <si>
    <t>CM1Z</t>
  </si>
  <si>
    <t>CM1AA</t>
  </si>
  <si>
    <t>CM2D</t>
  </si>
  <si>
    <t>CM2E</t>
  </si>
  <si>
    <t>CM2F</t>
  </si>
  <si>
    <t>CM2G</t>
  </si>
  <si>
    <t>CM2H</t>
  </si>
  <si>
    <t>CM2I</t>
  </si>
  <si>
    <t>CM2J</t>
  </si>
  <si>
    <t>CM2K</t>
  </si>
  <si>
    <t>CM2L</t>
  </si>
  <si>
    <t>CM2M</t>
  </si>
  <si>
    <t>CM2N</t>
  </si>
  <si>
    <t>CM2O</t>
  </si>
  <si>
    <t>CM2P</t>
  </si>
  <si>
    <t>CM2Q</t>
  </si>
  <si>
    <t>CM2R</t>
  </si>
  <si>
    <t>CM2S</t>
  </si>
  <si>
    <t>CM2T</t>
  </si>
  <si>
    <t>CM2U</t>
  </si>
  <si>
    <t>CM2V</t>
  </si>
  <si>
    <t>CM2W</t>
  </si>
  <si>
    <t>CM2X</t>
  </si>
  <si>
    <t>CM2Y</t>
  </si>
  <si>
    <t>CM2Z</t>
  </si>
  <si>
    <t>CM2AA</t>
  </si>
  <si>
    <t>CM2AB</t>
  </si>
  <si>
    <t>CM2AC</t>
  </si>
  <si>
    <t>CM2AD</t>
  </si>
  <si>
    <t>CE2AB</t>
  </si>
  <si>
    <t>CE2AC</t>
  </si>
  <si>
    <t>CE2AD</t>
  </si>
  <si>
    <t>N°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</si>
</sst>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[$GNF]_-;\-* #,##0\ [$GNF]_-;_-* &quot;-&quot;\ [$GNF]_-;_-@_-"/>
    <numFmt numFmtId="165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double">
        <color theme="1"/>
      </left>
      <right style="thin">
        <color theme="0"/>
      </right>
      <top style="thick">
        <color theme="0"/>
      </top>
      <bottom/>
      <diagonal/>
    </border>
    <border>
      <left style="double">
        <color theme="1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0" fillId="0" borderId="0" xfId="1" applyNumberFormat="1" applyFont="1"/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1" xfId="0" applyFont="1" applyFill="1" applyBorder="1"/>
    <xf numFmtId="165" fontId="3" fillId="4" borderId="1" xfId="1" applyNumberFormat="1" applyFont="1" applyFill="1" applyBorder="1"/>
    <xf numFmtId="164" fontId="3" fillId="4" borderId="1" xfId="0" applyNumberFormat="1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164" fontId="0" fillId="5" borderId="0" xfId="0" applyNumberFormat="1" applyFont="1" applyFill="1"/>
    <xf numFmtId="0" fontId="0" fillId="0" borderId="0" xfId="0" applyBorder="1"/>
    <xf numFmtId="164" fontId="0" fillId="0" borderId="0" xfId="0" applyNumberFormat="1" applyBorder="1"/>
    <xf numFmtId="14" fontId="3" fillId="4" borderId="1" xfId="0" applyNumberFormat="1" applyFont="1" applyFill="1" applyBorder="1"/>
    <xf numFmtId="14" fontId="0" fillId="5" borderId="3" xfId="0" applyNumberFormat="1" applyFont="1" applyFill="1" applyBorder="1" applyProtection="1">
      <protection locked="0"/>
    </xf>
    <xf numFmtId="0" fontId="0" fillId="5" borderId="3" xfId="0" applyFont="1" applyFill="1" applyBorder="1" applyProtection="1">
      <protection locked="0"/>
    </xf>
    <xf numFmtId="165" fontId="0" fillId="5" borderId="3" xfId="1" applyNumberFormat="1" applyFont="1" applyFill="1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165" fontId="0" fillId="0" borderId="0" xfId="1" applyNumberFormat="1" applyFont="1" applyProtection="1">
      <protection locked="0"/>
    </xf>
    <xf numFmtId="0" fontId="0" fillId="0" borderId="0" xfId="0" applyBorder="1" applyProtection="1">
      <protection locked="0"/>
    </xf>
    <xf numFmtId="165" fontId="0" fillId="0" borderId="0" xfId="1" applyNumberFormat="1" applyFont="1" applyBorder="1" applyProtection="1">
      <protection locked="0"/>
    </xf>
    <xf numFmtId="0" fontId="0" fillId="5" borderId="4" xfId="0" applyFont="1" applyFill="1" applyBorder="1" applyProtection="1">
      <protection locked="0"/>
    </xf>
    <xf numFmtId="0" fontId="0" fillId="0" borderId="5" xfId="0" applyBorder="1" applyProtection="1">
      <protection locked="0"/>
    </xf>
    <xf numFmtId="14" fontId="6" fillId="0" borderId="0" xfId="0" applyNumberFormat="1" applyFont="1"/>
    <xf numFmtId="0" fontId="0" fillId="5" borderId="3" xfId="0" applyNumberFormat="1" applyFont="1" applyFill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Border="1" applyProtection="1">
      <protection locked="0"/>
    </xf>
  </cellXfs>
  <cellStyles count="2">
    <cellStyle name="Milliers" xfId="1" builtinId="3"/>
    <cellStyle name="Normal" xfId="0" builtinId="0"/>
  </cellStyles>
  <dxfs count="29">
    <dxf>
      <numFmt numFmtId="164" formatCode="_-* #,##0\ [$GNF]_-;\-* #,##0\ [$GNF]_-;_-* &quot;-&quot;\ [$GNF]_-;_-@_-"/>
    </dxf>
    <dxf>
      <numFmt numFmtId="165" formatCode="_-* #,##0\ _€_-;\-* #,##0\ _€_-;_-* &quot;-&quot;??\ _€_-;_-@_-"/>
      <protection locked="0" hidden="0"/>
    </dxf>
    <dxf>
      <numFmt numFmtId="0" formatCode="General"/>
      <protection locked="0" hidden="0"/>
    </dxf>
    <dxf>
      <protection locked="0" hidden="0"/>
    </dxf>
    <dxf>
      <border diagonalUp="0" diagonalDown="0">
        <left style="double">
          <color theme="1"/>
        </left>
        <right/>
        <top/>
        <bottom/>
        <vertical/>
        <horizontal/>
      </border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numFmt numFmtId="164" formatCode="_-* #,##0\ [$GNF]_-;\-* #,##0\ [$GNF]_-;_-* &quot;-&quot;\ [$GNF]_-;_-@_-"/>
    </dxf>
    <dxf>
      <border outline="0">
        <bottom style="thick">
          <color theme="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3:H263" totalsRowShown="0" headerRowBorderDxfId="28">
  <autoFilter ref="A3:H263"/>
  <tableColumns count="8">
    <tableColumn id="1" name="Date" dataDxfId="7"/>
    <tableColumn id="2" name="Catégorie" dataDxfId="2">
      <calculatedColumnFormula>INDEX(Catégories!$A$3:$A$8,RANDBETWEEN(1,6))</calculatedColumnFormula>
    </tableColumn>
    <tableColumn id="3" name="Description" dataDxfId="6"/>
    <tableColumn id="4" name="Dépense" dataDxfId="1"/>
    <tableColumn id="5" name="Recette" dataDxfId="5"/>
    <tableColumn id="6" name="Solde" dataDxfId="0">
      <calculatedColumnFormula>F3+E4-D4</calculatedColumnFormula>
    </tableColumn>
    <tableColumn id="7" name="Classe" dataDxfId="4"/>
    <tableColumn id="8" name="Nom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D100" totalsRowShown="0">
  <autoFilter ref="B2:D100"/>
  <tableColumns count="3">
    <tableColumn id="1" name="Nom"/>
    <tableColumn id="3" name="Contribution" dataDxfId="27">
      <calculatedColumnFormula>IF(ISBLANK(B3),"",SUMIFS(Journal!$E:$E,Journal!$G:$G,"="&amp;B$1,Journal!$H:$H,"="&amp;B3))</calculatedColumnFormula>
    </tableColumn>
    <tableColumn id="4" name="Reste à payer" dataDxfId="26">
      <calculatedColumnFormula>IF(ISBLANK(B3),"",Catégories!$D$1-C3)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2:H100" totalsRowShown="0">
  <autoFilter ref="F2:H100"/>
  <tableColumns count="3">
    <tableColumn id="1" name="Nom"/>
    <tableColumn id="3" name="Contribution" dataDxfId="25">
      <calculatedColumnFormula>IF(ISBLANK(F3),"",SUMIFS(Journal!$E:$E,Journal!$G:$G,"="&amp;F$1,Journal!$H:$H,"="&amp;F3))</calculatedColumnFormula>
    </tableColumn>
    <tableColumn id="4" name="Reste à payer" dataDxfId="24">
      <calculatedColumnFormula>IF(ISBLANK(F3),"",Catégories!$D$1-G3)</calculatedColumnFormula>
    </tableColumn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J2:L100" totalsRowShown="0">
  <autoFilter ref="J2:L100"/>
  <tableColumns count="3">
    <tableColumn id="1" name="Nom"/>
    <tableColumn id="3" name="Contribution" dataDxfId="23">
      <calculatedColumnFormula>IF(ISBLANK(J3),"",SUMIFS(Journal!$E:$E,Journal!$G:$G,"="&amp;J$1,Journal!$H:$H,"="&amp;J3))</calculatedColumnFormula>
    </tableColumn>
    <tableColumn id="4" name="Reste à payer" dataDxfId="22">
      <calculatedColumnFormula>IF(ISBLANK(J3),"",Catégories!$D$1-K3)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eau36" displayName="Tableau36" ref="N2:P100" totalsRowShown="0">
  <autoFilter ref="N2:P100"/>
  <tableColumns count="3">
    <tableColumn id="1" name="Nom"/>
    <tableColumn id="3" name="Contribution" dataDxfId="21">
      <calculatedColumnFormula>IF(ISBLANK(N3),"",SUMIFS(Journal!$E:$E,Journal!$G:$G,"="&amp;N$1,Journal!$H:$H,"="&amp;N3))</calculatedColumnFormula>
    </tableColumn>
    <tableColumn id="4" name="Reste à payer" dataDxfId="20">
      <calculatedColumnFormula>IF(ISBLANK(N3),"",Catégories!$D$1-O3)</calculatedColumnFormula>
    </tableColumn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6" name="Tableau257" displayName="Tableau257" ref="R2:T100" totalsRowShown="0">
  <autoFilter ref="R2:T100"/>
  <tableColumns count="3">
    <tableColumn id="1" name="Nom"/>
    <tableColumn id="3" name="Contribution" dataDxfId="19">
      <calculatedColumnFormula>IF(ISBLANK(R3),"",SUMIFS(Journal!$E:$E,Journal!$G:$G,"="&amp;R$1,Journal!$H:$H,"="&amp;R3))</calculatedColumnFormula>
    </tableColumn>
    <tableColumn id="4" name="Reste à payer" dataDxfId="18">
      <calculatedColumnFormula>IF(ISBLANK(R3),"",Catégories!$D$1-S3)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368" displayName="Tableau368" ref="V2:X100" totalsRowShown="0">
  <autoFilter ref="V2:X100"/>
  <tableColumns count="3">
    <tableColumn id="1" name="Nom"/>
    <tableColumn id="3" name="Contribution" dataDxfId="17">
      <calculatedColumnFormula>IF(ISBLANK(V3),"",SUMIFS(Journal!$E:$E,Journal!$G:$G,"="&amp;V$1,Journal!$H:$H,"="&amp;V3))</calculatedColumnFormula>
    </tableColumn>
    <tableColumn id="4" name="Reste à payer" dataDxfId="16">
      <calculatedColumnFormula>IF(ISBLANK(V3),"",Catégories!$D$1-W3)</calculatedColumnFormula>
    </tableColumn>
  </tableColumns>
  <tableStyleInfo name="TableStyleMedium10" showFirstColumn="0" showLastColumn="0" showRowStripes="1" showColumnStripes="0"/>
</table>
</file>

<file path=xl/tables/table8.xml><?xml version="1.0" encoding="utf-8"?>
<table xmlns="http://schemas.openxmlformats.org/spreadsheetml/2006/main" id="8" name="Tableau259" displayName="Tableau259" ref="Z2:AB100" totalsRowShown="0">
  <autoFilter ref="Z2:AB100"/>
  <tableColumns count="3">
    <tableColumn id="1" name="Nom"/>
    <tableColumn id="3" name="Contribution" dataDxfId="15">
      <calculatedColumnFormula>IF(ISBLANK(Z3),"",SUMIFS(Journal!$E:$E,Journal!$G:$G,"="&amp;Z$1,Journal!$H:$H,"="&amp;Z3))</calculatedColumnFormula>
    </tableColumn>
    <tableColumn id="4" name="Reste à payer" dataDxfId="14">
      <calculatedColumnFormula>IF(ISBLANK(Z3),"",Catégories!$D$1-AA3)</calculatedColumnFormula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" name="Tableau3610" displayName="Tableau3610" ref="AD2:AF100" totalsRowShown="0">
  <autoFilter ref="AD2:AF100"/>
  <tableColumns count="3">
    <tableColumn id="1" name="Nom"/>
    <tableColumn id="3" name="Contribution" dataDxfId="13">
      <calculatedColumnFormula>IF(ISBLANK(AD3),"",SUMIFS(Journal!$E:$E,Journal!$G:$G,"="&amp;AD$1,Journal!$H:$H,"="&amp;AD3))</calculatedColumnFormula>
    </tableColumn>
    <tableColumn id="4" name="Reste à payer" dataDxfId="12">
      <calculatedColumnFormula>IF(ISBLANK(AD3),"",Catégories!$D$1-AE3)</calculatedColumnFormula>
    </tableColumn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id="10" name="Tableau2511" displayName="Tableau2511" ref="AH2:AJ100" totalsRowShown="0">
  <autoFilter ref="AH2:AJ100"/>
  <tableColumns count="3">
    <tableColumn id="1" name="Nom"/>
    <tableColumn id="3" name="Contribution" dataDxfId="11">
      <calculatedColumnFormula>IF(ISBLANK(AH3),"",SUMIFS(Journal!$E:$E,Journal!$G:$G,"="&amp;AH$1,Journal!$H:$H,"="&amp;AH3))</calculatedColumnFormula>
    </tableColumn>
    <tableColumn id="4" name="Reste à payer" dataDxfId="10">
      <calculatedColumnFormula>IF(ISBLANK(AH3),"",Catégories!$D$1-AI3)</calculatedColumnFormula>
    </tableColumn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1" name="Tableau3612" displayName="Tableau3612" ref="AL2:AN100" totalsRowShown="0">
  <autoFilter ref="AL2:AN100"/>
  <tableColumns count="3">
    <tableColumn id="1" name="Nom"/>
    <tableColumn id="3" name="Contribution" dataDxfId="9">
      <calculatedColumnFormula>IF(ISBLANK(AL3),"",SUMIFS(Journal!$E:$E,Journal!$G:$G,"="&amp;AL$1,Journal!$H:$H,"="&amp;AL3))</calculatedColumnFormula>
    </tableColumn>
    <tableColumn id="4" name="Reste à payer" dataDxfId="8">
      <calculatedColumnFormula>IF(ISBLANK(AL3),"",Catégories!$D$1-AM3)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63"/>
  <sheetViews>
    <sheetView tabSelected="1" workbookViewId="0">
      <selection activeCell="H15" sqref="H15"/>
    </sheetView>
  </sheetViews>
  <sheetFormatPr baseColWidth="10" defaultRowHeight="15"/>
  <cols>
    <col min="1" max="1" width="11.5703125" style="20" bestFit="1" customWidth="1"/>
    <col min="2" max="2" width="21" style="21" bestFit="1" customWidth="1"/>
    <col min="3" max="3" width="19.42578125" style="21" bestFit="1" customWidth="1"/>
    <col min="4" max="4" width="11.85546875" style="22" customWidth="1"/>
    <col min="5" max="5" width="11.5703125" style="22"/>
    <col min="6" max="6" width="13" style="4" bestFit="1" customWidth="1"/>
    <col min="7" max="8" width="11.42578125" style="21"/>
    <col min="16" max="16" width="11.5703125" bestFit="1" customWidth="1"/>
  </cols>
  <sheetData>
    <row r="1" spans="1:17" ht="23.25">
      <c r="A1" s="27" t="s">
        <v>0</v>
      </c>
      <c r="B1"/>
      <c r="C1"/>
      <c r="D1" s="5"/>
      <c r="E1" s="5"/>
      <c r="G1"/>
      <c r="H1"/>
    </row>
    <row r="2" spans="1:17">
      <c r="A2" s="2"/>
      <c r="B2"/>
      <c r="C2"/>
      <c r="D2" s="5"/>
      <c r="E2" s="5"/>
      <c r="G2"/>
      <c r="H2"/>
    </row>
    <row r="3" spans="1:17" ht="15.75" thickBot="1">
      <c r="A3" s="16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10" t="s">
        <v>31</v>
      </c>
      <c r="G3" s="11" t="s">
        <v>6</v>
      </c>
      <c r="H3" s="12" t="s">
        <v>7</v>
      </c>
      <c r="I3" s="1"/>
      <c r="J3" s="1"/>
      <c r="K3" s="1"/>
      <c r="L3" s="1"/>
      <c r="M3" s="1"/>
      <c r="N3" s="1"/>
      <c r="P3" t="str">
        <f>'Liste élèves'!B1</f>
        <v>CP1</v>
      </c>
      <c r="Q3" t="s">
        <v>21</v>
      </c>
    </row>
    <row r="4" spans="1:17" ht="15.75" thickTop="1">
      <c r="A4" s="17">
        <v>43009</v>
      </c>
      <c r="B4" s="28"/>
      <c r="C4" s="18" t="s">
        <v>37</v>
      </c>
      <c r="D4" s="19"/>
      <c r="E4" s="19"/>
      <c r="F4" s="13">
        <v>200000</v>
      </c>
      <c r="G4" s="25" t="s">
        <v>19</v>
      </c>
      <c r="H4" s="23"/>
      <c r="P4" t="str">
        <f>'Liste élèves'!F1</f>
        <v>CP2</v>
      </c>
      <c r="Q4" t="s">
        <v>22</v>
      </c>
    </row>
    <row r="5" spans="1:17">
      <c r="A5" s="17">
        <v>43010</v>
      </c>
      <c r="B5" s="29" t="s">
        <v>12</v>
      </c>
      <c r="C5" s="21">
        <v>1</v>
      </c>
      <c r="D5" s="22">
        <v>35000</v>
      </c>
      <c r="F5" s="4">
        <f t="shared" ref="F4:F67" si="0">F4+E5-D5</f>
        <v>165000</v>
      </c>
      <c r="G5" s="26"/>
      <c r="P5" t="str">
        <f>'Liste élèves'!J1</f>
        <v>CE1</v>
      </c>
      <c r="Q5" t="s">
        <v>23</v>
      </c>
    </row>
    <row r="6" spans="1:17">
      <c r="A6" s="17">
        <v>43011</v>
      </c>
      <c r="B6" s="30" t="s">
        <v>13</v>
      </c>
      <c r="C6" s="21">
        <v>2</v>
      </c>
      <c r="D6" s="24">
        <v>10000</v>
      </c>
      <c r="E6" s="24"/>
      <c r="F6" s="15">
        <f t="shared" si="0"/>
        <v>155000</v>
      </c>
      <c r="G6" s="26"/>
      <c r="H6" s="23"/>
      <c r="P6" t="str">
        <f>'Liste élèves'!N1</f>
        <v>CE2</v>
      </c>
      <c r="Q6" t="s">
        <v>24</v>
      </c>
    </row>
    <row r="7" spans="1:17">
      <c r="A7" s="17">
        <v>43012</v>
      </c>
      <c r="B7" s="30" t="s">
        <v>9</v>
      </c>
      <c r="C7" s="21">
        <v>3</v>
      </c>
      <c r="D7" s="24">
        <v>30000</v>
      </c>
      <c r="E7" s="24"/>
      <c r="F7" s="15">
        <f t="shared" si="0"/>
        <v>125000</v>
      </c>
      <c r="G7" s="26"/>
      <c r="H7" s="23"/>
      <c r="P7" t="str">
        <f>'Liste élèves'!R1</f>
        <v>CM1</v>
      </c>
      <c r="Q7" t="s">
        <v>25</v>
      </c>
    </row>
    <row r="8" spans="1:17">
      <c r="A8" s="17">
        <v>43013</v>
      </c>
      <c r="B8" s="30" t="s">
        <v>12</v>
      </c>
      <c r="C8" s="21">
        <v>4</v>
      </c>
      <c r="D8" s="24">
        <v>15000</v>
      </c>
      <c r="E8" s="24"/>
      <c r="F8" s="15">
        <f t="shared" si="0"/>
        <v>110000</v>
      </c>
      <c r="G8" s="26"/>
      <c r="H8" s="23"/>
      <c r="P8" t="str">
        <f>'Liste élèves'!V1</f>
        <v>CM2</v>
      </c>
      <c r="Q8" t="s">
        <v>26</v>
      </c>
    </row>
    <row r="9" spans="1:17">
      <c r="A9" s="17">
        <v>43014</v>
      </c>
      <c r="B9" s="30" t="s">
        <v>15</v>
      </c>
      <c r="C9" s="21">
        <v>5</v>
      </c>
      <c r="D9" s="24"/>
      <c r="E9" s="24">
        <v>300000</v>
      </c>
      <c r="F9" s="15">
        <f t="shared" si="0"/>
        <v>410000</v>
      </c>
      <c r="G9" s="26"/>
      <c r="H9" s="23"/>
      <c r="P9">
        <f>'Liste élèves'!Z1</f>
        <v>0</v>
      </c>
      <c r="Q9" t="s">
        <v>27</v>
      </c>
    </row>
    <row r="10" spans="1:17">
      <c r="A10" s="17">
        <v>43015</v>
      </c>
      <c r="B10" s="30" t="s">
        <v>14</v>
      </c>
      <c r="C10" s="21">
        <v>6</v>
      </c>
      <c r="D10" s="24">
        <v>15000</v>
      </c>
      <c r="E10" s="24"/>
      <c r="F10" s="15">
        <f t="shared" si="0"/>
        <v>395000</v>
      </c>
      <c r="G10" s="26"/>
      <c r="H10" s="23"/>
      <c r="P10">
        <f>'Liste élèves'!AD1</f>
        <v>0</v>
      </c>
      <c r="Q10" t="s">
        <v>28</v>
      </c>
    </row>
    <row r="11" spans="1:17">
      <c r="A11" s="17">
        <v>43016</v>
      </c>
      <c r="B11" s="30" t="s">
        <v>15</v>
      </c>
      <c r="C11" s="21">
        <v>7</v>
      </c>
      <c r="D11" s="24"/>
      <c r="E11" s="24">
        <v>100000</v>
      </c>
      <c r="F11" s="15">
        <f t="shared" si="0"/>
        <v>495000</v>
      </c>
      <c r="G11" s="26"/>
      <c r="H11" s="23"/>
      <c r="P11">
        <f>'Liste élèves'!AH1</f>
        <v>0</v>
      </c>
      <c r="Q11" t="s">
        <v>29</v>
      </c>
    </row>
    <row r="12" spans="1:17">
      <c r="A12" s="17">
        <v>43017</v>
      </c>
      <c r="B12" s="30" t="s">
        <v>12</v>
      </c>
      <c r="C12" s="21">
        <v>8</v>
      </c>
      <c r="D12" s="24">
        <v>45000</v>
      </c>
      <c r="E12" s="24"/>
      <c r="F12" s="15">
        <f t="shared" si="0"/>
        <v>450000</v>
      </c>
      <c r="G12" s="26"/>
      <c r="H12" s="23"/>
      <c r="P12">
        <f>'Liste élèves'!AL1</f>
        <v>0</v>
      </c>
      <c r="Q12" t="s">
        <v>30</v>
      </c>
    </row>
    <row r="13" spans="1:17">
      <c r="A13" s="17">
        <v>43018</v>
      </c>
      <c r="B13" s="30" t="s">
        <v>15</v>
      </c>
      <c r="C13" s="21">
        <v>9</v>
      </c>
      <c r="D13" s="24"/>
      <c r="E13" s="24">
        <v>100000</v>
      </c>
      <c r="F13" s="15">
        <f t="shared" si="0"/>
        <v>550000</v>
      </c>
      <c r="G13" s="26"/>
      <c r="H13" s="23"/>
    </row>
    <row r="14" spans="1:17">
      <c r="A14" s="17">
        <v>43019</v>
      </c>
      <c r="B14" s="30" t="s">
        <v>9</v>
      </c>
      <c r="C14" s="21">
        <v>10</v>
      </c>
      <c r="D14" s="24">
        <v>20000</v>
      </c>
      <c r="E14" s="24"/>
      <c r="F14" s="15">
        <f t="shared" si="0"/>
        <v>530000</v>
      </c>
      <c r="G14" s="26"/>
      <c r="H14" s="23"/>
    </row>
    <row r="15" spans="1:17">
      <c r="A15" s="17">
        <v>43020</v>
      </c>
      <c r="B15" s="30" t="s">
        <v>10</v>
      </c>
      <c r="C15" s="21">
        <v>11</v>
      </c>
      <c r="D15" s="24">
        <v>30000</v>
      </c>
      <c r="E15" s="24"/>
      <c r="F15" s="15">
        <f t="shared" si="0"/>
        <v>500000</v>
      </c>
      <c r="G15" s="26"/>
      <c r="H15" s="23"/>
    </row>
    <row r="16" spans="1:17">
      <c r="A16" s="17">
        <v>43021</v>
      </c>
      <c r="B16" s="30" t="s">
        <v>14</v>
      </c>
      <c r="C16" s="21">
        <v>12</v>
      </c>
      <c r="D16" s="24">
        <v>40000</v>
      </c>
      <c r="E16" s="24"/>
      <c r="F16" s="15">
        <f t="shared" si="0"/>
        <v>460000</v>
      </c>
      <c r="G16" s="26"/>
      <c r="H16" s="23"/>
    </row>
    <row r="17" spans="1:8">
      <c r="A17" s="17">
        <v>43022</v>
      </c>
      <c r="B17" s="30" t="s">
        <v>12</v>
      </c>
      <c r="C17" s="21">
        <v>13</v>
      </c>
      <c r="D17" s="24">
        <v>15000</v>
      </c>
      <c r="E17" s="24"/>
      <c r="F17" s="15">
        <f t="shared" si="0"/>
        <v>445000</v>
      </c>
      <c r="G17" s="26"/>
      <c r="H17" s="23"/>
    </row>
    <row r="18" spans="1:8">
      <c r="A18" s="17">
        <v>43023</v>
      </c>
      <c r="B18" s="30" t="s">
        <v>9</v>
      </c>
      <c r="C18" s="21">
        <v>14</v>
      </c>
      <c r="D18" s="24">
        <v>20000</v>
      </c>
      <c r="E18" s="24"/>
      <c r="F18" s="15">
        <f t="shared" si="0"/>
        <v>425000</v>
      </c>
      <c r="G18" s="26"/>
      <c r="H18" s="23"/>
    </row>
    <row r="19" spans="1:8">
      <c r="A19" s="17">
        <v>43024</v>
      </c>
      <c r="B19" s="30" t="s">
        <v>14</v>
      </c>
      <c r="C19" s="21">
        <v>15</v>
      </c>
      <c r="D19" s="24">
        <v>40000</v>
      </c>
      <c r="E19" s="24"/>
      <c r="F19" s="15">
        <f t="shared" si="0"/>
        <v>385000</v>
      </c>
      <c r="G19" s="26"/>
      <c r="H19" s="23"/>
    </row>
    <row r="20" spans="1:8">
      <c r="A20" s="17">
        <v>43025</v>
      </c>
      <c r="B20" s="30" t="s">
        <v>13</v>
      </c>
      <c r="C20" s="21">
        <v>16</v>
      </c>
      <c r="D20" s="24">
        <v>50000</v>
      </c>
      <c r="E20" s="24"/>
      <c r="F20" s="15">
        <f t="shared" si="0"/>
        <v>335000</v>
      </c>
      <c r="G20" s="26"/>
      <c r="H20" s="23"/>
    </row>
    <row r="21" spans="1:8">
      <c r="A21" s="17">
        <v>43026</v>
      </c>
      <c r="B21" s="30" t="s">
        <v>15</v>
      </c>
      <c r="C21" s="21">
        <v>17</v>
      </c>
      <c r="D21" s="24"/>
      <c r="E21" s="24">
        <v>100000</v>
      </c>
      <c r="F21" s="15">
        <f t="shared" si="0"/>
        <v>435000</v>
      </c>
      <c r="G21" s="26"/>
      <c r="H21" s="23"/>
    </row>
    <row r="22" spans="1:8">
      <c r="A22" s="17">
        <v>43027</v>
      </c>
      <c r="B22" s="30" t="s">
        <v>15</v>
      </c>
      <c r="C22" s="21">
        <v>18</v>
      </c>
      <c r="D22" s="24"/>
      <c r="E22" s="24">
        <v>100000</v>
      </c>
      <c r="F22" s="15">
        <f t="shared" si="0"/>
        <v>535000</v>
      </c>
      <c r="G22" s="26"/>
      <c r="H22" s="23"/>
    </row>
    <row r="23" spans="1:8">
      <c r="A23" s="17">
        <v>43028</v>
      </c>
      <c r="B23" s="30" t="s">
        <v>15</v>
      </c>
      <c r="C23" s="21">
        <v>19</v>
      </c>
      <c r="D23" s="24"/>
      <c r="E23" s="24">
        <v>100000</v>
      </c>
      <c r="F23" s="15">
        <f t="shared" si="0"/>
        <v>635000</v>
      </c>
      <c r="G23" s="26"/>
      <c r="H23" s="23"/>
    </row>
    <row r="24" spans="1:8">
      <c r="A24" s="17">
        <v>43029</v>
      </c>
      <c r="B24" s="30" t="s">
        <v>10</v>
      </c>
      <c r="C24" s="21">
        <v>20</v>
      </c>
      <c r="D24" s="24">
        <v>5000</v>
      </c>
      <c r="E24" s="24"/>
      <c r="F24" s="15">
        <f t="shared" si="0"/>
        <v>630000</v>
      </c>
      <c r="G24" s="26"/>
      <c r="H24" s="23"/>
    </row>
    <row r="25" spans="1:8">
      <c r="A25" s="17">
        <v>43030</v>
      </c>
      <c r="B25" s="30" t="s">
        <v>15</v>
      </c>
      <c r="C25" s="21">
        <v>21</v>
      </c>
      <c r="D25" s="24"/>
      <c r="E25" s="24">
        <v>100000</v>
      </c>
      <c r="F25" s="15">
        <f t="shared" si="0"/>
        <v>730000</v>
      </c>
      <c r="G25" s="26"/>
      <c r="H25" s="23"/>
    </row>
    <row r="26" spans="1:8">
      <c r="A26" s="17">
        <v>43031</v>
      </c>
      <c r="B26" s="30" t="s">
        <v>11</v>
      </c>
      <c r="C26" s="21">
        <v>22</v>
      </c>
      <c r="D26" s="24">
        <v>25000</v>
      </c>
      <c r="E26" s="24"/>
      <c r="F26" s="15">
        <f t="shared" si="0"/>
        <v>705000</v>
      </c>
      <c r="G26" s="26"/>
      <c r="H26" s="23"/>
    </row>
    <row r="27" spans="1:8">
      <c r="A27" s="17">
        <v>43032</v>
      </c>
      <c r="B27" s="30" t="s">
        <v>10</v>
      </c>
      <c r="C27" s="21">
        <v>23</v>
      </c>
      <c r="D27" s="24">
        <v>10000</v>
      </c>
      <c r="E27" s="24"/>
      <c r="F27" s="15">
        <f t="shared" si="0"/>
        <v>695000</v>
      </c>
      <c r="G27" s="26"/>
      <c r="H27" s="23"/>
    </row>
    <row r="28" spans="1:8">
      <c r="A28" s="17">
        <v>43033</v>
      </c>
      <c r="B28" s="30" t="s">
        <v>9</v>
      </c>
      <c r="C28" s="21">
        <v>24</v>
      </c>
      <c r="D28" s="24">
        <v>45000</v>
      </c>
      <c r="E28" s="24"/>
      <c r="F28" s="15">
        <f t="shared" si="0"/>
        <v>650000</v>
      </c>
      <c r="G28" s="26"/>
      <c r="H28" s="23"/>
    </row>
    <row r="29" spans="1:8">
      <c r="A29" s="17">
        <v>43034</v>
      </c>
      <c r="B29" s="30" t="s">
        <v>14</v>
      </c>
      <c r="C29" s="21">
        <v>25</v>
      </c>
      <c r="D29" s="24">
        <v>25000</v>
      </c>
      <c r="E29" s="24"/>
      <c r="F29" s="15">
        <f t="shared" si="0"/>
        <v>625000</v>
      </c>
      <c r="G29" s="26"/>
      <c r="H29" s="23"/>
    </row>
    <row r="30" spans="1:8">
      <c r="A30" s="17">
        <v>43035</v>
      </c>
      <c r="B30" s="30" t="s">
        <v>10</v>
      </c>
      <c r="C30" s="21">
        <v>26</v>
      </c>
      <c r="D30" s="24">
        <v>5000</v>
      </c>
      <c r="E30" s="24"/>
      <c r="F30" s="15">
        <f t="shared" si="0"/>
        <v>620000</v>
      </c>
      <c r="G30" s="26"/>
      <c r="H30" s="23"/>
    </row>
    <row r="31" spans="1:8">
      <c r="A31" s="17">
        <v>43036</v>
      </c>
      <c r="B31" s="30" t="s">
        <v>15</v>
      </c>
      <c r="C31" s="21">
        <v>27</v>
      </c>
      <c r="D31" s="24"/>
      <c r="E31" s="24">
        <v>100000</v>
      </c>
      <c r="F31" s="15">
        <f t="shared" si="0"/>
        <v>720000</v>
      </c>
      <c r="G31" s="26"/>
      <c r="H31" s="23"/>
    </row>
    <row r="32" spans="1:8">
      <c r="A32" s="17">
        <v>43037</v>
      </c>
      <c r="B32" s="30" t="s">
        <v>13</v>
      </c>
      <c r="C32" s="21">
        <v>28</v>
      </c>
      <c r="D32" s="24">
        <v>40000</v>
      </c>
      <c r="E32" s="24"/>
      <c r="F32" s="15">
        <f t="shared" si="0"/>
        <v>680000</v>
      </c>
      <c r="G32" s="26"/>
      <c r="H32" s="23"/>
    </row>
    <row r="33" spans="1:8">
      <c r="A33" s="17">
        <v>43038</v>
      </c>
      <c r="B33" s="30" t="s">
        <v>14</v>
      </c>
      <c r="C33" s="21">
        <v>29</v>
      </c>
      <c r="D33" s="24">
        <v>15000</v>
      </c>
      <c r="E33" s="24"/>
      <c r="F33" s="15">
        <f t="shared" si="0"/>
        <v>665000</v>
      </c>
      <c r="G33" s="26"/>
      <c r="H33" s="23"/>
    </row>
    <row r="34" spans="1:8">
      <c r="A34" s="17">
        <v>43039</v>
      </c>
      <c r="B34" s="30" t="s">
        <v>11</v>
      </c>
      <c r="C34" s="21">
        <v>30</v>
      </c>
      <c r="D34" s="24">
        <v>5000</v>
      </c>
      <c r="E34" s="24"/>
      <c r="F34" s="15">
        <f t="shared" si="0"/>
        <v>660000</v>
      </c>
      <c r="G34" s="26"/>
      <c r="H34" s="23"/>
    </row>
    <row r="35" spans="1:8">
      <c r="A35" s="17">
        <v>43040</v>
      </c>
      <c r="B35" s="30" t="s">
        <v>15</v>
      </c>
      <c r="C35" s="21">
        <v>31</v>
      </c>
      <c r="D35" s="24"/>
      <c r="E35" s="24">
        <v>100000</v>
      </c>
      <c r="F35" s="15">
        <f t="shared" si="0"/>
        <v>760000</v>
      </c>
      <c r="G35" s="26"/>
      <c r="H35" s="23"/>
    </row>
    <row r="36" spans="1:8">
      <c r="A36" s="17">
        <v>43041</v>
      </c>
      <c r="B36" s="30" t="s">
        <v>9</v>
      </c>
      <c r="C36" s="21">
        <v>32</v>
      </c>
      <c r="D36" s="24">
        <v>35000</v>
      </c>
      <c r="E36" s="24"/>
      <c r="F36" s="15">
        <f t="shared" si="0"/>
        <v>725000</v>
      </c>
      <c r="G36" s="26"/>
      <c r="H36" s="23"/>
    </row>
    <row r="37" spans="1:8">
      <c r="A37" s="17">
        <v>43042</v>
      </c>
      <c r="B37" s="30" t="s">
        <v>9</v>
      </c>
      <c r="C37" s="21">
        <v>33</v>
      </c>
      <c r="D37" s="24">
        <v>50000</v>
      </c>
      <c r="E37" s="24"/>
      <c r="F37" s="15">
        <f t="shared" si="0"/>
        <v>675000</v>
      </c>
      <c r="G37" s="26"/>
      <c r="H37" s="23"/>
    </row>
    <row r="38" spans="1:8">
      <c r="A38" s="17">
        <v>43043</v>
      </c>
      <c r="B38" s="30" t="s">
        <v>11</v>
      </c>
      <c r="C38" s="21">
        <v>34</v>
      </c>
      <c r="D38" s="24">
        <v>10000</v>
      </c>
      <c r="E38" s="24"/>
      <c r="F38" s="15">
        <f t="shared" si="0"/>
        <v>665000</v>
      </c>
      <c r="G38" s="26"/>
      <c r="H38" s="23"/>
    </row>
    <row r="39" spans="1:8">
      <c r="A39" s="17">
        <v>43044</v>
      </c>
      <c r="B39" s="30" t="s">
        <v>15</v>
      </c>
      <c r="C39" s="21">
        <v>35</v>
      </c>
      <c r="D39" s="24"/>
      <c r="E39" s="24">
        <v>100000</v>
      </c>
      <c r="F39" s="15">
        <f t="shared" si="0"/>
        <v>765000</v>
      </c>
      <c r="G39" s="26"/>
      <c r="H39" s="23"/>
    </row>
    <row r="40" spans="1:8">
      <c r="A40" s="17">
        <v>43045</v>
      </c>
      <c r="B40" s="30" t="s">
        <v>14</v>
      </c>
      <c r="C40" s="21">
        <v>36</v>
      </c>
      <c r="D40" s="24">
        <v>45000</v>
      </c>
      <c r="E40" s="24"/>
      <c r="F40" s="15">
        <f t="shared" si="0"/>
        <v>720000</v>
      </c>
      <c r="G40" s="26"/>
      <c r="H40" s="23"/>
    </row>
    <row r="41" spans="1:8">
      <c r="A41" s="17">
        <v>43046</v>
      </c>
      <c r="B41" s="30" t="s">
        <v>9</v>
      </c>
      <c r="C41" s="21">
        <v>37</v>
      </c>
      <c r="D41" s="24">
        <v>40000</v>
      </c>
      <c r="E41" s="24"/>
      <c r="F41" s="15">
        <f t="shared" si="0"/>
        <v>680000</v>
      </c>
      <c r="G41" s="26"/>
      <c r="H41" s="23"/>
    </row>
    <row r="42" spans="1:8">
      <c r="A42" s="17">
        <v>43047</v>
      </c>
      <c r="B42" s="30" t="s">
        <v>9</v>
      </c>
      <c r="C42" s="21">
        <v>38</v>
      </c>
      <c r="D42" s="24">
        <v>10000</v>
      </c>
      <c r="E42" s="24"/>
      <c r="F42" s="15">
        <f t="shared" si="0"/>
        <v>670000</v>
      </c>
      <c r="G42" s="26"/>
      <c r="H42" s="23"/>
    </row>
    <row r="43" spans="1:8">
      <c r="A43" s="17">
        <v>43048</v>
      </c>
      <c r="B43" s="30" t="s">
        <v>10</v>
      </c>
      <c r="C43" s="21">
        <v>39</v>
      </c>
      <c r="D43" s="24">
        <v>5000</v>
      </c>
      <c r="E43" s="24"/>
      <c r="F43" s="15">
        <f t="shared" si="0"/>
        <v>665000</v>
      </c>
      <c r="G43" s="26"/>
      <c r="H43" s="23"/>
    </row>
    <row r="44" spans="1:8">
      <c r="A44" s="17">
        <v>43049</v>
      </c>
      <c r="B44" s="30" t="s">
        <v>12</v>
      </c>
      <c r="C44" s="21">
        <v>40</v>
      </c>
      <c r="D44" s="24">
        <v>50000</v>
      </c>
      <c r="E44" s="24"/>
      <c r="F44" s="15">
        <f t="shared" si="0"/>
        <v>615000</v>
      </c>
      <c r="G44" s="26"/>
      <c r="H44" s="23"/>
    </row>
    <row r="45" spans="1:8">
      <c r="A45" s="17">
        <v>43050</v>
      </c>
      <c r="B45" s="30" t="s">
        <v>15</v>
      </c>
      <c r="C45" s="21">
        <v>41</v>
      </c>
      <c r="D45" s="24"/>
      <c r="E45" s="24">
        <v>100000</v>
      </c>
      <c r="F45" s="15">
        <f t="shared" si="0"/>
        <v>715000</v>
      </c>
      <c r="G45" s="26"/>
      <c r="H45" s="23"/>
    </row>
    <row r="46" spans="1:8">
      <c r="A46" s="17">
        <v>43051</v>
      </c>
      <c r="B46" s="30" t="s">
        <v>12</v>
      </c>
      <c r="C46" s="21">
        <v>42</v>
      </c>
      <c r="D46" s="24">
        <v>35000</v>
      </c>
      <c r="E46" s="24"/>
      <c r="F46" s="15">
        <f t="shared" si="0"/>
        <v>680000</v>
      </c>
      <c r="G46" s="26"/>
      <c r="H46" s="23"/>
    </row>
    <row r="47" spans="1:8">
      <c r="A47" s="17">
        <v>43052</v>
      </c>
      <c r="B47" s="30" t="s">
        <v>13</v>
      </c>
      <c r="C47" s="21">
        <v>43</v>
      </c>
      <c r="D47" s="24">
        <v>5000</v>
      </c>
      <c r="E47" s="24"/>
      <c r="F47" s="15">
        <f t="shared" si="0"/>
        <v>675000</v>
      </c>
      <c r="G47" s="26"/>
      <c r="H47" s="23"/>
    </row>
    <row r="48" spans="1:8">
      <c r="A48" s="17">
        <v>43053</v>
      </c>
      <c r="B48" s="30" t="s">
        <v>12</v>
      </c>
      <c r="C48" s="21">
        <v>44</v>
      </c>
      <c r="D48" s="24">
        <v>30000</v>
      </c>
      <c r="E48" s="24"/>
      <c r="F48" s="15">
        <f t="shared" si="0"/>
        <v>645000</v>
      </c>
      <c r="G48" s="26"/>
      <c r="H48" s="23"/>
    </row>
    <row r="49" spans="1:8">
      <c r="A49" s="17">
        <v>43054</v>
      </c>
      <c r="B49" s="30" t="s">
        <v>15</v>
      </c>
      <c r="C49" s="21">
        <v>45</v>
      </c>
      <c r="D49" s="24"/>
      <c r="E49" s="24">
        <v>100000</v>
      </c>
      <c r="F49" s="15">
        <f t="shared" si="0"/>
        <v>745000</v>
      </c>
      <c r="G49" s="26"/>
      <c r="H49" s="23"/>
    </row>
    <row r="50" spans="1:8">
      <c r="A50" s="17">
        <v>43055</v>
      </c>
      <c r="B50" s="30" t="s">
        <v>10</v>
      </c>
      <c r="C50" s="21">
        <v>46</v>
      </c>
      <c r="D50" s="24">
        <v>50000</v>
      </c>
      <c r="E50" s="24"/>
      <c r="F50" s="15">
        <f t="shared" si="0"/>
        <v>695000</v>
      </c>
      <c r="G50" s="26"/>
      <c r="H50" s="23"/>
    </row>
    <row r="51" spans="1:8">
      <c r="A51" s="17">
        <v>43056</v>
      </c>
      <c r="B51" s="30" t="s">
        <v>9</v>
      </c>
      <c r="C51" s="21">
        <v>47</v>
      </c>
      <c r="D51" s="24">
        <v>5000</v>
      </c>
      <c r="E51" s="24"/>
      <c r="F51" s="15">
        <f t="shared" si="0"/>
        <v>690000</v>
      </c>
      <c r="G51" s="26"/>
      <c r="H51" s="23"/>
    </row>
    <row r="52" spans="1:8">
      <c r="A52" s="17">
        <v>43057</v>
      </c>
      <c r="B52" s="30" t="s">
        <v>9</v>
      </c>
      <c r="C52" s="21">
        <v>48</v>
      </c>
      <c r="D52" s="24">
        <v>40000</v>
      </c>
      <c r="E52" s="24"/>
      <c r="F52" s="15">
        <f t="shared" si="0"/>
        <v>650000</v>
      </c>
      <c r="G52" s="26"/>
      <c r="H52" s="23"/>
    </row>
    <row r="53" spans="1:8">
      <c r="A53" s="17">
        <v>43058</v>
      </c>
      <c r="B53" s="30" t="s">
        <v>15</v>
      </c>
      <c r="C53" s="21">
        <v>49</v>
      </c>
      <c r="D53" s="24"/>
      <c r="E53" s="24">
        <v>100000</v>
      </c>
      <c r="F53" s="15">
        <f t="shared" si="0"/>
        <v>750000</v>
      </c>
      <c r="G53" s="26"/>
      <c r="H53" s="23"/>
    </row>
    <row r="54" spans="1:8">
      <c r="A54" s="17">
        <v>43059</v>
      </c>
      <c r="B54" s="30" t="s">
        <v>12</v>
      </c>
      <c r="C54" s="21">
        <v>50</v>
      </c>
      <c r="D54" s="24">
        <v>20000</v>
      </c>
      <c r="E54" s="24"/>
      <c r="F54" s="15">
        <f t="shared" si="0"/>
        <v>730000</v>
      </c>
      <c r="G54" s="26"/>
      <c r="H54" s="23"/>
    </row>
    <row r="55" spans="1:8">
      <c r="A55" s="17">
        <v>43060</v>
      </c>
      <c r="B55" s="30" t="s">
        <v>14</v>
      </c>
      <c r="C55" s="21">
        <v>51</v>
      </c>
      <c r="D55" s="24">
        <v>5000</v>
      </c>
      <c r="E55" s="24"/>
      <c r="F55" s="15">
        <f t="shared" si="0"/>
        <v>725000</v>
      </c>
      <c r="G55" s="26"/>
      <c r="H55" s="23"/>
    </row>
    <row r="56" spans="1:8">
      <c r="A56" s="17">
        <v>43061</v>
      </c>
      <c r="B56" s="30" t="s">
        <v>11</v>
      </c>
      <c r="C56" s="21">
        <v>52</v>
      </c>
      <c r="D56" s="24">
        <v>40000</v>
      </c>
      <c r="E56" s="24"/>
      <c r="F56" s="15">
        <f t="shared" si="0"/>
        <v>685000</v>
      </c>
      <c r="G56" s="26"/>
      <c r="H56" s="23"/>
    </row>
    <row r="57" spans="1:8">
      <c r="A57" s="17">
        <v>43062</v>
      </c>
      <c r="B57" s="30" t="s">
        <v>15</v>
      </c>
      <c r="C57" s="21">
        <v>53</v>
      </c>
      <c r="D57" s="24"/>
      <c r="E57" s="24">
        <v>100000</v>
      </c>
      <c r="F57" s="15">
        <f t="shared" si="0"/>
        <v>785000</v>
      </c>
      <c r="G57" s="26"/>
      <c r="H57" s="23"/>
    </row>
    <row r="58" spans="1:8">
      <c r="A58" s="17">
        <v>43063</v>
      </c>
      <c r="B58" s="30" t="s">
        <v>15</v>
      </c>
      <c r="C58" s="21">
        <v>54</v>
      </c>
      <c r="D58" s="24"/>
      <c r="E58" s="24">
        <v>100000</v>
      </c>
      <c r="F58" s="15">
        <f t="shared" si="0"/>
        <v>885000</v>
      </c>
      <c r="G58" s="26"/>
      <c r="H58" s="23"/>
    </row>
    <row r="59" spans="1:8">
      <c r="A59" s="17">
        <v>43064</v>
      </c>
      <c r="B59" s="30" t="s">
        <v>11</v>
      </c>
      <c r="C59" s="21">
        <v>55</v>
      </c>
      <c r="D59" s="24">
        <v>25000</v>
      </c>
      <c r="E59" s="24"/>
      <c r="F59" s="15">
        <f t="shared" si="0"/>
        <v>860000</v>
      </c>
      <c r="G59" s="26"/>
      <c r="H59" s="23"/>
    </row>
    <row r="60" spans="1:8">
      <c r="A60" s="17">
        <v>43065</v>
      </c>
      <c r="B60" s="30" t="s">
        <v>10</v>
      </c>
      <c r="C60" s="21">
        <v>56</v>
      </c>
      <c r="D60" s="24">
        <v>20000</v>
      </c>
      <c r="E60" s="24"/>
      <c r="F60" s="15">
        <f t="shared" si="0"/>
        <v>840000</v>
      </c>
      <c r="G60" s="26"/>
      <c r="H60" s="23"/>
    </row>
    <row r="61" spans="1:8">
      <c r="A61" s="17">
        <v>43066</v>
      </c>
      <c r="B61" s="30" t="s">
        <v>14</v>
      </c>
      <c r="C61" s="21">
        <v>57</v>
      </c>
      <c r="D61" s="24">
        <v>10000</v>
      </c>
      <c r="E61" s="24"/>
      <c r="F61" s="15">
        <f t="shared" si="0"/>
        <v>830000</v>
      </c>
      <c r="G61" s="26"/>
      <c r="H61" s="23"/>
    </row>
    <row r="62" spans="1:8">
      <c r="A62" s="17">
        <v>43067</v>
      </c>
      <c r="B62" s="30" t="s">
        <v>9</v>
      </c>
      <c r="C62" s="21">
        <v>58</v>
      </c>
      <c r="D62" s="24">
        <v>45000</v>
      </c>
      <c r="E62" s="24"/>
      <c r="F62" s="15">
        <f t="shared" si="0"/>
        <v>785000</v>
      </c>
      <c r="G62" s="26"/>
      <c r="H62" s="23"/>
    </row>
    <row r="63" spans="1:8">
      <c r="A63" s="17">
        <v>43068</v>
      </c>
      <c r="B63" s="30" t="s">
        <v>15</v>
      </c>
      <c r="C63" s="21">
        <v>59</v>
      </c>
      <c r="D63" s="24">
        <v>15000</v>
      </c>
      <c r="E63" s="24">
        <v>100000</v>
      </c>
      <c r="F63" s="15">
        <f t="shared" si="0"/>
        <v>870000</v>
      </c>
      <c r="G63" s="26"/>
      <c r="H63" s="23"/>
    </row>
    <row r="64" spans="1:8">
      <c r="A64" s="17">
        <v>43069</v>
      </c>
      <c r="B64" s="30" t="s">
        <v>10</v>
      </c>
      <c r="C64" s="21">
        <v>60</v>
      </c>
      <c r="D64" s="24">
        <v>30000</v>
      </c>
      <c r="E64" s="24"/>
      <c r="F64" s="15">
        <f t="shared" si="0"/>
        <v>840000</v>
      </c>
      <c r="G64" s="26"/>
      <c r="H64" s="23"/>
    </row>
    <row r="65" spans="1:8">
      <c r="A65" s="17">
        <v>43070</v>
      </c>
      <c r="B65" s="30" t="s">
        <v>10</v>
      </c>
      <c r="C65" s="21">
        <v>61</v>
      </c>
      <c r="D65" s="24">
        <v>5000</v>
      </c>
      <c r="E65" s="24"/>
      <c r="F65" s="15">
        <f t="shared" si="0"/>
        <v>835000</v>
      </c>
      <c r="G65" s="26"/>
      <c r="H65" s="23"/>
    </row>
    <row r="66" spans="1:8">
      <c r="A66" s="17">
        <v>43071</v>
      </c>
      <c r="B66" s="30" t="s">
        <v>14</v>
      </c>
      <c r="C66" s="21">
        <v>62</v>
      </c>
      <c r="D66" s="24">
        <v>35000</v>
      </c>
      <c r="E66" s="24"/>
      <c r="F66" s="15">
        <f t="shared" si="0"/>
        <v>800000</v>
      </c>
      <c r="G66" s="26"/>
      <c r="H66" s="23"/>
    </row>
    <row r="67" spans="1:8">
      <c r="A67" s="17">
        <v>43072</v>
      </c>
      <c r="B67" s="30" t="s">
        <v>15</v>
      </c>
      <c r="C67" s="21">
        <v>63</v>
      </c>
      <c r="D67" s="24">
        <v>40000</v>
      </c>
      <c r="E67" s="24">
        <v>100000</v>
      </c>
      <c r="F67" s="15">
        <f t="shared" si="0"/>
        <v>860000</v>
      </c>
      <c r="G67" s="26"/>
      <c r="H67" s="23"/>
    </row>
    <row r="68" spans="1:8">
      <c r="A68" s="17">
        <v>43073</v>
      </c>
      <c r="B68" s="30" t="s">
        <v>13</v>
      </c>
      <c r="C68" s="21">
        <v>64</v>
      </c>
      <c r="D68" s="24">
        <v>20000</v>
      </c>
      <c r="E68" s="24"/>
      <c r="F68" s="15">
        <f t="shared" ref="F68:F131" si="1">F67+E68-D68</f>
        <v>840000</v>
      </c>
      <c r="G68" s="26"/>
      <c r="H68" s="23"/>
    </row>
    <row r="69" spans="1:8">
      <c r="A69" s="17">
        <v>43074</v>
      </c>
      <c r="B69" s="30" t="s">
        <v>15</v>
      </c>
      <c r="C69" s="21">
        <v>65</v>
      </c>
      <c r="D69" s="24">
        <v>10000</v>
      </c>
      <c r="E69" s="24">
        <v>100000</v>
      </c>
      <c r="F69" s="15">
        <f t="shared" si="1"/>
        <v>930000</v>
      </c>
      <c r="G69" s="26"/>
      <c r="H69" s="23"/>
    </row>
    <row r="70" spans="1:8">
      <c r="A70" s="17">
        <v>43075</v>
      </c>
      <c r="B70" s="30" t="s">
        <v>14</v>
      </c>
      <c r="C70" s="21">
        <v>66</v>
      </c>
      <c r="D70" s="24">
        <v>30000</v>
      </c>
      <c r="E70" s="24"/>
      <c r="F70" s="15">
        <f t="shared" si="1"/>
        <v>900000</v>
      </c>
      <c r="G70" s="26"/>
      <c r="H70" s="23"/>
    </row>
    <row r="71" spans="1:8">
      <c r="A71" s="17">
        <v>43076</v>
      </c>
      <c r="B71" s="30" t="s">
        <v>15</v>
      </c>
      <c r="C71" s="21">
        <v>67</v>
      </c>
      <c r="D71" s="24">
        <v>40000</v>
      </c>
      <c r="E71" s="24">
        <v>100000</v>
      </c>
      <c r="F71" s="15">
        <f t="shared" si="1"/>
        <v>960000</v>
      </c>
      <c r="G71" s="26"/>
      <c r="H71" s="23"/>
    </row>
    <row r="72" spans="1:8">
      <c r="A72" s="17">
        <v>43077</v>
      </c>
      <c r="B72" s="30" t="s">
        <v>9</v>
      </c>
      <c r="C72" s="21">
        <v>68</v>
      </c>
      <c r="D72" s="24">
        <v>15000</v>
      </c>
      <c r="E72" s="24"/>
      <c r="F72" s="15">
        <f t="shared" si="1"/>
        <v>945000</v>
      </c>
      <c r="G72" s="26"/>
      <c r="H72" s="23"/>
    </row>
    <row r="73" spans="1:8">
      <c r="A73" s="17">
        <v>43078</v>
      </c>
      <c r="B73" s="30" t="s">
        <v>12</v>
      </c>
      <c r="C73" s="21">
        <v>69</v>
      </c>
      <c r="D73" s="24">
        <v>30000</v>
      </c>
      <c r="E73" s="24"/>
      <c r="F73" s="15">
        <f t="shared" si="1"/>
        <v>915000</v>
      </c>
      <c r="G73" s="26"/>
      <c r="H73" s="23"/>
    </row>
    <row r="74" spans="1:8">
      <c r="A74" s="17">
        <v>43079</v>
      </c>
      <c r="B74" s="30" t="s">
        <v>12</v>
      </c>
      <c r="C74" s="21">
        <v>70</v>
      </c>
      <c r="D74" s="24">
        <v>10000</v>
      </c>
      <c r="E74" s="24"/>
      <c r="F74" s="15">
        <f t="shared" si="1"/>
        <v>905000</v>
      </c>
      <c r="G74" s="26"/>
      <c r="H74" s="23"/>
    </row>
    <row r="75" spans="1:8">
      <c r="A75" s="17">
        <v>43080</v>
      </c>
      <c r="B75" s="30" t="s">
        <v>15</v>
      </c>
      <c r="C75" s="21">
        <v>71</v>
      </c>
      <c r="D75" s="24">
        <v>20000</v>
      </c>
      <c r="E75" s="24">
        <v>100000</v>
      </c>
      <c r="F75" s="15">
        <f t="shared" si="1"/>
        <v>985000</v>
      </c>
      <c r="G75" s="26"/>
      <c r="H75" s="23"/>
    </row>
    <row r="76" spans="1:8">
      <c r="A76" s="17">
        <v>43081</v>
      </c>
      <c r="B76" s="30" t="s">
        <v>12</v>
      </c>
      <c r="C76" s="21">
        <v>72</v>
      </c>
      <c r="D76" s="24">
        <v>15000</v>
      </c>
      <c r="E76" s="24"/>
      <c r="F76" s="15">
        <f t="shared" si="1"/>
        <v>970000</v>
      </c>
      <c r="G76" s="26"/>
      <c r="H76" s="23"/>
    </row>
    <row r="77" spans="1:8">
      <c r="A77" s="17">
        <v>43082</v>
      </c>
      <c r="B77" s="30" t="s">
        <v>15</v>
      </c>
      <c r="C77" s="21">
        <v>73</v>
      </c>
      <c r="D77" s="24">
        <v>30000</v>
      </c>
      <c r="E77" s="24">
        <v>100000</v>
      </c>
      <c r="F77" s="15">
        <f t="shared" si="1"/>
        <v>1040000</v>
      </c>
      <c r="G77" s="26"/>
      <c r="H77" s="23"/>
    </row>
    <row r="78" spans="1:8">
      <c r="A78" s="17">
        <v>43083</v>
      </c>
      <c r="B78" s="30" t="s">
        <v>13</v>
      </c>
      <c r="C78" s="21">
        <v>74</v>
      </c>
      <c r="D78" s="24">
        <v>25000</v>
      </c>
      <c r="E78" s="24"/>
      <c r="F78" s="15">
        <f t="shared" si="1"/>
        <v>1015000</v>
      </c>
      <c r="G78" s="26"/>
      <c r="H78" s="23"/>
    </row>
    <row r="79" spans="1:8">
      <c r="A79" s="17">
        <v>43084</v>
      </c>
      <c r="B79" s="30" t="s">
        <v>10</v>
      </c>
      <c r="C79" s="21">
        <v>75</v>
      </c>
      <c r="D79" s="24">
        <v>50000</v>
      </c>
      <c r="E79" s="24"/>
      <c r="F79" s="15">
        <f t="shared" si="1"/>
        <v>965000</v>
      </c>
      <c r="G79" s="26"/>
      <c r="H79" s="23"/>
    </row>
    <row r="80" spans="1:8">
      <c r="A80" s="17">
        <v>43085</v>
      </c>
      <c r="B80" s="30" t="s">
        <v>13</v>
      </c>
      <c r="C80" s="21">
        <v>76</v>
      </c>
      <c r="D80" s="24">
        <v>5000</v>
      </c>
      <c r="E80" s="24"/>
      <c r="F80" s="15">
        <f t="shared" si="1"/>
        <v>960000</v>
      </c>
      <c r="G80" s="26"/>
      <c r="H80" s="23"/>
    </row>
    <row r="81" spans="1:8">
      <c r="A81" s="17">
        <v>43086</v>
      </c>
      <c r="B81" s="30" t="s">
        <v>15</v>
      </c>
      <c r="C81" s="21">
        <v>77</v>
      </c>
      <c r="D81" s="24">
        <v>50000</v>
      </c>
      <c r="E81" s="24">
        <v>100000</v>
      </c>
      <c r="F81" s="15">
        <f t="shared" si="1"/>
        <v>1010000</v>
      </c>
      <c r="G81" s="26"/>
      <c r="H81" s="23"/>
    </row>
    <row r="82" spans="1:8">
      <c r="A82" s="17">
        <v>43087</v>
      </c>
      <c r="B82" s="30" t="s">
        <v>11</v>
      </c>
      <c r="C82" s="21">
        <v>78</v>
      </c>
      <c r="D82" s="24">
        <v>10000</v>
      </c>
      <c r="E82" s="24"/>
      <c r="F82" s="15">
        <f t="shared" si="1"/>
        <v>1000000</v>
      </c>
      <c r="G82" s="26"/>
      <c r="H82" s="23"/>
    </row>
    <row r="83" spans="1:8">
      <c r="A83" s="17">
        <v>43088</v>
      </c>
      <c r="B83" s="30" t="s">
        <v>10</v>
      </c>
      <c r="C83" s="21">
        <v>79</v>
      </c>
      <c r="D83" s="24">
        <v>25000</v>
      </c>
      <c r="E83" s="24"/>
      <c r="F83" s="15">
        <f t="shared" si="1"/>
        <v>975000</v>
      </c>
      <c r="G83" s="26"/>
      <c r="H83" s="23"/>
    </row>
    <row r="84" spans="1:8">
      <c r="A84" s="17">
        <v>43089</v>
      </c>
      <c r="B84" s="30" t="s">
        <v>10</v>
      </c>
      <c r="C84" s="21">
        <v>80</v>
      </c>
      <c r="D84" s="24">
        <v>25000</v>
      </c>
      <c r="E84" s="24"/>
      <c r="F84" s="15">
        <f t="shared" si="1"/>
        <v>950000</v>
      </c>
      <c r="G84" s="26"/>
      <c r="H84" s="23"/>
    </row>
    <row r="85" spans="1:8">
      <c r="A85" s="17">
        <v>43090</v>
      </c>
      <c r="B85" s="30" t="s">
        <v>15</v>
      </c>
      <c r="C85" s="21">
        <v>81</v>
      </c>
      <c r="D85" s="24">
        <v>45000</v>
      </c>
      <c r="E85" s="24">
        <v>100000</v>
      </c>
      <c r="F85" s="15">
        <f t="shared" si="1"/>
        <v>1005000</v>
      </c>
      <c r="G85" s="26"/>
      <c r="H85" s="23"/>
    </row>
    <row r="86" spans="1:8">
      <c r="A86" s="17">
        <v>43091</v>
      </c>
      <c r="B86" s="30" t="s">
        <v>10</v>
      </c>
      <c r="C86" s="21">
        <v>82</v>
      </c>
      <c r="D86" s="24">
        <v>50000</v>
      </c>
      <c r="E86" s="24"/>
      <c r="F86" s="15">
        <f t="shared" si="1"/>
        <v>955000</v>
      </c>
      <c r="G86" s="26"/>
      <c r="H86" s="23"/>
    </row>
    <row r="87" spans="1:8">
      <c r="A87" s="17">
        <v>43092</v>
      </c>
      <c r="B87" s="30" t="s">
        <v>15</v>
      </c>
      <c r="C87" s="21">
        <v>83</v>
      </c>
      <c r="D87" s="24">
        <v>25000</v>
      </c>
      <c r="E87" s="24">
        <v>100000</v>
      </c>
      <c r="F87" s="15">
        <f t="shared" si="1"/>
        <v>1030000</v>
      </c>
      <c r="G87" s="26"/>
      <c r="H87" s="23"/>
    </row>
    <row r="88" spans="1:8">
      <c r="A88" s="17">
        <v>43093</v>
      </c>
      <c r="B88" s="30" t="s">
        <v>14</v>
      </c>
      <c r="C88" s="21">
        <v>84</v>
      </c>
      <c r="D88" s="24">
        <v>50000</v>
      </c>
      <c r="E88" s="24"/>
      <c r="F88" s="15">
        <f t="shared" si="1"/>
        <v>980000</v>
      </c>
      <c r="G88" s="26"/>
      <c r="H88" s="23"/>
    </row>
    <row r="89" spans="1:8">
      <c r="A89" s="17">
        <v>43094</v>
      </c>
      <c r="B89" s="30" t="s">
        <v>15</v>
      </c>
      <c r="C89" s="21">
        <v>85</v>
      </c>
      <c r="D89" s="24">
        <v>10000</v>
      </c>
      <c r="E89" s="24">
        <v>100000</v>
      </c>
      <c r="F89" s="15">
        <f t="shared" si="1"/>
        <v>1070000</v>
      </c>
      <c r="G89" s="26"/>
      <c r="H89" s="23"/>
    </row>
    <row r="90" spans="1:8">
      <c r="A90" s="17">
        <v>43095</v>
      </c>
      <c r="B90" s="30" t="s">
        <v>13</v>
      </c>
      <c r="C90" s="21">
        <v>86</v>
      </c>
      <c r="D90" s="24">
        <v>15000</v>
      </c>
      <c r="E90" s="24"/>
      <c r="F90" s="15">
        <f t="shared" si="1"/>
        <v>1055000</v>
      </c>
      <c r="G90" s="26"/>
      <c r="H90" s="23"/>
    </row>
    <row r="91" spans="1:8">
      <c r="A91" s="17">
        <v>43096</v>
      </c>
      <c r="B91" s="30" t="s">
        <v>11</v>
      </c>
      <c r="C91" s="21">
        <v>87</v>
      </c>
      <c r="D91" s="24">
        <v>10000</v>
      </c>
      <c r="E91" s="24"/>
      <c r="F91" s="15">
        <f t="shared" si="1"/>
        <v>1045000</v>
      </c>
      <c r="G91" s="26"/>
      <c r="H91" s="23"/>
    </row>
    <row r="92" spans="1:8">
      <c r="A92" s="17">
        <v>43097</v>
      </c>
      <c r="B92" s="30" t="s">
        <v>14</v>
      </c>
      <c r="C92" s="21">
        <v>88</v>
      </c>
      <c r="D92" s="24">
        <v>15000</v>
      </c>
      <c r="E92" s="24"/>
      <c r="F92" s="15">
        <f t="shared" si="1"/>
        <v>1030000</v>
      </c>
      <c r="G92" s="26"/>
      <c r="H92" s="23"/>
    </row>
    <row r="93" spans="1:8">
      <c r="A93" s="17">
        <v>43098</v>
      </c>
      <c r="B93" s="30" t="s">
        <v>15</v>
      </c>
      <c r="C93" s="21">
        <v>89</v>
      </c>
      <c r="D93" s="24">
        <v>35000</v>
      </c>
      <c r="E93" s="24">
        <v>100000</v>
      </c>
      <c r="F93" s="15">
        <f t="shared" si="1"/>
        <v>1095000</v>
      </c>
      <c r="G93" s="26"/>
      <c r="H93" s="23"/>
    </row>
    <row r="94" spans="1:8">
      <c r="A94" s="17">
        <v>43099</v>
      </c>
      <c r="B94" s="30" t="s">
        <v>9</v>
      </c>
      <c r="C94" s="21">
        <v>90</v>
      </c>
      <c r="D94" s="24">
        <v>10000</v>
      </c>
      <c r="E94" s="24"/>
      <c r="F94" s="15">
        <f t="shared" si="1"/>
        <v>1085000</v>
      </c>
      <c r="G94" s="26"/>
      <c r="H94" s="23"/>
    </row>
    <row r="95" spans="1:8">
      <c r="A95" s="17">
        <v>43100</v>
      </c>
      <c r="B95" s="30" t="s">
        <v>15</v>
      </c>
      <c r="C95" s="21">
        <v>91</v>
      </c>
      <c r="D95" s="24"/>
      <c r="E95" s="24">
        <v>100000</v>
      </c>
      <c r="F95" s="15">
        <f t="shared" si="1"/>
        <v>1185000</v>
      </c>
      <c r="G95" s="26"/>
      <c r="H95" s="23"/>
    </row>
    <row r="96" spans="1:8">
      <c r="A96" s="17">
        <v>43101</v>
      </c>
      <c r="B96" s="30" t="s">
        <v>10</v>
      </c>
      <c r="C96" s="21">
        <v>92</v>
      </c>
      <c r="D96" s="24">
        <v>15000</v>
      </c>
      <c r="E96" s="24"/>
      <c r="F96" s="15">
        <f t="shared" si="1"/>
        <v>1170000</v>
      </c>
      <c r="G96" s="26"/>
      <c r="H96" s="23"/>
    </row>
    <row r="97" spans="1:8">
      <c r="A97" s="17">
        <v>43102</v>
      </c>
      <c r="B97" s="30" t="s">
        <v>15</v>
      </c>
      <c r="C97" s="21">
        <v>93</v>
      </c>
      <c r="D97" s="24">
        <v>35000</v>
      </c>
      <c r="E97" s="24">
        <v>100000</v>
      </c>
      <c r="F97" s="15">
        <f t="shared" si="1"/>
        <v>1235000</v>
      </c>
      <c r="G97" s="26"/>
      <c r="H97" s="23"/>
    </row>
    <row r="98" spans="1:8">
      <c r="A98" s="17">
        <v>43103</v>
      </c>
      <c r="B98" s="30" t="s">
        <v>14</v>
      </c>
      <c r="C98" s="21">
        <v>94</v>
      </c>
      <c r="D98" s="24">
        <v>10000</v>
      </c>
      <c r="E98" s="24"/>
      <c r="F98" s="15">
        <f t="shared" si="1"/>
        <v>1225000</v>
      </c>
      <c r="G98" s="26"/>
      <c r="H98" s="23"/>
    </row>
    <row r="99" spans="1:8">
      <c r="A99" s="17">
        <v>43104</v>
      </c>
      <c r="B99" s="30" t="s">
        <v>15</v>
      </c>
      <c r="C99" s="21">
        <v>95</v>
      </c>
      <c r="D99" s="24">
        <v>25000</v>
      </c>
      <c r="E99" s="24">
        <v>100000</v>
      </c>
      <c r="F99" s="15">
        <f t="shared" si="1"/>
        <v>1300000</v>
      </c>
      <c r="G99" s="26"/>
      <c r="H99" s="23"/>
    </row>
    <row r="100" spans="1:8">
      <c r="A100" s="17">
        <v>43105</v>
      </c>
      <c r="B100" s="30" t="s">
        <v>11</v>
      </c>
      <c r="C100" s="21">
        <v>96</v>
      </c>
      <c r="D100" s="24">
        <v>50000</v>
      </c>
      <c r="E100" s="24"/>
      <c r="F100" s="15">
        <f t="shared" si="1"/>
        <v>1250000</v>
      </c>
      <c r="G100" s="26"/>
      <c r="H100" s="23"/>
    </row>
    <row r="101" spans="1:8">
      <c r="A101" s="17">
        <v>43106</v>
      </c>
      <c r="B101" s="30" t="s">
        <v>9</v>
      </c>
      <c r="C101" s="21">
        <v>97</v>
      </c>
      <c r="D101" s="24">
        <v>10000</v>
      </c>
      <c r="E101" s="24"/>
      <c r="F101" s="15">
        <f t="shared" si="1"/>
        <v>1240000</v>
      </c>
      <c r="G101" s="26"/>
      <c r="H101" s="23"/>
    </row>
    <row r="102" spans="1:8">
      <c r="A102" s="17">
        <v>43107</v>
      </c>
      <c r="B102" s="30" t="s">
        <v>13</v>
      </c>
      <c r="C102" s="21">
        <v>98</v>
      </c>
      <c r="D102" s="24">
        <v>10000</v>
      </c>
      <c r="E102" s="24"/>
      <c r="F102" s="15">
        <f t="shared" si="1"/>
        <v>1230000</v>
      </c>
      <c r="G102" s="26"/>
      <c r="H102" s="23"/>
    </row>
    <row r="103" spans="1:8">
      <c r="A103" s="17">
        <v>43108</v>
      </c>
      <c r="B103" s="30" t="s">
        <v>10</v>
      </c>
      <c r="C103" s="21">
        <v>99</v>
      </c>
      <c r="D103" s="24">
        <v>35000</v>
      </c>
      <c r="E103" s="24"/>
      <c r="F103" s="15">
        <f t="shared" si="1"/>
        <v>1195000</v>
      </c>
      <c r="G103" s="26"/>
      <c r="H103" s="23"/>
    </row>
    <row r="104" spans="1:8">
      <c r="A104" s="17">
        <v>43109</v>
      </c>
      <c r="B104" s="30" t="s">
        <v>11</v>
      </c>
      <c r="C104" s="21">
        <v>100</v>
      </c>
      <c r="D104" s="24">
        <v>25000</v>
      </c>
      <c r="E104" s="24"/>
      <c r="F104" s="15">
        <f t="shared" si="1"/>
        <v>1170000</v>
      </c>
      <c r="G104" s="26"/>
      <c r="H104" s="23"/>
    </row>
    <row r="105" spans="1:8">
      <c r="A105" s="17">
        <v>43110</v>
      </c>
      <c r="B105" s="30" t="s">
        <v>10</v>
      </c>
      <c r="C105" s="21">
        <v>101</v>
      </c>
      <c r="D105" s="24">
        <v>15000</v>
      </c>
      <c r="E105" s="24"/>
      <c r="F105" s="15">
        <f t="shared" si="1"/>
        <v>1155000</v>
      </c>
      <c r="G105" s="26"/>
      <c r="H105" s="23"/>
    </row>
    <row r="106" spans="1:8">
      <c r="A106" s="17">
        <v>43111</v>
      </c>
      <c r="B106" s="30" t="s">
        <v>14</v>
      </c>
      <c r="C106" s="21">
        <v>102</v>
      </c>
      <c r="D106" s="24">
        <v>15000</v>
      </c>
      <c r="E106" s="24"/>
      <c r="F106" s="15">
        <f t="shared" si="1"/>
        <v>1140000</v>
      </c>
      <c r="G106" s="26"/>
      <c r="H106" s="23"/>
    </row>
    <row r="107" spans="1:8">
      <c r="A107" s="17">
        <v>43112</v>
      </c>
      <c r="B107" s="30" t="s">
        <v>11</v>
      </c>
      <c r="C107" s="21">
        <v>103</v>
      </c>
      <c r="D107" s="24">
        <v>35000</v>
      </c>
      <c r="E107" s="24"/>
      <c r="F107" s="15">
        <f t="shared" si="1"/>
        <v>1105000</v>
      </c>
      <c r="G107" s="26"/>
      <c r="H107" s="23"/>
    </row>
    <row r="108" spans="1:8">
      <c r="A108" s="17">
        <v>43113</v>
      </c>
      <c r="B108" s="30" t="s">
        <v>13</v>
      </c>
      <c r="C108" s="21">
        <v>104</v>
      </c>
      <c r="D108" s="24">
        <v>25000</v>
      </c>
      <c r="E108" s="24"/>
      <c r="F108" s="15">
        <f t="shared" si="1"/>
        <v>1080000</v>
      </c>
      <c r="G108" s="26"/>
      <c r="H108" s="23"/>
    </row>
    <row r="109" spans="1:8">
      <c r="A109" s="17">
        <v>43114</v>
      </c>
      <c r="B109" s="30" t="s">
        <v>13</v>
      </c>
      <c r="C109" s="21">
        <v>105</v>
      </c>
      <c r="D109" s="24">
        <v>50000</v>
      </c>
      <c r="E109" s="24"/>
      <c r="F109" s="15">
        <f t="shared" si="1"/>
        <v>1030000</v>
      </c>
      <c r="G109" s="26"/>
      <c r="H109" s="23"/>
    </row>
    <row r="110" spans="1:8">
      <c r="A110" s="17">
        <v>43115</v>
      </c>
      <c r="B110" s="30" t="s">
        <v>10</v>
      </c>
      <c r="C110" s="21">
        <v>106</v>
      </c>
      <c r="D110" s="24">
        <v>30000</v>
      </c>
      <c r="E110" s="24"/>
      <c r="F110" s="15">
        <f t="shared" si="1"/>
        <v>1000000</v>
      </c>
      <c r="G110" s="26"/>
      <c r="H110" s="23"/>
    </row>
    <row r="111" spans="1:8">
      <c r="A111" s="17">
        <v>43116</v>
      </c>
      <c r="B111" s="30" t="s">
        <v>9</v>
      </c>
      <c r="C111" s="21">
        <v>107</v>
      </c>
      <c r="D111" s="24">
        <v>35000</v>
      </c>
      <c r="E111" s="24"/>
      <c r="F111" s="15">
        <f t="shared" si="1"/>
        <v>965000</v>
      </c>
      <c r="G111" s="26"/>
      <c r="H111" s="23"/>
    </row>
    <row r="112" spans="1:8">
      <c r="A112" s="17">
        <v>43117</v>
      </c>
      <c r="B112" s="30" t="s">
        <v>9</v>
      </c>
      <c r="C112" s="21">
        <v>108</v>
      </c>
      <c r="D112" s="24">
        <v>45000</v>
      </c>
      <c r="E112" s="24"/>
      <c r="F112" s="15">
        <f t="shared" si="1"/>
        <v>920000</v>
      </c>
      <c r="G112" s="26"/>
      <c r="H112" s="23"/>
    </row>
    <row r="113" spans="1:8">
      <c r="A113" s="17">
        <v>43118</v>
      </c>
      <c r="B113" s="30" t="s">
        <v>9</v>
      </c>
      <c r="C113" s="21">
        <v>109</v>
      </c>
      <c r="D113" s="24">
        <v>45000</v>
      </c>
      <c r="E113" s="24"/>
      <c r="F113" s="15">
        <f t="shared" si="1"/>
        <v>875000</v>
      </c>
      <c r="G113" s="26"/>
      <c r="H113" s="23"/>
    </row>
    <row r="114" spans="1:8">
      <c r="A114" s="17">
        <v>43119</v>
      </c>
      <c r="B114" s="30" t="s">
        <v>13</v>
      </c>
      <c r="C114" s="21">
        <v>110</v>
      </c>
      <c r="D114" s="24">
        <v>15000</v>
      </c>
      <c r="E114" s="24"/>
      <c r="F114" s="15">
        <f t="shared" si="1"/>
        <v>860000</v>
      </c>
      <c r="G114" s="26"/>
      <c r="H114" s="23"/>
    </row>
    <row r="115" spans="1:8">
      <c r="A115" s="17">
        <v>43120</v>
      </c>
      <c r="B115" s="30" t="s">
        <v>12</v>
      </c>
      <c r="C115" s="21">
        <v>111</v>
      </c>
      <c r="D115" s="24">
        <v>45000</v>
      </c>
      <c r="E115" s="24"/>
      <c r="F115" s="15">
        <f t="shared" si="1"/>
        <v>815000</v>
      </c>
      <c r="G115" s="26"/>
      <c r="H115" s="23"/>
    </row>
    <row r="116" spans="1:8">
      <c r="A116" s="17">
        <v>43121</v>
      </c>
      <c r="B116" s="30" t="s">
        <v>13</v>
      </c>
      <c r="C116" s="21">
        <v>112</v>
      </c>
      <c r="D116" s="24">
        <v>15000</v>
      </c>
      <c r="E116" s="24"/>
      <c r="F116" s="15">
        <f t="shared" si="1"/>
        <v>800000</v>
      </c>
      <c r="G116" s="26"/>
      <c r="H116" s="23"/>
    </row>
    <row r="117" spans="1:8">
      <c r="A117" s="17">
        <v>43122</v>
      </c>
      <c r="B117" s="30" t="s">
        <v>11</v>
      </c>
      <c r="C117" s="21">
        <v>113</v>
      </c>
      <c r="D117" s="24">
        <v>25000</v>
      </c>
      <c r="E117" s="24"/>
      <c r="F117" s="15">
        <f t="shared" si="1"/>
        <v>775000</v>
      </c>
      <c r="G117" s="26"/>
      <c r="H117" s="23"/>
    </row>
    <row r="118" spans="1:8">
      <c r="A118" s="17">
        <v>43123</v>
      </c>
      <c r="B118" s="30" t="s">
        <v>12</v>
      </c>
      <c r="C118" s="21">
        <v>114</v>
      </c>
      <c r="D118" s="24">
        <v>25000</v>
      </c>
      <c r="E118" s="24"/>
      <c r="F118" s="15">
        <f t="shared" si="1"/>
        <v>750000</v>
      </c>
      <c r="G118" s="26"/>
      <c r="H118" s="23"/>
    </row>
    <row r="119" spans="1:8">
      <c r="A119" s="17">
        <v>43124</v>
      </c>
      <c r="B119" s="30" t="s">
        <v>13</v>
      </c>
      <c r="C119" s="21">
        <v>115</v>
      </c>
      <c r="D119" s="24">
        <v>50000</v>
      </c>
      <c r="E119" s="24"/>
      <c r="F119" s="15">
        <f t="shared" si="1"/>
        <v>700000</v>
      </c>
      <c r="G119" s="26"/>
      <c r="H119" s="23"/>
    </row>
    <row r="120" spans="1:8">
      <c r="A120" s="17">
        <v>43125</v>
      </c>
      <c r="B120" s="30" t="s">
        <v>9</v>
      </c>
      <c r="C120" s="21">
        <v>116</v>
      </c>
      <c r="D120" s="24">
        <v>5000</v>
      </c>
      <c r="E120" s="24"/>
      <c r="F120" s="15">
        <f t="shared" si="1"/>
        <v>695000</v>
      </c>
      <c r="G120" s="26"/>
      <c r="H120" s="23"/>
    </row>
    <row r="121" spans="1:8">
      <c r="A121" s="17">
        <v>43126</v>
      </c>
      <c r="B121" s="30" t="s">
        <v>9</v>
      </c>
      <c r="C121" s="21">
        <v>117</v>
      </c>
      <c r="D121" s="24">
        <v>15000</v>
      </c>
      <c r="E121" s="24"/>
      <c r="F121" s="15">
        <f t="shared" si="1"/>
        <v>680000</v>
      </c>
      <c r="G121" s="26"/>
      <c r="H121" s="23"/>
    </row>
    <row r="122" spans="1:8">
      <c r="A122" s="17">
        <v>43127</v>
      </c>
      <c r="B122" s="30" t="s">
        <v>9</v>
      </c>
      <c r="C122" s="21">
        <v>118</v>
      </c>
      <c r="D122" s="24">
        <v>45000</v>
      </c>
      <c r="E122" s="24"/>
      <c r="F122" s="15">
        <f t="shared" si="1"/>
        <v>635000</v>
      </c>
      <c r="G122" s="26"/>
      <c r="H122" s="23"/>
    </row>
    <row r="123" spans="1:8">
      <c r="A123" s="17">
        <v>43128</v>
      </c>
      <c r="B123" s="30" t="s">
        <v>9</v>
      </c>
      <c r="C123" s="21">
        <v>119</v>
      </c>
      <c r="D123" s="24">
        <v>15000</v>
      </c>
      <c r="E123" s="24"/>
      <c r="F123" s="15">
        <f t="shared" si="1"/>
        <v>620000</v>
      </c>
      <c r="G123" s="26"/>
      <c r="H123" s="23"/>
    </row>
    <row r="124" spans="1:8">
      <c r="A124" s="17">
        <v>43129</v>
      </c>
      <c r="B124" s="30" t="s">
        <v>12</v>
      </c>
      <c r="C124" s="21">
        <v>120</v>
      </c>
      <c r="D124" s="24">
        <v>5000</v>
      </c>
      <c r="E124" s="24"/>
      <c r="F124" s="15">
        <f t="shared" si="1"/>
        <v>615000</v>
      </c>
      <c r="G124" s="26"/>
      <c r="H124" s="23"/>
    </row>
    <row r="125" spans="1:8">
      <c r="A125" s="17">
        <v>43130</v>
      </c>
      <c r="B125" s="30" t="s">
        <v>12</v>
      </c>
      <c r="C125" s="21">
        <v>121</v>
      </c>
      <c r="D125" s="24">
        <v>10000</v>
      </c>
      <c r="E125" s="24"/>
      <c r="F125" s="15">
        <f t="shared" si="1"/>
        <v>605000</v>
      </c>
      <c r="G125" s="26"/>
      <c r="H125" s="23"/>
    </row>
    <row r="126" spans="1:8">
      <c r="A126" s="17">
        <v>43131</v>
      </c>
      <c r="B126" s="30" t="s">
        <v>10</v>
      </c>
      <c r="C126" s="21">
        <v>122</v>
      </c>
      <c r="D126" s="24">
        <v>50000</v>
      </c>
      <c r="E126" s="24"/>
      <c r="F126" s="15">
        <f t="shared" si="1"/>
        <v>555000</v>
      </c>
      <c r="G126" s="26"/>
      <c r="H126" s="23"/>
    </row>
    <row r="127" spans="1:8">
      <c r="A127" s="17">
        <v>43132</v>
      </c>
      <c r="B127" s="30" t="s">
        <v>9</v>
      </c>
      <c r="C127" s="21">
        <v>123</v>
      </c>
      <c r="D127" s="24">
        <v>25000</v>
      </c>
      <c r="E127" s="24"/>
      <c r="F127" s="15">
        <f t="shared" si="1"/>
        <v>530000</v>
      </c>
      <c r="G127" s="26"/>
      <c r="H127" s="23"/>
    </row>
    <row r="128" spans="1:8">
      <c r="A128" s="17">
        <v>43133</v>
      </c>
      <c r="B128" s="30" t="s">
        <v>12</v>
      </c>
      <c r="C128" s="21">
        <v>124</v>
      </c>
      <c r="D128" s="24">
        <v>35000</v>
      </c>
      <c r="E128" s="24"/>
      <c r="F128" s="15">
        <f t="shared" si="1"/>
        <v>495000</v>
      </c>
      <c r="G128" s="26"/>
      <c r="H128" s="23"/>
    </row>
    <row r="129" spans="1:8">
      <c r="A129" s="17">
        <v>43134</v>
      </c>
      <c r="B129" s="30" t="s">
        <v>12</v>
      </c>
      <c r="C129" s="21">
        <v>125</v>
      </c>
      <c r="D129" s="24">
        <v>10000</v>
      </c>
      <c r="E129" s="24"/>
      <c r="F129" s="15">
        <f t="shared" si="1"/>
        <v>485000</v>
      </c>
      <c r="G129" s="26"/>
      <c r="H129" s="23"/>
    </row>
    <row r="130" spans="1:8">
      <c r="A130" s="17">
        <v>43135</v>
      </c>
      <c r="B130" s="30" t="s">
        <v>12</v>
      </c>
      <c r="C130" s="21">
        <v>126</v>
      </c>
      <c r="D130" s="24">
        <v>15000</v>
      </c>
      <c r="E130" s="24"/>
      <c r="F130" s="15">
        <f t="shared" si="1"/>
        <v>470000</v>
      </c>
      <c r="G130" s="26"/>
      <c r="H130" s="23"/>
    </row>
    <row r="131" spans="1:8">
      <c r="A131" s="17">
        <v>43136</v>
      </c>
      <c r="B131" s="30" t="s">
        <v>10</v>
      </c>
      <c r="C131" s="21">
        <v>127</v>
      </c>
      <c r="D131" s="24">
        <v>50000</v>
      </c>
      <c r="E131" s="24"/>
      <c r="F131" s="15">
        <f t="shared" si="1"/>
        <v>420000</v>
      </c>
      <c r="G131" s="26"/>
      <c r="H131" s="23"/>
    </row>
    <row r="132" spans="1:8">
      <c r="A132" s="17">
        <v>43137</v>
      </c>
      <c r="B132" s="30" t="s">
        <v>12</v>
      </c>
      <c r="C132" s="21">
        <v>128</v>
      </c>
      <c r="D132" s="24">
        <v>20000</v>
      </c>
      <c r="E132" s="24"/>
      <c r="F132" s="15">
        <f t="shared" ref="F132:F195" si="2">F131+E132-D132</f>
        <v>400000</v>
      </c>
      <c r="G132" s="26"/>
      <c r="H132" s="23"/>
    </row>
    <row r="133" spans="1:8">
      <c r="A133" s="17">
        <v>43138</v>
      </c>
      <c r="B133" s="30" t="s">
        <v>10</v>
      </c>
      <c r="C133" s="21">
        <v>129</v>
      </c>
      <c r="D133" s="24">
        <v>15000</v>
      </c>
      <c r="E133" s="24"/>
      <c r="F133" s="15">
        <f t="shared" si="2"/>
        <v>385000</v>
      </c>
      <c r="G133" s="26"/>
      <c r="H133" s="23"/>
    </row>
    <row r="134" spans="1:8">
      <c r="A134" s="17">
        <v>43139</v>
      </c>
      <c r="B134" s="30" t="s">
        <v>10</v>
      </c>
      <c r="C134" s="21">
        <v>130</v>
      </c>
      <c r="D134" s="24">
        <v>40000</v>
      </c>
      <c r="E134" s="24"/>
      <c r="F134" s="15">
        <f t="shared" si="2"/>
        <v>345000</v>
      </c>
      <c r="G134" s="26"/>
      <c r="H134" s="23"/>
    </row>
    <row r="135" spans="1:8">
      <c r="A135" s="17">
        <v>43140</v>
      </c>
      <c r="B135" s="30" t="s">
        <v>10</v>
      </c>
      <c r="C135" s="21">
        <v>131</v>
      </c>
      <c r="D135" s="24">
        <v>25000</v>
      </c>
      <c r="E135" s="24"/>
      <c r="F135" s="15">
        <f t="shared" si="2"/>
        <v>320000</v>
      </c>
      <c r="G135" s="26"/>
      <c r="H135" s="23"/>
    </row>
    <row r="136" spans="1:8">
      <c r="A136" s="17">
        <v>43141</v>
      </c>
      <c r="B136" s="30" t="s">
        <v>9</v>
      </c>
      <c r="C136" s="21">
        <v>132</v>
      </c>
      <c r="D136" s="24">
        <v>40000</v>
      </c>
      <c r="E136" s="24"/>
      <c r="F136" s="15">
        <f t="shared" si="2"/>
        <v>280000</v>
      </c>
      <c r="G136" s="26"/>
      <c r="H136" s="23"/>
    </row>
    <row r="137" spans="1:8">
      <c r="A137" s="17">
        <v>43142</v>
      </c>
      <c r="B137" s="30" t="s">
        <v>12</v>
      </c>
      <c r="C137" s="21">
        <v>133</v>
      </c>
      <c r="D137" s="24">
        <v>40000</v>
      </c>
      <c r="E137" s="24"/>
      <c r="F137" s="15">
        <f t="shared" si="2"/>
        <v>240000</v>
      </c>
      <c r="G137" s="26"/>
      <c r="H137" s="23"/>
    </row>
    <row r="138" spans="1:8">
      <c r="A138" s="17">
        <v>43143</v>
      </c>
      <c r="B138" s="30" t="s">
        <v>13</v>
      </c>
      <c r="C138" s="21">
        <v>134</v>
      </c>
      <c r="D138" s="24">
        <v>5000</v>
      </c>
      <c r="E138" s="24"/>
      <c r="F138" s="15">
        <f t="shared" si="2"/>
        <v>235000</v>
      </c>
      <c r="G138" s="26"/>
      <c r="H138" s="23"/>
    </row>
    <row r="139" spans="1:8">
      <c r="A139" s="17">
        <v>43144</v>
      </c>
      <c r="B139" s="30" t="s">
        <v>12</v>
      </c>
      <c r="C139" s="21">
        <v>135</v>
      </c>
      <c r="D139" s="24">
        <v>45000</v>
      </c>
      <c r="E139" s="24"/>
      <c r="F139" s="15">
        <f t="shared" si="2"/>
        <v>190000</v>
      </c>
      <c r="G139" s="26"/>
      <c r="H139" s="23"/>
    </row>
    <row r="140" spans="1:8">
      <c r="A140" s="17">
        <v>43145</v>
      </c>
      <c r="B140" s="30" t="s">
        <v>11</v>
      </c>
      <c r="C140" s="21">
        <v>136</v>
      </c>
      <c r="D140" s="24">
        <v>20000</v>
      </c>
      <c r="E140" s="24"/>
      <c r="F140" s="15">
        <f t="shared" si="2"/>
        <v>170000</v>
      </c>
      <c r="G140" s="26"/>
      <c r="H140" s="23"/>
    </row>
    <row r="141" spans="1:8">
      <c r="A141" s="17">
        <v>43146</v>
      </c>
      <c r="B141" s="30" t="s">
        <v>13</v>
      </c>
      <c r="C141" s="21">
        <v>137</v>
      </c>
      <c r="D141" s="24">
        <v>45000</v>
      </c>
      <c r="E141" s="24"/>
      <c r="F141" s="15">
        <f t="shared" si="2"/>
        <v>125000</v>
      </c>
      <c r="G141" s="26"/>
      <c r="H141" s="23"/>
    </row>
    <row r="142" spans="1:8">
      <c r="A142" s="17">
        <v>43147</v>
      </c>
      <c r="B142" s="30" t="s">
        <v>12</v>
      </c>
      <c r="C142" s="21">
        <v>138</v>
      </c>
      <c r="D142" s="24">
        <v>5000</v>
      </c>
      <c r="E142" s="24"/>
      <c r="F142" s="15">
        <f t="shared" si="2"/>
        <v>120000</v>
      </c>
      <c r="G142" s="26"/>
      <c r="H142" s="23"/>
    </row>
    <row r="143" spans="1:8">
      <c r="A143" s="17">
        <v>43148</v>
      </c>
      <c r="B143" s="30" t="s">
        <v>14</v>
      </c>
      <c r="C143" s="21">
        <v>139</v>
      </c>
      <c r="D143" s="24">
        <v>40000</v>
      </c>
      <c r="E143" s="24"/>
      <c r="F143" s="15">
        <f t="shared" si="2"/>
        <v>80000</v>
      </c>
      <c r="G143" s="26"/>
      <c r="H143" s="23"/>
    </row>
    <row r="144" spans="1:8">
      <c r="A144" s="17">
        <v>43149</v>
      </c>
      <c r="B144" s="30" t="s">
        <v>14</v>
      </c>
      <c r="C144" s="21">
        <v>140</v>
      </c>
      <c r="D144" s="24">
        <v>40000</v>
      </c>
      <c r="E144" s="24"/>
      <c r="F144" s="15">
        <f t="shared" si="2"/>
        <v>40000</v>
      </c>
      <c r="G144" s="26"/>
      <c r="H144" s="23"/>
    </row>
    <row r="145" spans="1:8">
      <c r="A145" s="17">
        <v>43150</v>
      </c>
      <c r="B145" s="30" t="s">
        <v>9</v>
      </c>
      <c r="C145" s="21">
        <v>141</v>
      </c>
      <c r="D145" s="24">
        <v>20000</v>
      </c>
      <c r="E145" s="24"/>
      <c r="F145" s="15">
        <f t="shared" si="2"/>
        <v>20000</v>
      </c>
      <c r="G145" s="26"/>
      <c r="H145" s="23"/>
    </row>
    <row r="146" spans="1:8">
      <c r="A146" s="17">
        <v>43151</v>
      </c>
      <c r="B146" s="30" t="s">
        <v>11</v>
      </c>
      <c r="C146" s="21">
        <v>142</v>
      </c>
      <c r="D146" s="24">
        <v>10000</v>
      </c>
      <c r="E146" s="24"/>
      <c r="F146" s="15">
        <f t="shared" si="2"/>
        <v>10000</v>
      </c>
      <c r="G146" s="26"/>
      <c r="H146" s="23"/>
    </row>
    <row r="147" spans="1:8">
      <c r="A147" s="17">
        <v>43152</v>
      </c>
      <c r="B147" s="30" t="s">
        <v>10</v>
      </c>
      <c r="C147" s="21">
        <v>143</v>
      </c>
      <c r="D147" s="24">
        <v>40000</v>
      </c>
      <c r="E147" s="24"/>
      <c r="F147" s="15">
        <f t="shared" si="2"/>
        <v>-30000</v>
      </c>
      <c r="G147" s="26"/>
      <c r="H147" s="23"/>
    </row>
    <row r="148" spans="1:8">
      <c r="A148" s="17">
        <v>43153</v>
      </c>
      <c r="B148" s="30" t="s">
        <v>9</v>
      </c>
      <c r="C148" s="21">
        <v>144</v>
      </c>
      <c r="D148" s="24">
        <v>30000</v>
      </c>
      <c r="E148" s="24"/>
      <c r="F148" s="15">
        <f t="shared" si="2"/>
        <v>-60000</v>
      </c>
      <c r="G148" s="26"/>
      <c r="H148" s="23"/>
    </row>
    <row r="149" spans="1:8">
      <c r="A149" s="17">
        <v>43154</v>
      </c>
      <c r="B149" s="30" t="s">
        <v>9</v>
      </c>
      <c r="C149" s="21">
        <v>145</v>
      </c>
      <c r="D149" s="24">
        <v>20000</v>
      </c>
      <c r="E149" s="24"/>
      <c r="F149" s="15">
        <f t="shared" si="2"/>
        <v>-80000</v>
      </c>
      <c r="G149" s="26"/>
      <c r="H149" s="23"/>
    </row>
    <row r="150" spans="1:8">
      <c r="A150" s="17">
        <v>43155</v>
      </c>
      <c r="B150" s="30" t="s">
        <v>13</v>
      </c>
      <c r="C150" s="21">
        <v>146</v>
      </c>
      <c r="D150" s="24">
        <v>40000</v>
      </c>
      <c r="E150" s="24"/>
      <c r="F150" s="15">
        <f t="shared" si="2"/>
        <v>-120000</v>
      </c>
      <c r="G150" s="26"/>
      <c r="H150" s="23"/>
    </row>
    <row r="151" spans="1:8">
      <c r="A151" s="17">
        <v>43156</v>
      </c>
      <c r="B151" s="30" t="s">
        <v>9</v>
      </c>
      <c r="C151" s="21">
        <v>147</v>
      </c>
      <c r="D151" s="24">
        <v>25000</v>
      </c>
      <c r="E151" s="24"/>
      <c r="F151" s="15">
        <f t="shared" si="2"/>
        <v>-145000</v>
      </c>
      <c r="G151" s="26"/>
      <c r="H151" s="23"/>
    </row>
    <row r="152" spans="1:8">
      <c r="A152" s="17">
        <v>43157</v>
      </c>
      <c r="B152" s="30" t="s">
        <v>10</v>
      </c>
      <c r="C152" s="21">
        <v>148</v>
      </c>
      <c r="D152" s="24">
        <v>25000</v>
      </c>
      <c r="E152" s="24"/>
      <c r="F152" s="15">
        <f t="shared" si="2"/>
        <v>-170000</v>
      </c>
      <c r="G152" s="26"/>
      <c r="H152" s="23"/>
    </row>
    <row r="153" spans="1:8">
      <c r="A153" s="17">
        <v>43158</v>
      </c>
      <c r="B153" s="30" t="s">
        <v>13</v>
      </c>
      <c r="C153" s="21">
        <v>149</v>
      </c>
      <c r="D153" s="24">
        <v>20000</v>
      </c>
      <c r="E153" s="24"/>
      <c r="F153" s="15">
        <f t="shared" si="2"/>
        <v>-190000</v>
      </c>
      <c r="G153" s="26"/>
      <c r="H153" s="23"/>
    </row>
    <row r="154" spans="1:8">
      <c r="A154" s="17">
        <v>43159</v>
      </c>
      <c r="B154" s="30" t="s">
        <v>13</v>
      </c>
      <c r="C154" s="21">
        <v>150</v>
      </c>
      <c r="D154" s="24">
        <v>25000</v>
      </c>
      <c r="E154" s="24"/>
      <c r="F154" s="15">
        <f t="shared" si="2"/>
        <v>-215000</v>
      </c>
      <c r="G154" s="26"/>
      <c r="H154" s="23"/>
    </row>
    <row r="155" spans="1:8">
      <c r="A155" s="17">
        <v>43160</v>
      </c>
      <c r="B155" s="30" t="s">
        <v>11</v>
      </c>
      <c r="C155" s="21">
        <v>151</v>
      </c>
      <c r="D155" s="24">
        <v>25000</v>
      </c>
      <c r="E155" s="24"/>
      <c r="F155" s="15">
        <f t="shared" si="2"/>
        <v>-240000</v>
      </c>
      <c r="G155" s="26"/>
      <c r="H155" s="23"/>
    </row>
    <row r="156" spans="1:8">
      <c r="A156" s="17">
        <v>43161</v>
      </c>
      <c r="B156" s="30" t="s">
        <v>11</v>
      </c>
      <c r="C156" s="21">
        <v>152</v>
      </c>
      <c r="D156" s="24">
        <v>30000</v>
      </c>
      <c r="E156" s="24"/>
      <c r="F156" s="15">
        <f t="shared" si="2"/>
        <v>-270000</v>
      </c>
      <c r="G156" s="26"/>
      <c r="H156" s="23"/>
    </row>
    <row r="157" spans="1:8">
      <c r="A157" s="17">
        <v>43162</v>
      </c>
      <c r="B157" s="30" t="s">
        <v>12</v>
      </c>
      <c r="C157" s="21">
        <v>153</v>
      </c>
      <c r="D157" s="24">
        <v>10000</v>
      </c>
      <c r="E157" s="24"/>
      <c r="F157" s="15">
        <f t="shared" si="2"/>
        <v>-280000</v>
      </c>
      <c r="G157" s="26"/>
      <c r="H157" s="23"/>
    </row>
    <row r="158" spans="1:8">
      <c r="A158" s="17">
        <v>43163</v>
      </c>
      <c r="B158" s="30" t="s">
        <v>12</v>
      </c>
      <c r="C158" s="21">
        <v>154</v>
      </c>
      <c r="D158" s="24">
        <v>30000</v>
      </c>
      <c r="E158" s="24"/>
      <c r="F158" s="15">
        <f t="shared" si="2"/>
        <v>-310000</v>
      </c>
      <c r="G158" s="26"/>
      <c r="H158" s="23"/>
    </row>
    <row r="159" spans="1:8">
      <c r="A159" s="17">
        <v>43164</v>
      </c>
      <c r="B159" s="30" t="s">
        <v>13</v>
      </c>
      <c r="C159" s="21">
        <v>155</v>
      </c>
      <c r="D159" s="24">
        <v>20000</v>
      </c>
      <c r="E159" s="24"/>
      <c r="F159" s="15">
        <f t="shared" si="2"/>
        <v>-330000</v>
      </c>
      <c r="G159" s="26"/>
      <c r="H159" s="23"/>
    </row>
    <row r="160" spans="1:8">
      <c r="A160" s="17">
        <v>43165</v>
      </c>
      <c r="B160" s="30" t="s">
        <v>12</v>
      </c>
      <c r="C160" s="21">
        <v>156</v>
      </c>
      <c r="D160" s="24">
        <v>20000</v>
      </c>
      <c r="E160" s="24"/>
      <c r="F160" s="15">
        <f t="shared" si="2"/>
        <v>-350000</v>
      </c>
      <c r="G160" s="26"/>
      <c r="H160" s="23"/>
    </row>
    <row r="161" spans="1:8">
      <c r="A161" s="17">
        <v>43166</v>
      </c>
      <c r="B161" s="30" t="s">
        <v>12</v>
      </c>
      <c r="C161" s="21">
        <v>157</v>
      </c>
      <c r="D161" s="24">
        <v>45000</v>
      </c>
      <c r="E161" s="24"/>
      <c r="F161" s="15">
        <f t="shared" si="2"/>
        <v>-395000</v>
      </c>
      <c r="G161" s="26"/>
      <c r="H161" s="23"/>
    </row>
    <row r="162" spans="1:8">
      <c r="A162" s="17">
        <v>43167</v>
      </c>
      <c r="B162" s="30" t="s">
        <v>9</v>
      </c>
      <c r="C162" s="21">
        <v>158</v>
      </c>
      <c r="D162" s="24">
        <v>40000</v>
      </c>
      <c r="E162" s="24"/>
      <c r="F162" s="15">
        <f t="shared" si="2"/>
        <v>-435000</v>
      </c>
      <c r="G162" s="26"/>
      <c r="H162" s="23"/>
    </row>
    <row r="163" spans="1:8">
      <c r="A163" s="17">
        <v>43168</v>
      </c>
      <c r="B163" s="30" t="s">
        <v>12</v>
      </c>
      <c r="C163" s="21">
        <v>159</v>
      </c>
      <c r="D163" s="24">
        <v>25000</v>
      </c>
      <c r="E163" s="24"/>
      <c r="F163" s="15">
        <f t="shared" si="2"/>
        <v>-460000</v>
      </c>
      <c r="G163" s="26"/>
      <c r="H163" s="23"/>
    </row>
    <row r="164" spans="1:8">
      <c r="A164" s="17">
        <v>43169</v>
      </c>
      <c r="B164" s="30" t="s">
        <v>9</v>
      </c>
      <c r="C164" s="21">
        <v>160</v>
      </c>
      <c r="D164" s="24">
        <v>35000</v>
      </c>
      <c r="E164" s="24"/>
      <c r="F164" s="15">
        <f t="shared" si="2"/>
        <v>-495000</v>
      </c>
      <c r="G164" s="26"/>
      <c r="H164" s="23"/>
    </row>
    <row r="165" spans="1:8">
      <c r="A165" s="17">
        <v>43170</v>
      </c>
      <c r="B165" s="30" t="s">
        <v>11</v>
      </c>
      <c r="C165" s="21">
        <v>161</v>
      </c>
      <c r="D165" s="24">
        <v>35000</v>
      </c>
      <c r="E165" s="24"/>
      <c r="F165" s="15">
        <f t="shared" si="2"/>
        <v>-530000</v>
      </c>
      <c r="G165" s="26"/>
      <c r="H165" s="23"/>
    </row>
    <row r="166" spans="1:8">
      <c r="A166" s="17">
        <v>43171</v>
      </c>
      <c r="B166" s="30" t="s">
        <v>9</v>
      </c>
      <c r="C166" s="21">
        <v>162</v>
      </c>
      <c r="D166" s="24">
        <v>20000</v>
      </c>
      <c r="E166" s="24"/>
      <c r="F166" s="15">
        <f t="shared" si="2"/>
        <v>-550000</v>
      </c>
      <c r="G166" s="26"/>
      <c r="H166" s="23"/>
    </row>
    <row r="167" spans="1:8">
      <c r="A167" s="17">
        <v>43172</v>
      </c>
      <c r="B167" s="30" t="s">
        <v>9</v>
      </c>
      <c r="C167" s="21">
        <v>163</v>
      </c>
      <c r="D167" s="24">
        <v>5000</v>
      </c>
      <c r="E167" s="24"/>
      <c r="F167" s="15">
        <f t="shared" si="2"/>
        <v>-555000</v>
      </c>
      <c r="G167" s="26"/>
      <c r="H167" s="23"/>
    </row>
    <row r="168" spans="1:8">
      <c r="A168" s="17">
        <v>43173</v>
      </c>
      <c r="B168" s="30" t="s">
        <v>14</v>
      </c>
      <c r="C168" s="21">
        <v>164</v>
      </c>
      <c r="D168" s="24">
        <v>30000</v>
      </c>
      <c r="E168" s="24"/>
      <c r="F168" s="15">
        <f t="shared" si="2"/>
        <v>-585000</v>
      </c>
      <c r="G168" s="26"/>
      <c r="H168" s="23"/>
    </row>
    <row r="169" spans="1:8">
      <c r="A169" s="17">
        <v>43174</v>
      </c>
      <c r="B169" s="30" t="s">
        <v>12</v>
      </c>
      <c r="C169" s="21">
        <v>165</v>
      </c>
      <c r="D169" s="24">
        <v>10000</v>
      </c>
      <c r="E169" s="24"/>
      <c r="F169" s="15">
        <f t="shared" si="2"/>
        <v>-595000</v>
      </c>
      <c r="G169" s="26"/>
      <c r="H169" s="23"/>
    </row>
    <row r="170" spans="1:8">
      <c r="A170" s="17">
        <v>43175</v>
      </c>
      <c r="B170" s="30" t="s">
        <v>14</v>
      </c>
      <c r="C170" s="21">
        <v>166</v>
      </c>
      <c r="D170" s="24">
        <v>5000</v>
      </c>
      <c r="E170" s="24"/>
      <c r="F170" s="15">
        <f t="shared" si="2"/>
        <v>-600000</v>
      </c>
      <c r="G170" s="26"/>
      <c r="H170" s="23"/>
    </row>
    <row r="171" spans="1:8">
      <c r="A171" s="17">
        <v>43176</v>
      </c>
      <c r="B171" s="30" t="s">
        <v>9</v>
      </c>
      <c r="C171" s="21">
        <v>167</v>
      </c>
      <c r="D171" s="24">
        <v>5000</v>
      </c>
      <c r="E171" s="24"/>
      <c r="F171" s="15">
        <f t="shared" si="2"/>
        <v>-605000</v>
      </c>
      <c r="G171" s="26"/>
      <c r="H171" s="23"/>
    </row>
    <row r="172" spans="1:8">
      <c r="A172" s="17">
        <v>43177</v>
      </c>
      <c r="B172" s="30" t="s">
        <v>12</v>
      </c>
      <c r="C172" s="21">
        <v>168</v>
      </c>
      <c r="D172" s="24">
        <v>5000</v>
      </c>
      <c r="E172" s="24"/>
      <c r="F172" s="15">
        <f t="shared" si="2"/>
        <v>-610000</v>
      </c>
      <c r="G172" s="26"/>
      <c r="H172" s="23"/>
    </row>
    <row r="173" spans="1:8">
      <c r="A173" s="17">
        <v>43178</v>
      </c>
      <c r="B173" s="30" t="s">
        <v>13</v>
      </c>
      <c r="C173" s="21">
        <v>169</v>
      </c>
      <c r="D173" s="24">
        <v>25000</v>
      </c>
      <c r="E173" s="24"/>
      <c r="F173" s="15">
        <f t="shared" si="2"/>
        <v>-635000</v>
      </c>
      <c r="G173" s="26"/>
      <c r="H173" s="23"/>
    </row>
    <row r="174" spans="1:8">
      <c r="A174" s="17">
        <v>43179</v>
      </c>
      <c r="B174" s="30" t="s">
        <v>9</v>
      </c>
      <c r="C174" s="21">
        <v>170</v>
      </c>
      <c r="D174" s="24">
        <v>35000</v>
      </c>
      <c r="E174" s="24"/>
      <c r="F174" s="15">
        <f t="shared" si="2"/>
        <v>-670000</v>
      </c>
      <c r="G174" s="26"/>
      <c r="H174" s="23"/>
    </row>
    <row r="175" spans="1:8">
      <c r="A175" s="17">
        <v>43180</v>
      </c>
      <c r="B175" s="30" t="s">
        <v>14</v>
      </c>
      <c r="C175" s="21">
        <v>171</v>
      </c>
      <c r="D175" s="24">
        <v>30000</v>
      </c>
      <c r="E175" s="24"/>
      <c r="F175" s="15">
        <f t="shared" si="2"/>
        <v>-700000</v>
      </c>
      <c r="G175" s="26"/>
      <c r="H175" s="23"/>
    </row>
    <row r="176" spans="1:8">
      <c r="A176" s="17">
        <v>43181</v>
      </c>
      <c r="B176" s="30" t="s">
        <v>10</v>
      </c>
      <c r="C176" s="21">
        <v>172</v>
      </c>
      <c r="D176" s="24">
        <v>45000</v>
      </c>
      <c r="E176" s="24"/>
      <c r="F176" s="15">
        <f t="shared" si="2"/>
        <v>-745000</v>
      </c>
      <c r="G176" s="26"/>
      <c r="H176" s="23"/>
    </row>
    <row r="177" spans="1:8">
      <c r="A177" s="17">
        <v>43182</v>
      </c>
      <c r="B177" s="30" t="s">
        <v>13</v>
      </c>
      <c r="C177" s="21">
        <v>173</v>
      </c>
      <c r="D177" s="24">
        <v>30000</v>
      </c>
      <c r="E177" s="24"/>
      <c r="F177" s="15">
        <f t="shared" si="2"/>
        <v>-775000</v>
      </c>
      <c r="G177" s="26"/>
      <c r="H177" s="23"/>
    </row>
    <row r="178" spans="1:8">
      <c r="A178" s="17">
        <v>43183</v>
      </c>
      <c r="B178" s="30" t="s">
        <v>14</v>
      </c>
      <c r="C178" s="21">
        <v>174</v>
      </c>
      <c r="D178" s="24">
        <v>5000</v>
      </c>
      <c r="E178" s="24"/>
      <c r="F178" s="15">
        <f t="shared" si="2"/>
        <v>-780000</v>
      </c>
      <c r="G178" s="26"/>
      <c r="H178" s="23"/>
    </row>
    <row r="179" spans="1:8">
      <c r="A179" s="17">
        <v>43184</v>
      </c>
      <c r="B179" s="30" t="s">
        <v>14</v>
      </c>
      <c r="C179" s="21">
        <v>175</v>
      </c>
      <c r="D179" s="24">
        <v>15000</v>
      </c>
      <c r="E179" s="24"/>
      <c r="F179" s="15">
        <f t="shared" si="2"/>
        <v>-795000</v>
      </c>
      <c r="G179" s="26"/>
      <c r="H179" s="23"/>
    </row>
    <row r="180" spans="1:8">
      <c r="A180" s="17">
        <v>43185</v>
      </c>
      <c r="B180" s="30" t="s">
        <v>13</v>
      </c>
      <c r="C180" s="21">
        <v>176</v>
      </c>
      <c r="D180" s="24">
        <v>50000</v>
      </c>
      <c r="E180" s="24"/>
      <c r="F180" s="15">
        <f t="shared" si="2"/>
        <v>-845000</v>
      </c>
      <c r="G180" s="26"/>
      <c r="H180" s="23"/>
    </row>
    <row r="181" spans="1:8">
      <c r="A181" s="17">
        <v>43186</v>
      </c>
      <c r="B181" s="30" t="s">
        <v>11</v>
      </c>
      <c r="C181" s="21">
        <v>177</v>
      </c>
      <c r="D181" s="24">
        <v>5000</v>
      </c>
      <c r="E181" s="24"/>
      <c r="F181" s="15">
        <f t="shared" si="2"/>
        <v>-850000</v>
      </c>
      <c r="G181" s="26"/>
      <c r="H181" s="23"/>
    </row>
    <row r="182" spans="1:8">
      <c r="A182" s="17">
        <v>43187</v>
      </c>
      <c r="B182" s="30" t="s">
        <v>10</v>
      </c>
      <c r="C182" s="21">
        <v>178</v>
      </c>
      <c r="D182" s="24">
        <v>10000</v>
      </c>
      <c r="E182" s="24"/>
      <c r="F182" s="15">
        <f t="shared" si="2"/>
        <v>-860000</v>
      </c>
      <c r="G182" s="26"/>
      <c r="H182" s="23"/>
    </row>
    <row r="183" spans="1:8">
      <c r="A183" s="17">
        <v>43188</v>
      </c>
      <c r="B183" s="30" t="s">
        <v>11</v>
      </c>
      <c r="C183" s="21">
        <v>179</v>
      </c>
      <c r="D183" s="24">
        <v>45000</v>
      </c>
      <c r="E183" s="24"/>
      <c r="F183" s="15">
        <f t="shared" si="2"/>
        <v>-905000</v>
      </c>
      <c r="G183" s="26"/>
      <c r="H183" s="23"/>
    </row>
    <row r="184" spans="1:8">
      <c r="A184" s="17">
        <v>43189</v>
      </c>
      <c r="B184" s="30" t="s">
        <v>11</v>
      </c>
      <c r="C184" s="21">
        <v>180</v>
      </c>
      <c r="D184" s="24">
        <v>45000</v>
      </c>
      <c r="E184" s="24"/>
      <c r="F184" s="15">
        <f t="shared" si="2"/>
        <v>-950000</v>
      </c>
      <c r="G184" s="26"/>
      <c r="H184" s="23"/>
    </row>
    <row r="185" spans="1:8">
      <c r="A185" s="17">
        <v>43190</v>
      </c>
      <c r="B185" s="30" t="s">
        <v>9</v>
      </c>
      <c r="C185" s="21">
        <v>181</v>
      </c>
      <c r="D185" s="24">
        <v>25000</v>
      </c>
      <c r="E185" s="24"/>
      <c r="F185" s="15">
        <f t="shared" si="2"/>
        <v>-975000</v>
      </c>
      <c r="G185" s="26"/>
      <c r="H185" s="23"/>
    </row>
    <row r="186" spans="1:8">
      <c r="A186" s="17">
        <v>43191</v>
      </c>
      <c r="B186" s="30" t="s">
        <v>10</v>
      </c>
      <c r="C186" s="21">
        <v>182</v>
      </c>
      <c r="D186" s="24">
        <v>30000</v>
      </c>
      <c r="E186" s="24"/>
      <c r="F186" s="15">
        <f t="shared" si="2"/>
        <v>-1005000</v>
      </c>
      <c r="G186" s="26"/>
      <c r="H186" s="23"/>
    </row>
    <row r="187" spans="1:8">
      <c r="A187" s="17">
        <v>43192</v>
      </c>
      <c r="B187" s="30" t="s">
        <v>12</v>
      </c>
      <c r="C187" s="21">
        <v>183</v>
      </c>
      <c r="D187" s="24">
        <v>20000</v>
      </c>
      <c r="E187" s="24"/>
      <c r="F187" s="15">
        <f t="shared" si="2"/>
        <v>-1025000</v>
      </c>
      <c r="G187" s="26"/>
      <c r="H187" s="23"/>
    </row>
    <row r="188" spans="1:8">
      <c r="A188" s="17">
        <v>43193</v>
      </c>
      <c r="B188" s="30" t="s">
        <v>14</v>
      </c>
      <c r="C188" s="21">
        <v>184</v>
      </c>
      <c r="D188" s="24">
        <v>50000</v>
      </c>
      <c r="E188" s="24"/>
      <c r="F188" s="15">
        <f t="shared" si="2"/>
        <v>-1075000</v>
      </c>
      <c r="G188" s="26"/>
      <c r="H188" s="23"/>
    </row>
    <row r="189" spans="1:8">
      <c r="A189" s="17">
        <v>43194</v>
      </c>
      <c r="B189" s="30" t="s">
        <v>12</v>
      </c>
      <c r="C189" s="21">
        <v>185</v>
      </c>
      <c r="D189" s="24">
        <v>40000</v>
      </c>
      <c r="E189" s="24"/>
      <c r="F189" s="15">
        <f t="shared" si="2"/>
        <v>-1115000</v>
      </c>
      <c r="G189" s="26"/>
      <c r="H189" s="23"/>
    </row>
    <row r="190" spans="1:8">
      <c r="A190" s="17">
        <v>43195</v>
      </c>
      <c r="B190" s="30" t="s">
        <v>11</v>
      </c>
      <c r="C190" s="21">
        <v>186</v>
      </c>
      <c r="D190" s="24">
        <v>35000</v>
      </c>
      <c r="E190" s="24"/>
      <c r="F190" s="15">
        <f t="shared" si="2"/>
        <v>-1150000</v>
      </c>
      <c r="G190" s="26"/>
      <c r="H190" s="23"/>
    </row>
    <row r="191" spans="1:8">
      <c r="A191" s="17">
        <v>43196</v>
      </c>
      <c r="B191" s="30" t="s">
        <v>12</v>
      </c>
      <c r="C191" s="21">
        <v>187</v>
      </c>
      <c r="D191" s="24">
        <v>25000</v>
      </c>
      <c r="E191" s="24"/>
      <c r="F191" s="15">
        <f t="shared" si="2"/>
        <v>-1175000</v>
      </c>
      <c r="G191" s="26"/>
      <c r="H191" s="23"/>
    </row>
    <row r="192" spans="1:8">
      <c r="A192" s="17">
        <v>43197</v>
      </c>
      <c r="B192" s="30" t="s">
        <v>9</v>
      </c>
      <c r="C192" s="21">
        <v>188</v>
      </c>
      <c r="D192" s="24">
        <v>25000</v>
      </c>
      <c r="E192" s="24"/>
      <c r="F192" s="15">
        <f t="shared" si="2"/>
        <v>-1200000</v>
      </c>
      <c r="G192" s="26"/>
      <c r="H192" s="23"/>
    </row>
    <row r="193" spans="1:8">
      <c r="A193" s="17">
        <v>43198</v>
      </c>
      <c r="B193" s="30" t="s">
        <v>11</v>
      </c>
      <c r="C193" s="21">
        <v>189</v>
      </c>
      <c r="D193" s="24">
        <v>35000</v>
      </c>
      <c r="E193" s="24"/>
      <c r="F193" s="15">
        <f t="shared" si="2"/>
        <v>-1235000</v>
      </c>
      <c r="G193" s="26"/>
      <c r="H193" s="23"/>
    </row>
    <row r="194" spans="1:8">
      <c r="A194" s="17">
        <v>43199</v>
      </c>
      <c r="B194" s="30" t="s">
        <v>14</v>
      </c>
      <c r="C194" s="21">
        <v>190</v>
      </c>
      <c r="D194" s="24">
        <v>10000</v>
      </c>
      <c r="E194" s="24"/>
      <c r="F194" s="15">
        <f t="shared" si="2"/>
        <v>-1245000</v>
      </c>
      <c r="G194" s="26"/>
      <c r="H194" s="23"/>
    </row>
    <row r="195" spans="1:8">
      <c r="A195" s="17">
        <v>43200</v>
      </c>
      <c r="B195" s="30" t="s">
        <v>11</v>
      </c>
      <c r="C195" s="21">
        <v>191</v>
      </c>
      <c r="D195" s="24">
        <v>30000</v>
      </c>
      <c r="E195" s="24"/>
      <c r="F195" s="15">
        <f t="shared" si="2"/>
        <v>-1275000</v>
      </c>
      <c r="G195" s="26"/>
      <c r="H195" s="23"/>
    </row>
    <row r="196" spans="1:8">
      <c r="A196" s="17">
        <v>43201</v>
      </c>
      <c r="B196" s="30" t="s">
        <v>12</v>
      </c>
      <c r="C196" s="21">
        <v>192</v>
      </c>
      <c r="D196" s="24">
        <v>25000</v>
      </c>
      <c r="E196" s="24"/>
      <c r="F196" s="15">
        <f t="shared" ref="F196:F259" si="3">F195+E196-D196</f>
        <v>-1300000</v>
      </c>
      <c r="G196" s="26"/>
      <c r="H196" s="23"/>
    </row>
    <row r="197" spans="1:8">
      <c r="A197" s="17">
        <v>43202</v>
      </c>
      <c r="B197" s="30" t="s">
        <v>10</v>
      </c>
      <c r="C197" s="21">
        <v>193</v>
      </c>
      <c r="D197" s="24">
        <v>30000</v>
      </c>
      <c r="E197" s="24"/>
      <c r="F197" s="15">
        <f t="shared" si="3"/>
        <v>-1330000</v>
      </c>
      <c r="G197" s="26"/>
      <c r="H197" s="23"/>
    </row>
    <row r="198" spans="1:8">
      <c r="A198" s="17">
        <v>43203</v>
      </c>
      <c r="B198" s="30" t="s">
        <v>14</v>
      </c>
      <c r="C198" s="21">
        <v>194</v>
      </c>
      <c r="D198" s="24">
        <v>40000</v>
      </c>
      <c r="E198" s="24"/>
      <c r="F198" s="15">
        <f t="shared" si="3"/>
        <v>-1370000</v>
      </c>
      <c r="G198" s="26"/>
      <c r="H198" s="23"/>
    </row>
    <row r="199" spans="1:8">
      <c r="A199" s="17">
        <v>43204</v>
      </c>
      <c r="B199" s="30" t="s">
        <v>12</v>
      </c>
      <c r="C199" s="21">
        <v>195</v>
      </c>
      <c r="D199" s="24">
        <v>15000</v>
      </c>
      <c r="E199" s="24"/>
      <c r="F199" s="15">
        <f t="shared" si="3"/>
        <v>-1385000</v>
      </c>
      <c r="G199" s="26"/>
      <c r="H199" s="23"/>
    </row>
    <row r="200" spans="1:8">
      <c r="A200" s="17">
        <v>43205</v>
      </c>
      <c r="B200" s="30" t="s">
        <v>12</v>
      </c>
      <c r="C200" s="21">
        <v>196</v>
      </c>
      <c r="D200" s="24">
        <v>40000</v>
      </c>
      <c r="E200" s="24"/>
      <c r="F200" s="15">
        <f t="shared" si="3"/>
        <v>-1425000</v>
      </c>
      <c r="G200" s="26"/>
      <c r="H200" s="23"/>
    </row>
    <row r="201" spans="1:8">
      <c r="A201" s="17">
        <v>43206</v>
      </c>
      <c r="B201" s="30" t="s">
        <v>11</v>
      </c>
      <c r="C201" s="21">
        <v>197</v>
      </c>
      <c r="D201" s="24">
        <v>10000</v>
      </c>
      <c r="E201" s="24"/>
      <c r="F201" s="15">
        <f t="shared" si="3"/>
        <v>-1435000</v>
      </c>
      <c r="G201" s="26"/>
      <c r="H201" s="23"/>
    </row>
    <row r="202" spans="1:8">
      <c r="A202" s="17">
        <v>43207</v>
      </c>
      <c r="B202" s="30" t="s">
        <v>14</v>
      </c>
      <c r="C202" s="21">
        <v>198</v>
      </c>
      <c r="D202" s="24">
        <v>20000</v>
      </c>
      <c r="E202" s="24"/>
      <c r="F202" s="15">
        <f t="shared" si="3"/>
        <v>-1455000</v>
      </c>
      <c r="G202" s="26"/>
      <c r="H202" s="23"/>
    </row>
    <row r="203" spans="1:8">
      <c r="A203" s="17">
        <v>43208</v>
      </c>
      <c r="B203" s="30" t="s">
        <v>13</v>
      </c>
      <c r="C203" s="21">
        <v>199</v>
      </c>
      <c r="D203" s="24">
        <v>10000</v>
      </c>
      <c r="E203" s="24"/>
      <c r="F203" s="15">
        <f t="shared" si="3"/>
        <v>-1465000</v>
      </c>
      <c r="G203" s="26"/>
      <c r="H203" s="23"/>
    </row>
    <row r="204" spans="1:8">
      <c r="A204" s="17">
        <v>43209</v>
      </c>
      <c r="B204" s="30" t="s">
        <v>11</v>
      </c>
      <c r="C204" s="21">
        <v>200</v>
      </c>
      <c r="D204" s="24">
        <v>25000</v>
      </c>
      <c r="E204" s="24"/>
      <c r="F204" s="15">
        <f t="shared" si="3"/>
        <v>-1490000</v>
      </c>
      <c r="G204" s="26"/>
      <c r="H204" s="23"/>
    </row>
    <row r="205" spans="1:8">
      <c r="A205" s="17">
        <v>43210</v>
      </c>
      <c r="B205" s="30" t="s">
        <v>12</v>
      </c>
      <c r="C205" s="21">
        <v>201</v>
      </c>
      <c r="D205" s="24">
        <v>20000</v>
      </c>
      <c r="E205" s="24"/>
      <c r="F205" s="15">
        <f t="shared" si="3"/>
        <v>-1510000</v>
      </c>
      <c r="G205" s="26"/>
      <c r="H205" s="23"/>
    </row>
    <row r="206" spans="1:8">
      <c r="A206" s="17">
        <v>43211</v>
      </c>
      <c r="B206" s="30" t="s">
        <v>13</v>
      </c>
      <c r="C206" s="21">
        <v>202</v>
      </c>
      <c r="D206" s="24">
        <v>10000</v>
      </c>
      <c r="E206" s="24"/>
      <c r="F206" s="15">
        <f t="shared" si="3"/>
        <v>-1520000</v>
      </c>
      <c r="G206" s="26"/>
      <c r="H206" s="23"/>
    </row>
    <row r="207" spans="1:8">
      <c r="A207" s="17">
        <v>43212</v>
      </c>
      <c r="B207" s="30" t="s">
        <v>12</v>
      </c>
      <c r="C207" s="21">
        <v>203</v>
      </c>
      <c r="D207" s="24">
        <v>10000</v>
      </c>
      <c r="E207" s="24"/>
      <c r="F207" s="15">
        <f t="shared" si="3"/>
        <v>-1530000</v>
      </c>
      <c r="G207" s="26"/>
      <c r="H207" s="23"/>
    </row>
    <row r="208" spans="1:8">
      <c r="A208" s="17">
        <v>43213</v>
      </c>
      <c r="B208" s="30" t="s">
        <v>11</v>
      </c>
      <c r="C208" s="21">
        <v>204</v>
      </c>
      <c r="D208" s="24">
        <v>10000</v>
      </c>
      <c r="E208" s="24"/>
      <c r="F208" s="15">
        <f t="shared" si="3"/>
        <v>-1540000</v>
      </c>
      <c r="G208" s="26"/>
      <c r="H208" s="23"/>
    </row>
    <row r="209" spans="1:8">
      <c r="A209" s="17">
        <v>43214</v>
      </c>
      <c r="B209" s="30" t="s">
        <v>12</v>
      </c>
      <c r="C209" s="21">
        <v>205</v>
      </c>
      <c r="D209" s="24">
        <v>30000</v>
      </c>
      <c r="E209" s="24"/>
      <c r="F209" s="15">
        <f t="shared" si="3"/>
        <v>-1570000</v>
      </c>
      <c r="G209" s="26"/>
      <c r="H209" s="23"/>
    </row>
    <row r="210" spans="1:8">
      <c r="A210" s="17">
        <v>43215</v>
      </c>
      <c r="B210" s="30" t="s">
        <v>14</v>
      </c>
      <c r="C210" s="21">
        <v>206</v>
      </c>
      <c r="D210" s="24">
        <v>10000</v>
      </c>
      <c r="E210" s="24"/>
      <c r="F210" s="15">
        <f t="shared" si="3"/>
        <v>-1580000</v>
      </c>
      <c r="G210" s="26"/>
      <c r="H210" s="23"/>
    </row>
    <row r="211" spans="1:8">
      <c r="A211" s="17">
        <v>43216</v>
      </c>
      <c r="B211" s="30" t="s">
        <v>11</v>
      </c>
      <c r="C211" s="21">
        <v>207</v>
      </c>
      <c r="D211" s="24">
        <v>25000</v>
      </c>
      <c r="E211" s="24"/>
      <c r="F211" s="15">
        <f t="shared" si="3"/>
        <v>-1605000</v>
      </c>
      <c r="G211" s="26"/>
      <c r="H211" s="23"/>
    </row>
    <row r="212" spans="1:8">
      <c r="A212" s="17">
        <v>43217</v>
      </c>
      <c r="B212" s="30" t="s">
        <v>10</v>
      </c>
      <c r="C212" s="21">
        <v>208</v>
      </c>
      <c r="D212" s="24">
        <v>20000</v>
      </c>
      <c r="E212" s="24"/>
      <c r="F212" s="15">
        <f t="shared" si="3"/>
        <v>-1625000</v>
      </c>
      <c r="G212" s="26"/>
      <c r="H212" s="23"/>
    </row>
    <row r="213" spans="1:8">
      <c r="A213" s="17">
        <v>43218</v>
      </c>
      <c r="B213" s="30" t="s">
        <v>10</v>
      </c>
      <c r="C213" s="21">
        <v>209</v>
      </c>
      <c r="D213" s="24">
        <v>25000</v>
      </c>
      <c r="E213" s="24"/>
      <c r="F213" s="15">
        <f t="shared" si="3"/>
        <v>-1650000</v>
      </c>
      <c r="G213" s="26"/>
      <c r="H213" s="23"/>
    </row>
    <row r="214" spans="1:8">
      <c r="A214" s="17">
        <v>43219</v>
      </c>
      <c r="B214" s="30" t="s">
        <v>14</v>
      </c>
      <c r="C214" s="21">
        <v>210</v>
      </c>
      <c r="D214" s="24">
        <v>10000</v>
      </c>
      <c r="E214" s="24"/>
      <c r="F214" s="15">
        <f t="shared" si="3"/>
        <v>-1660000</v>
      </c>
      <c r="G214" s="26"/>
      <c r="H214" s="23"/>
    </row>
    <row r="215" spans="1:8">
      <c r="A215" s="17">
        <v>43220</v>
      </c>
      <c r="B215" s="30" t="s">
        <v>11</v>
      </c>
      <c r="C215" s="21">
        <v>211</v>
      </c>
      <c r="D215" s="24">
        <v>5000</v>
      </c>
      <c r="E215" s="24"/>
      <c r="F215" s="15">
        <f t="shared" si="3"/>
        <v>-1665000</v>
      </c>
      <c r="G215" s="26"/>
      <c r="H215" s="23"/>
    </row>
    <row r="216" spans="1:8">
      <c r="A216" s="17">
        <v>43221</v>
      </c>
      <c r="B216" s="30" t="s">
        <v>14</v>
      </c>
      <c r="C216" s="21">
        <v>212</v>
      </c>
      <c r="D216" s="24">
        <v>25000</v>
      </c>
      <c r="E216" s="24"/>
      <c r="F216" s="15">
        <f t="shared" si="3"/>
        <v>-1690000</v>
      </c>
      <c r="G216" s="26"/>
      <c r="H216" s="23"/>
    </row>
    <row r="217" spans="1:8">
      <c r="A217" s="17">
        <v>43222</v>
      </c>
      <c r="B217" s="30" t="s">
        <v>13</v>
      </c>
      <c r="C217" s="21">
        <v>213</v>
      </c>
      <c r="D217" s="24">
        <v>35000</v>
      </c>
      <c r="E217" s="24"/>
      <c r="F217" s="15">
        <f t="shared" si="3"/>
        <v>-1725000</v>
      </c>
      <c r="G217" s="26"/>
      <c r="H217" s="23"/>
    </row>
    <row r="218" spans="1:8">
      <c r="A218" s="17">
        <v>43223</v>
      </c>
      <c r="B218" s="30" t="s">
        <v>10</v>
      </c>
      <c r="C218" s="21">
        <v>214</v>
      </c>
      <c r="D218" s="24">
        <v>45000</v>
      </c>
      <c r="E218" s="24"/>
      <c r="F218" s="15">
        <f t="shared" si="3"/>
        <v>-1770000</v>
      </c>
      <c r="G218" s="26"/>
      <c r="H218" s="23"/>
    </row>
    <row r="219" spans="1:8">
      <c r="A219" s="17">
        <v>43224</v>
      </c>
      <c r="B219" s="30" t="s">
        <v>12</v>
      </c>
      <c r="C219" s="21">
        <v>215</v>
      </c>
      <c r="D219" s="24">
        <v>35000</v>
      </c>
      <c r="E219" s="24"/>
      <c r="F219" s="15">
        <f t="shared" si="3"/>
        <v>-1805000</v>
      </c>
      <c r="G219" s="26"/>
      <c r="H219" s="23"/>
    </row>
    <row r="220" spans="1:8">
      <c r="A220" s="17">
        <v>43225</v>
      </c>
      <c r="B220" s="30" t="s">
        <v>12</v>
      </c>
      <c r="C220" s="21">
        <v>216</v>
      </c>
      <c r="D220" s="24">
        <v>25000</v>
      </c>
      <c r="E220" s="24"/>
      <c r="F220" s="15">
        <f t="shared" si="3"/>
        <v>-1830000</v>
      </c>
      <c r="G220" s="26"/>
      <c r="H220" s="23"/>
    </row>
    <row r="221" spans="1:8">
      <c r="A221" s="17">
        <v>43226</v>
      </c>
      <c r="B221" s="30" t="s">
        <v>10</v>
      </c>
      <c r="C221" s="21">
        <v>217</v>
      </c>
      <c r="D221" s="24">
        <v>5000</v>
      </c>
      <c r="E221" s="24"/>
      <c r="F221" s="15">
        <f t="shared" si="3"/>
        <v>-1835000</v>
      </c>
      <c r="G221" s="26"/>
      <c r="H221" s="23"/>
    </row>
    <row r="222" spans="1:8">
      <c r="A222" s="17">
        <v>43227</v>
      </c>
      <c r="B222" s="30" t="s">
        <v>10</v>
      </c>
      <c r="C222" s="21">
        <v>218</v>
      </c>
      <c r="D222" s="24">
        <v>5000</v>
      </c>
      <c r="E222" s="24"/>
      <c r="F222" s="15">
        <f t="shared" si="3"/>
        <v>-1840000</v>
      </c>
      <c r="G222" s="26"/>
      <c r="H222" s="23"/>
    </row>
    <row r="223" spans="1:8">
      <c r="A223" s="17">
        <v>43228</v>
      </c>
      <c r="B223" s="30" t="s">
        <v>13</v>
      </c>
      <c r="C223" s="21">
        <v>219</v>
      </c>
      <c r="D223" s="24">
        <v>20000</v>
      </c>
      <c r="E223" s="24"/>
      <c r="F223" s="15">
        <f t="shared" si="3"/>
        <v>-1860000</v>
      </c>
      <c r="G223" s="26"/>
      <c r="H223" s="23"/>
    </row>
    <row r="224" spans="1:8">
      <c r="A224" s="17">
        <v>43229</v>
      </c>
      <c r="B224" s="30" t="s">
        <v>12</v>
      </c>
      <c r="C224" s="21">
        <v>220</v>
      </c>
      <c r="D224" s="24">
        <v>45000</v>
      </c>
      <c r="E224" s="24"/>
      <c r="F224" s="15">
        <f t="shared" si="3"/>
        <v>-1905000</v>
      </c>
      <c r="G224" s="26"/>
      <c r="H224" s="23"/>
    </row>
    <row r="225" spans="1:8">
      <c r="A225" s="17">
        <v>43230</v>
      </c>
      <c r="B225" s="30" t="s">
        <v>10</v>
      </c>
      <c r="C225" s="21">
        <v>221</v>
      </c>
      <c r="D225" s="24">
        <v>5000</v>
      </c>
      <c r="E225" s="24"/>
      <c r="F225" s="15">
        <f t="shared" si="3"/>
        <v>-1910000</v>
      </c>
      <c r="G225" s="26"/>
      <c r="H225" s="23"/>
    </row>
    <row r="226" spans="1:8">
      <c r="A226" s="17">
        <v>43231</v>
      </c>
      <c r="B226" s="30" t="s">
        <v>11</v>
      </c>
      <c r="C226" s="21">
        <v>222</v>
      </c>
      <c r="D226" s="24">
        <v>45000</v>
      </c>
      <c r="E226" s="24"/>
      <c r="F226" s="15">
        <f t="shared" si="3"/>
        <v>-1955000</v>
      </c>
      <c r="G226" s="26"/>
      <c r="H226" s="23"/>
    </row>
    <row r="227" spans="1:8">
      <c r="A227" s="17">
        <v>43232</v>
      </c>
      <c r="B227" s="30" t="s">
        <v>12</v>
      </c>
      <c r="C227" s="21">
        <v>223</v>
      </c>
      <c r="D227" s="24">
        <v>35000</v>
      </c>
      <c r="E227" s="24"/>
      <c r="F227" s="15">
        <f t="shared" si="3"/>
        <v>-1990000</v>
      </c>
      <c r="G227" s="26"/>
      <c r="H227" s="23"/>
    </row>
    <row r="228" spans="1:8">
      <c r="A228" s="17">
        <v>43233</v>
      </c>
      <c r="B228" s="30" t="s">
        <v>14</v>
      </c>
      <c r="C228" s="21">
        <v>224</v>
      </c>
      <c r="D228" s="24">
        <v>25000</v>
      </c>
      <c r="E228" s="24"/>
      <c r="F228" s="15">
        <f t="shared" si="3"/>
        <v>-2015000</v>
      </c>
      <c r="G228" s="26"/>
      <c r="H228" s="23"/>
    </row>
    <row r="229" spans="1:8">
      <c r="A229" s="17">
        <v>43234</v>
      </c>
      <c r="B229" s="30" t="s">
        <v>13</v>
      </c>
      <c r="C229" s="21">
        <v>225</v>
      </c>
      <c r="D229" s="24">
        <v>40000</v>
      </c>
      <c r="E229" s="24"/>
      <c r="F229" s="15">
        <f t="shared" si="3"/>
        <v>-2055000</v>
      </c>
      <c r="G229" s="26"/>
      <c r="H229" s="23"/>
    </row>
    <row r="230" spans="1:8">
      <c r="A230" s="17">
        <v>43235</v>
      </c>
      <c r="B230" s="30" t="s">
        <v>12</v>
      </c>
      <c r="C230" s="21">
        <v>226</v>
      </c>
      <c r="D230" s="24">
        <v>20000</v>
      </c>
      <c r="E230" s="24"/>
      <c r="F230" s="15">
        <f t="shared" si="3"/>
        <v>-2075000</v>
      </c>
      <c r="G230" s="26"/>
      <c r="H230" s="23"/>
    </row>
    <row r="231" spans="1:8">
      <c r="A231" s="17">
        <v>43236</v>
      </c>
      <c r="B231" s="30" t="s">
        <v>10</v>
      </c>
      <c r="C231" s="21">
        <v>227</v>
      </c>
      <c r="D231" s="24">
        <v>25000</v>
      </c>
      <c r="E231" s="24"/>
      <c r="F231" s="15">
        <f t="shared" si="3"/>
        <v>-2100000</v>
      </c>
      <c r="G231" s="26"/>
      <c r="H231" s="23"/>
    </row>
    <row r="232" spans="1:8">
      <c r="A232" s="17">
        <v>43237</v>
      </c>
      <c r="B232" s="30" t="s">
        <v>12</v>
      </c>
      <c r="C232" s="21">
        <v>228</v>
      </c>
      <c r="D232" s="24">
        <v>30000</v>
      </c>
      <c r="E232" s="24"/>
      <c r="F232" s="15">
        <f t="shared" si="3"/>
        <v>-2130000</v>
      </c>
      <c r="G232" s="26"/>
      <c r="H232" s="23"/>
    </row>
    <row r="233" spans="1:8">
      <c r="A233" s="17">
        <v>43238</v>
      </c>
      <c r="B233" s="30" t="s">
        <v>13</v>
      </c>
      <c r="C233" s="21">
        <v>229</v>
      </c>
      <c r="D233" s="24">
        <v>5000</v>
      </c>
      <c r="E233" s="24"/>
      <c r="F233" s="15">
        <f t="shared" si="3"/>
        <v>-2135000</v>
      </c>
      <c r="G233" s="26"/>
      <c r="H233" s="23"/>
    </row>
    <row r="234" spans="1:8">
      <c r="A234" s="17">
        <v>43239</v>
      </c>
      <c r="B234" s="30" t="s">
        <v>11</v>
      </c>
      <c r="C234" s="21">
        <v>230</v>
      </c>
      <c r="D234" s="24">
        <v>5000</v>
      </c>
      <c r="E234" s="24"/>
      <c r="F234" s="15">
        <f t="shared" si="3"/>
        <v>-2140000</v>
      </c>
      <c r="G234" s="26"/>
      <c r="H234" s="23"/>
    </row>
    <row r="235" spans="1:8">
      <c r="A235" s="17">
        <v>43240</v>
      </c>
      <c r="B235" s="30" t="s">
        <v>11</v>
      </c>
      <c r="C235" s="21">
        <v>231</v>
      </c>
      <c r="D235" s="24">
        <v>25000</v>
      </c>
      <c r="E235" s="24"/>
      <c r="F235" s="15">
        <f t="shared" si="3"/>
        <v>-2165000</v>
      </c>
      <c r="G235" s="26"/>
      <c r="H235" s="23"/>
    </row>
    <row r="236" spans="1:8">
      <c r="A236" s="17">
        <v>43241</v>
      </c>
      <c r="B236" s="30" t="s">
        <v>13</v>
      </c>
      <c r="C236" s="21">
        <v>232</v>
      </c>
      <c r="D236" s="24">
        <v>25000</v>
      </c>
      <c r="E236" s="24"/>
      <c r="F236" s="15">
        <f t="shared" si="3"/>
        <v>-2190000</v>
      </c>
      <c r="G236" s="26"/>
      <c r="H236" s="23"/>
    </row>
    <row r="237" spans="1:8">
      <c r="A237" s="17">
        <v>43242</v>
      </c>
      <c r="B237" s="30" t="s">
        <v>9</v>
      </c>
      <c r="C237" s="21">
        <v>233</v>
      </c>
      <c r="D237" s="24">
        <v>30000</v>
      </c>
      <c r="E237" s="24"/>
      <c r="F237" s="15">
        <f t="shared" si="3"/>
        <v>-2220000</v>
      </c>
      <c r="G237" s="26"/>
      <c r="H237" s="23"/>
    </row>
    <row r="238" spans="1:8">
      <c r="A238" s="17">
        <v>43243</v>
      </c>
      <c r="B238" s="30" t="s">
        <v>10</v>
      </c>
      <c r="C238" s="21">
        <v>234</v>
      </c>
      <c r="D238" s="24">
        <v>45000</v>
      </c>
      <c r="E238" s="24"/>
      <c r="F238" s="15">
        <f t="shared" si="3"/>
        <v>-2265000</v>
      </c>
      <c r="G238" s="26"/>
      <c r="H238" s="23"/>
    </row>
    <row r="239" spans="1:8">
      <c r="A239" s="17">
        <v>43244</v>
      </c>
      <c r="B239" s="30" t="s">
        <v>12</v>
      </c>
      <c r="C239" s="21">
        <v>235</v>
      </c>
      <c r="D239" s="24">
        <v>20000</v>
      </c>
      <c r="E239" s="24"/>
      <c r="F239" s="15">
        <f t="shared" si="3"/>
        <v>-2285000</v>
      </c>
      <c r="G239" s="26"/>
      <c r="H239" s="23"/>
    </row>
    <row r="240" spans="1:8">
      <c r="A240" s="17">
        <v>43245</v>
      </c>
      <c r="B240" s="30" t="s">
        <v>11</v>
      </c>
      <c r="C240" s="21">
        <v>236</v>
      </c>
      <c r="D240" s="24">
        <v>10000</v>
      </c>
      <c r="E240" s="24"/>
      <c r="F240" s="15">
        <f t="shared" si="3"/>
        <v>-2295000</v>
      </c>
      <c r="G240" s="26"/>
      <c r="H240" s="23"/>
    </row>
    <row r="241" spans="1:8">
      <c r="A241" s="17">
        <v>43246</v>
      </c>
      <c r="B241" s="30" t="s">
        <v>9</v>
      </c>
      <c r="C241" s="21">
        <v>237</v>
      </c>
      <c r="D241" s="24">
        <v>20000</v>
      </c>
      <c r="E241" s="24"/>
      <c r="F241" s="15">
        <f t="shared" si="3"/>
        <v>-2315000</v>
      </c>
      <c r="G241" s="26"/>
      <c r="H241" s="23"/>
    </row>
    <row r="242" spans="1:8">
      <c r="A242" s="17">
        <v>43247</v>
      </c>
      <c r="B242" s="30" t="s">
        <v>13</v>
      </c>
      <c r="C242" s="21">
        <v>238</v>
      </c>
      <c r="D242" s="24">
        <v>40000</v>
      </c>
      <c r="E242" s="24"/>
      <c r="F242" s="15">
        <f t="shared" si="3"/>
        <v>-2355000</v>
      </c>
      <c r="G242" s="26"/>
      <c r="H242" s="23"/>
    </row>
    <row r="243" spans="1:8">
      <c r="A243" s="17">
        <v>43248</v>
      </c>
      <c r="B243" s="30" t="s">
        <v>14</v>
      </c>
      <c r="C243" s="21">
        <v>239</v>
      </c>
      <c r="D243" s="24">
        <v>20000</v>
      </c>
      <c r="E243" s="24"/>
      <c r="F243" s="15">
        <f t="shared" si="3"/>
        <v>-2375000</v>
      </c>
      <c r="G243" s="26"/>
      <c r="H243" s="23"/>
    </row>
    <row r="244" spans="1:8">
      <c r="A244" s="17">
        <v>43249</v>
      </c>
      <c r="B244" s="30" t="s">
        <v>10</v>
      </c>
      <c r="C244" s="21">
        <v>240</v>
      </c>
      <c r="D244" s="24">
        <v>5000</v>
      </c>
      <c r="E244" s="24"/>
      <c r="F244" s="15">
        <f t="shared" si="3"/>
        <v>-2380000</v>
      </c>
      <c r="G244" s="26"/>
      <c r="H244" s="23"/>
    </row>
    <row r="245" spans="1:8">
      <c r="A245" s="17">
        <v>43250</v>
      </c>
      <c r="B245" s="30" t="s">
        <v>14</v>
      </c>
      <c r="C245" s="21">
        <v>241</v>
      </c>
      <c r="D245" s="24">
        <v>30000</v>
      </c>
      <c r="E245" s="24"/>
      <c r="F245" s="15">
        <f t="shared" si="3"/>
        <v>-2410000</v>
      </c>
      <c r="G245" s="26"/>
      <c r="H245" s="23"/>
    </row>
    <row r="246" spans="1:8">
      <c r="A246" s="17">
        <v>43251</v>
      </c>
      <c r="B246" s="30" t="s">
        <v>9</v>
      </c>
      <c r="C246" s="21">
        <v>242</v>
      </c>
      <c r="D246" s="24">
        <v>5000</v>
      </c>
      <c r="E246" s="24"/>
      <c r="F246" s="15">
        <f t="shared" si="3"/>
        <v>-2415000</v>
      </c>
      <c r="G246" s="26"/>
      <c r="H246" s="23"/>
    </row>
    <row r="247" spans="1:8">
      <c r="A247" s="17">
        <v>43252</v>
      </c>
      <c r="B247" s="30" t="s">
        <v>11</v>
      </c>
      <c r="C247" s="21">
        <v>243</v>
      </c>
      <c r="D247" s="24">
        <v>40000</v>
      </c>
      <c r="E247" s="24"/>
      <c r="F247" s="15">
        <f t="shared" si="3"/>
        <v>-2455000</v>
      </c>
      <c r="G247" s="26"/>
      <c r="H247" s="23"/>
    </row>
    <row r="248" spans="1:8">
      <c r="A248" s="17">
        <v>43253</v>
      </c>
      <c r="B248" s="30" t="s">
        <v>9</v>
      </c>
      <c r="C248" s="21">
        <v>244</v>
      </c>
      <c r="D248" s="24">
        <v>25000</v>
      </c>
      <c r="E248" s="24"/>
      <c r="F248" s="15">
        <f t="shared" si="3"/>
        <v>-2480000</v>
      </c>
      <c r="G248" s="26"/>
      <c r="H248" s="23"/>
    </row>
    <row r="249" spans="1:8">
      <c r="A249" s="17">
        <v>43254</v>
      </c>
      <c r="B249" s="30" t="s">
        <v>13</v>
      </c>
      <c r="C249" s="21">
        <v>245</v>
      </c>
      <c r="D249" s="24">
        <v>30000</v>
      </c>
      <c r="E249" s="24"/>
      <c r="F249" s="15">
        <f t="shared" si="3"/>
        <v>-2510000</v>
      </c>
      <c r="G249" s="26"/>
      <c r="H249" s="23"/>
    </row>
    <row r="250" spans="1:8">
      <c r="A250" s="17">
        <v>43255</v>
      </c>
      <c r="B250" s="30" t="s">
        <v>11</v>
      </c>
      <c r="C250" s="21">
        <v>246</v>
      </c>
      <c r="D250" s="24">
        <v>20000</v>
      </c>
      <c r="E250" s="24"/>
      <c r="F250" s="15">
        <f t="shared" si="3"/>
        <v>-2530000</v>
      </c>
      <c r="G250" s="26"/>
      <c r="H250" s="23"/>
    </row>
    <row r="251" spans="1:8">
      <c r="A251" s="17">
        <v>43256</v>
      </c>
      <c r="B251" s="30" t="s">
        <v>13</v>
      </c>
      <c r="C251" s="21">
        <v>247</v>
      </c>
      <c r="D251" s="24">
        <v>15000</v>
      </c>
      <c r="E251" s="24"/>
      <c r="F251" s="15">
        <f t="shared" si="3"/>
        <v>-2545000</v>
      </c>
      <c r="G251" s="26"/>
      <c r="H251" s="23"/>
    </row>
    <row r="252" spans="1:8">
      <c r="A252" s="17">
        <v>43257</v>
      </c>
      <c r="B252" s="30" t="s">
        <v>10</v>
      </c>
      <c r="C252" s="21">
        <v>248</v>
      </c>
      <c r="D252" s="24">
        <v>35000</v>
      </c>
      <c r="E252" s="24"/>
      <c r="F252" s="15">
        <f t="shared" si="3"/>
        <v>-2580000</v>
      </c>
      <c r="G252" s="26"/>
      <c r="H252" s="23"/>
    </row>
    <row r="253" spans="1:8">
      <c r="A253" s="17">
        <v>43258</v>
      </c>
      <c r="B253" s="30" t="s">
        <v>12</v>
      </c>
      <c r="C253" s="21">
        <v>249</v>
      </c>
      <c r="D253" s="24">
        <v>20000</v>
      </c>
      <c r="E253" s="24"/>
      <c r="F253" s="15">
        <f t="shared" si="3"/>
        <v>-2600000</v>
      </c>
      <c r="G253" s="26"/>
      <c r="H253" s="23"/>
    </row>
    <row r="254" spans="1:8">
      <c r="A254" s="17">
        <v>43259</v>
      </c>
      <c r="B254" s="30" t="s">
        <v>13</v>
      </c>
      <c r="C254" s="21">
        <v>250</v>
      </c>
      <c r="D254" s="24">
        <v>30000</v>
      </c>
      <c r="E254" s="24"/>
      <c r="F254" s="15">
        <f t="shared" si="3"/>
        <v>-2630000</v>
      </c>
      <c r="G254" s="26"/>
      <c r="H254" s="23"/>
    </row>
    <row r="255" spans="1:8">
      <c r="A255" s="17">
        <v>43260</v>
      </c>
      <c r="B255" s="30" t="s">
        <v>13</v>
      </c>
      <c r="C255" s="21">
        <v>251</v>
      </c>
      <c r="D255" s="24">
        <v>50000</v>
      </c>
      <c r="E255" s="24"/>
      <c r="F255" s="15">
        <f t="shared" si="3"/>
        <v>-2680000</v>
      </c>
      <c r="G255" s="26"/>
      <c r="H255" s="23"/>
    </row>
    <row r="256" spans="1:8">
      <c r="A256" s="17">
        <v>43261</v>
      </c>
      <c r="B256" s="30" t="s">
        <v>13</v>
      </c>
      <c r="C256" s="21">
        <v>252</v>
      </c>
      <c r="D256" s="24">
        <v>20000</v>
      </c>
      <c r="E256" s="24"/>
      <c r="F256" s="15">
        <f t="shared" si="3"/>
        <v>-2700000</v>
      </c>
      <c r="G256" s="26"/>
      <c r="H256" s="23"/>
    </row>
    <row r="257" spans="1:8">
      <c r="A257" s="17">
        <v>43262</v>
      </c>
      <c r="B257" s="30" t="s">
        <v>10</v>
      </c>
      <c r="C257" s="21">
        <v>253</v>
      </c>
      <c r="D257" s="24">
        <v>50000</v>
      </c>
      <c r="E257" s="24"/>
      <c r="F257" s="15">
        <f t="shared" si="3"/>
        <v>-2750000</v>
      </c>
      <c r="G257" s="26"/>
      <c r="H257" s="23"/>
    </row>
    <row r="258" spans="1:8">
      <c r="A258" s="17">
        <v>43263</v>
      </c>
      <c r="B258" s="30" t="s">
        <v>9</v>
      </c>
      <c r="C258" s="21">
        <v>254</v>
      </c>
      <c r="D258" s="24">
        <v>10000</v>
      </c>
      <c r="E258" s="24"/>
      <c r="F258" s="15">
        <f t="shared" si="3"/>
        <v>-2760000</v>
      </c>
      <c r="G258" s="26"/>
      <c r="H258" s="23"/>
    </row>
    <row r="259" spans="1:8">
      <c r="A259" s="17">
        <v>43264</v>
      </c>
      <c r="B259" s="30" t="s">
        <v>14</v>
      </c>
      <c r="C259" s="21">
        <v>255</v>
      </c>
      <c r="D259" s="24">
        <v>20000</v>
      </c>
      <c r="E259" s="24"/>
      <c r="F259" s="15">
        <f t="shared" si="3"/>
        <v>-2780000</v>
      </c>
      <c r="G259" s="26"/>
      <c r="H259" s="23"/>
    </row>
    <row r="260" spans="1:8">
      <c r="A260" s="17">
        <v>43265</v>
      </c>
      <c r="B260" s="30" t="s">
        <v>11</v>
      </c>
      <c r="C260" s="21">
        <v>256</v>
      </c>
      <c r="D260" s="24">
        <v>10000</v>
      </c>
      <c r="E260" s="24"/>
      <c r="F260" s="15">
        <f t="shared" ref="F260:F323" si="4">F259+E260-D260</f>
        <v>-2790000</v>
      </c>
      <c r="G260" s="26"/>
      <c r="H260" s="23"/>
    </row>
    <row r="261" spans="1:8">
      <c r="A261" s="17">
        <v>43266</v>
      </c>
      <c r="B261" s="30" t="s">
        <v>13</v>
      </c>
      <c r="C261" s="21">
        <v>257</v>
      </c>
      <c r="D261" s="24">
        <v>20000</v>
      </c>
      <c r="E261" s="24"/>
      <c r="F261" s="15">
        <f t="shared" si="4"/>
        <v>-2810000</v>
      </c>
      <c r="G261" s="26"/>
      <c r="H261" s="23"/>
    </row>
    <row r="262" spans="1:8">
      <c r="A262" s="17">
        <v>43267</v>
      </c>
      <c r="B262" s="30" t="s">
        <v>14</v>
      </c>
      <c r="C262" s="21">
        <v>258</v>
      </c>
      <c r="D262" s="24">
        <v>30000</v>
      </c>
      <c r="E262" s="24"/>
      <c r="F262" s="15">
        <f t="shared" si="4"/>
        <v>-2840000</v>
      </c>
      <c r="G262" s="26"/>
      <c r="H262" s="23"/>
    </row>
    <row r="263" spans="1:8">
      <c r="A263" s="17">
        <v>43268</v>
      </c>
      <c r="B263" s="30" t="s">
        <v>13</v>
      </c>
      <c r="C263" s="21">
        <v>259</v>
      </c>
      <c r="D263" s="24">
        <v>35000</v>
      </c>
      <c r="E263" s="24"/>
      <c r="F263" s="15">
        <f t="shared" si="4"/>
        <v>-2875000</v>
      </c>
      <c r="G263" s="26"/>
      <c r="H263" s="23"/>
    </row>
  </sheetData>
  <dataConsolidate/>
  <dataValidations count="3">
    <dataValidation type="list" allowBlank="1" showInputMessage="1" showErrorMessage="1" sqref="B4:B1048576">
      <formula1>Catégories</formula1>
    </dataValidation>
    <dataValidation type="list" allowBlank="1" showInputMessage="1" showErrorMessage="1" sqref="G4:G1048576">
      <formula1>OFFSET($P$3,,,COUNTIFS($P:$P,"&lt;&gt;0",$P:$P,"&lt;&gt;"),1)</formula1>
    </dataValidation>
    <dataValidation type="list" allowBlank="1" showInputMessage="1" showErrorMessage="1" sqref="H4:H1048576">
      <formula1>INDIRECT($H$3&amp;VLOOKUP(G4,$P$3:$Q$12,2,0))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8" sqref="A8"/>
    </sheetView>
  </sheetViews>
  <sheetFormatPr baseColWidth="10" defaultRowHeight="15"/>
  <cols>
    <col min="1" max="1" width="21" bestFit="1" customWidth="1"/>
    <col min="3" max="4" width="12.7109375" bestFit="1" customWidth="1"/>
  </cols>
  <sheetData>
    <row r="1" spans="1:4">
      <c r="A1" s="3" t="s">
        <v>8</v>
      </c>
      <c r="C1" t="s">
        <v>36</v>
      </c>
      <c r="D1" s="4">
        <v>300000</v>
      </c>
    </row>
    <row r="2" spans="1:4">
      <c r="A2" t="s">
        <v>17</v>
      </c>
    </row>
    <row r="3" spans="1:4">
      <c r="A3" t="s">
        <v>9</v>
      </c>
    </row>
    <row r="4" spans="1:4">
      <c r="A4" t="s">
        <v>10</v>
      </c>
    </row>
    <row r="5" spans="1:4">
      <c r="A5" t="s">
        <v>11</v>
      </c>
    </row>
    <row r="6" spans="1:4">
      <c r="A6" t="s">
        <v>12</v>
      </c>
    </row>
    <row r="7" spans="1:4">
      <c r="A7" t="s">
        <v>13</v>
      </c>
    </row>
    <row r="8" spans="1:4">
      <c r="A8" t="s">
        <v>14</v>
      </c>
    </row>
    <row r="10" spans="1:4">
      <c r="A10" t="s">
        <v>16</v>
      </c>
    </row>
    <row r="11" spans="1:4">
      <c r="A11" t="s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N100"/>
  <sheetViews>
    <sheetView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13" sqref="I13"/>
    </sheetView>
  </sheetViews>
  <sheetFormatPr baseColWidth="10" defaultRowHeight="15"/>
  <cols>
    <col min="1" max="1" width="4.140625" bestFit="1" customWidth="1"/>
    <col min="2" max="2" width="11" bestFit="1" customWidth="1"/>
    <col min="3" max="3" width="17.85546875" bestFit="1" customWidth="1"/>
    <col min="4" max="4" width="19.28515625" bestFit="1" customWidth="1"/>
    <col min="6" max="6" width="11" bestFit="1" customWidth="1"/>
    <col min="7" max="7" width="17.85546875" bestFit="1" customWidth="1"/>
    <col min="8" max="8" width="19.28515625" bestFit="1" customWidth="1"/>
    <col min="10" max="10" width="11" bestFit="1" customWidth="1"/>
    <col min="11" max="11" width="17.85546875" bestFit="1" customWidth="1"/>
    <col min="12" max="12" width="19.28515625" bestFit="1" customWidth="1"/>
    <col min="14" max="14" width="11" bestFit="1" customWidth="1"/>
    <col min="15" max="15" width="17.85546875" bestFit="1" customWidth="1"/>
    <col min="16" max="16" width="19.28515625" bestFit="1" customWidth="1"/>
    <col min="18" max="18" width="11" bestFit="1" customWidth="1"/>
    <col min="19" max="19" width="17.85546875" bestFit="1" customWidth="1"/>
    <col min="20" max="20" width="19.28515625" bestFit="1" customWidth="1"/>
    <col min="22" max="22" width="11" bestFit="1" customWidth="1"/>
    <col min="23" max="23" width="17.85546875" bestFit="1" customWidth="1"/>
    <col min="24" max="24" width="19.28515625" bestFit="1" customWidth="1"/>
    <col min="26" max="26" width="11" bestFit="1" customWidth="1"/>
    <col min="27" max="27" width="17.85546875" bestFit="1" customWidth="1"/>
    <col min="28" max="28" width="19.28515625" bestFit="1" customWidth="1"/>
    <col min="30" max="30" width="11" bestFit="1" customWidth="1"/>
    <col min="31" max="31" width="17.85546875" bestFit="1" customWidth="1"/>
    <col min="32" max="32" width="19.28515625" bestFit="1" customWidth="1"/>
    <col min="34" max="34" width="11" bestFit="1" customWidth="1"/>
    <col min="35" max="35" width="17.85546875" bestFit="1" customWidth="1"/>
    <col min="36" max="36" width="19.28515625" bestFit="1" customWidth="1"/>
    <col min="38" max="38" width="11" bestFit="1" customWidth="1"/>
    <col min="39" max="39" width="17.85546875" bestFit="1" customWidth="1"/>
    <col min="40" max="40" width="19.28515625" bestFit="1" customWidth="1"/>
  </cols>
  <sheetData>
    <row r="1" spans="1:40">
      <c r="B1" s="6" t="s">
        <v>18</v>
      </c>
      <c r="C1" s="6"/>
      <c r="D1" s="6"/>
      <c r="F1" s="7" t="s">
        <v>19</v>
      </c>
      <c r="G1" s="7"/>
      <c r="H1" s="7"/>
      <c r="J1" s="6" t="s">
        <v>89</v>
      </c>
      <c r="K1" s="6"/>
      <c r="L1" s="6"/>
      <c r="N1" s="7" t="s">
        <v>90</v>
      </c>
      <c r="O1" s="7"/>
      <c r="P1" s="7"/>
      <c r="R1" s="6" t="s">
        <v>91</v>
      </c>
      <c r="S1" s="6"/>
      <c r="T1" s="6"/>
      <c r="V1" s="7" t="s">
        <v>92</v>
      </c>
      <c r="W1" s="7"/>
      <c r="X1" s="7"/>
      <c r="Z1" s="6"/>
      <c r="AA1" s="6"/>
      <c r="AB1" s="6"/>
      <c r="AD1" s="7"/>
      <c r="AE1" s="7"/>
      <c r="AF1" s="7"/>
      <c r="AH1" s="6"/>
      <c r="AI1" s="6"/>
      <c r="AJ1" s="6"/>
      <c r="AL1" s="7"/>
      <c r="AM1" s="7"/>
      <c r="AN1" s="7"/>
    </row>
    <row r="2" spans="1:40">
      <c r="A2" t="s">
        <v>201</v>
      </c>
      <c r="B2" t="s">
        <v>7</v>
      </c>
      <c r="C2" t="s">
        <v>20</v>
      </c>
      <c r="D2" t="s">
        <v>32</v>
      </c>
      <c r="F2" t="s">
        <v>7</v>
      </c>
      <c r="G2" t="s">
        <v>20</v>
      </c>
      <c r="H2" t="s">
        <v>32</v>
      </c>
      <c r="J2" t="s">
        <v>7</v>
      </c>
      <c r="K2" t="s">
        <v>20</v>
      </c>
      <c r="L2" t="s">
        <v>32</v>
      </c>
      <c r="N2" t="s">
        <v>7</v>
      </c>
      <c r="O2" t="s">
        <v>20</v>
      </c>
      <c r="P2" t="s">
        <v>32</v>
      </c>
      <c r="R2" t="s">
        <v>7</v>
      </c>
      <c r="S2" t="s">
        <v>20</v>
      </c>
      <c r="T2" t="s">
        <v>32</v>
      </c>
      <c r="V2" t="s">
        <v>7</v>
      </c>
      <c r="W2" t="s">
        <v>20</v>
      </c>
      <c r="X2" t="s">
        <v>32</v>
      </c>
      <c r="Z2" t="s">
        <v>7</v>
      </c>
      <c r="AA2" t="s">
        <v>20</v>
      </c>
      <c r="AB2" t="s">
        <v>32</v>
      </c>
      <c r="AD2" t="s">
        <v>7</v>
      </c>
      <c r="AE2" t="s">
        <v>20</v>
      </c>
      <c r="AF2" t="s">
        <v>32</v>
      </c>
      <c r="AH2" t="s">
        <v>7</v>
      </c>
      <c r="AI2" t="s">
        <v>20</v>
      </c>
      <c r="AJ2" t="s">
        <v>32</v>
      </c>
      <c r="AL2" t="s">
        <v>7</v>
      </c>
      <c r="AM2" t="s">
        <v>20</v>
      </c>
      <c r="AN2" t="s">
        <v>32</v>
      </c>
    </row>
    <row r="3" spans="1:40">
      <c r="A3">
        <v>1</v>
      </c>
      <c r="B3" t="s">
        <v>38</v>
      </c>
      <c r="C3" s="4">
        <f>IF(ISBLANK(B3),"",SUMIFS(Journal!$E:$E,Journal!$G:$G,"="&amp;B$1,Journal!$H:$H,"="&amp;B3))</f>
        <v>0</v>
      </c>
      <c r="D3" s="4">
        <f>IF(ISBLANK(B3),"",Catégories!$D$1-C3)</f>
        <v>300000</v>
      </c>
      <c r="F3" t="s">
        <v>33</v>
      </c>
      <c r="G3" s="4">
        <f>IF(ISBLANK(F3),"",SUMIFS(Journal!$E:$E,Journal!$G:$G,"="&amp;F$1,Journal!$H:$H,"="&amp;F3))</f>
        <v>0</v>
      </c>
      <c r="H3" s="4">
        <f>IF(ISBLANK(F3),"",Catégories!$D$1-G3)</f>
        <v>300000</v>
      </c>
      <c r="J3" t="s">
        <v>93</v>
      </c>
      <c r="K3" s="4">
        <f>IF(ISBLANK(J3),"",SUMIFS(Journal!$E:$E,Journal!$G:$G,"="&amp;J$1,Journal!$H:$H,"="&amp;J3))</f>
        <v>0</v>
      </c>
      <c r="L3" s="4">
        <f>IF(ISBLANK(J3),"",Catégories!$D$1-K3)</f>
        <v>300000</v>
      </c>
      <c r="N3" t="s">
        <v>198</v>
      </c>
      <c r="O3" s="4">
        <f>IF(ISBLANK(N3),"",SUMIFS(Journal!$E:$E,Journal!$G:$G,"="&amp;N$1,Journal!$H:$H,"="&amp;N3))</f>
        <v>0</v>
      </c>
      <c r="P3" s="4">
        <f>IF(ISBLANK(N3),"",Catégories!$D$1-O3)</f>
        <v>300000</v>
      </c>
      <c r="R3" t="s">
        <v>144</v>
      </c>
      <c r="S3" s="4">
        <f>IF(ISBLANK(R3),"",SUMIFS(Journal!$E:$E,Journal!$G:$G,"="&amp;R$1,Journal!$H:$H,"="&amp;R3))</f>
        <v>0</v>
      </c>
      <c r="T3" s="4">
        <f>IF(ISBLANK(R3),"",Catégories!$D$1-S3)</f>
        <v>300000</v>
      </c>
      <c r="V3" t="s">
        <v>195</v>
      </c>
      <c r="W3" s="4">
        <f>IF(ISBLANK(V3),"",SUMIFS(Journal!$E:$E,Journal!$G:$G,"="&amp;V$1,Journal!$H:$H,"="&amp;V3))</f>
        <v>0</v>
      </c>
      <c r="X3" s="4">
        <f>IF(ISBLANK(V3),"",Catégories!$D$1-W3)</f>
        <v>300000</v>
      </c>
      <c r="AA3" s="4" t="str">
        <f>IF(ISBLANK(Z3),"",SUMIFS(Journal!$E:$E,Journal!$G:$G,"="&amp;Z$1,Journal!$H:$H,"="&amp;Z3))</f>
        <v/>
      </c>
      <c r="AB3" s="4" t="str">
        <f>IF(ISBLANK(Z3),"",Catégories!$D$1-AA3)</f>
        <v/>
      </c>
      <c r="AE3" s="4" t="str">
        <f>IF(ISBLANK(AD3),"",SUMIFS(Journal!$E:$E,Journal!$G:$G,"="&amp;AD$1,Journal!$H:$H,"="&amp;AD3))</f>
        <v/>
      </c>
      <c r="AF3" s="4" t="str">
        <f>IF(ISBLANK(AD3),"",Catégories!$D$1-AE3)</f>
        <v/>
      </c>
      <c r="AI3" s="4" t="str">
        <f>IF(ISBLANK(AH3),"",SUMIFS(Journal!$E:$E,Journal!$G:$G,"="&amp;AH$1,Journal!$H:$H,"="&amp;AH3))</f>
        <v/>
      </c>
      <c r="AJ3" s="4" t="str">
        <f>IF(ISBLANK(AH3),"",Catégories!$D$1-AI3)</f>
        <v/>
      </c>
      <c r="AM3" s="4" t="str">
        <f>IF(ISBLANK(AL3),"",SUMIFS(Journal!$E:$E,Journal!$G:$G,"="&amp;AL$1,Journal!$H:$H,"="&amp;AL3))</f>
        <v/>
      </c>
      <c r="AN3" s="4" t="str">
        <f>IF(ISBLANK(AL3),"",Catégories!$D$1-AM3)</f>
        <v/>
      </c>
    </row>
    <row r="4" spans="1:40">
      <c r="A4">
        <v>2</v>
      </c>
      <c r="B4" t="s">
        <v>39</v>
      </c>
      <c r="C4" s="4">
        <f>IF(ISBLANK(B4),"",SUMIFS(Journal!$E:$E,Journal!$G:$G,"="&amp;B$1,Journal!$H:$H,"="&amp;B4))</f>
        <v>0</v>
      </c>
      <c r="D4" s="4">
        <f>IF(ISBLANK(B4),"",Catégories!$D$1-C4)</f>
        <v>300000</v>
      </c>
      <c r="F4" t="s">
        <v>34</v>
      </c>
      <c r="G4" s="4">
        <f>IF(ISBLANK(F4),"",SUMIFS(Journal!$E:$E,Journal!$G:$G,"="&amp;F$1,Journal!$H:$H,"="&amp;F4))</f>
        <v>0</v>
      </c>
      <c r="H4" s="4">
        <f>IF(ISBLANK(F4),"",Catégories!$D$1-G4)</f>
        <v>300000</v>
      </c>
      <c r="J4" t="s">
        <v>94</v>
      </c>
      <c r="K4" s="4">
        <f>IF(ISBLANK(J4),"",SUMIFS(Journal!$E:$E,Journal!$G:$G,"="&amp;J$1,Journal!$H:$H,"="&amp;J4))</f>
        <v>0</v>
      </c>
      <c r="L4" s="4">
        <f>IF(ISBLANK(J4),"",Catégories!$D$1-K4)</f>
        <v>300000</v>
      </c>
      <c r="N4" t="s">
        <v>199</v>
      </c>
      <c r="O4" s="4">
        <f>IF(ISBLANK(N4),"",SUMIFS(Journal!$E:$E,Journal!$G:$G,"="&amp;N$1,Journal!$H:$H,"="&amp;N4))</f>
        <v>0</v>
      </c>
      <c r="P4" s="4">
        <f>IF(ISBLANK(N4),"",Catégories!$D$1-O4)</f>
        <v>300000</v>
      </c>
      <c r="R4" t="s">
        <v>145</v>
      </c>
      <c r="S4" s="4">
        <f>IF(ISBLANK(R4),"",SUMIFS(Journal!$E:$E,Journal!$G:$G,"="&amp;R$1,Journal!$H:$H,"="&amp;R4))</f>
        <v>0</v>
      </c>
      <c r="T4" s="4">
        <f>IF(ISBLANK(R4),"",Catégories!$D$1-S4)</f>
        <v>300000</v>
      </c>
      <c r="V4" t="s">
        <v>196</v>
      </c>
      <c r="W4" s="4">
        <f>IF(ISBLANK(V4),"",SUMIFS(Journal!$E:$E,Journal!$G:$G,"="&amp;V$1,Journal!$H:$H,"="&amp;V4))</f>
        <v>0</v>
      </c>
      <c r="X4" s="4">
        <f>IF(ISBLANK(V4),"",Catégories!$D$1-W4)</f>
        <v>300000</v>
      </c>
      <c r="AA4" s="4" t="str">
        <f>IF(ISBLANK(Z4),"",SUMIFS(Journal!$E:$E,Journal!$G:$G,"="&amp;Z$1,Journal!$H:$H,"="&amp;Z4))</f>
        <v/>
      </c>
      <c r="AB4" s="4" t="str">
        <f>IF(ISBLANK(Z4),"",Catégories!$D$1-AA4)</f>
        <v/>
      </c>
      <c r="AE4" s="4" t="str">
        <f>IF(ISBLANK(AD4),"",SUMIFS(Journal!$E:$E,Journal!$G:$G,"="&amp;AD$1,Journal!$H:$H,"="&amp;AD4))</f>
        <v/>
      </c>
      <c r="AF4" s="4" t="str">
        <f>IF(ISBLANK(AD4),"",Catégories!$D$1-AE4)</f>
        <v/>
      </c>
      <c r="AI4" s="4" t="str">
        <f>IF(ISBLANK(AH4),"",SUMIFS(Journal!$E:$E,Journal!$G:$G,"="&amp;AH$1,Journal!$H:$H,"="&amp;AH4))</f>
        <v/>
      </c>
      <c r="AJ4" s="4" t="str">
        <f>IF(ISBLANK(AH4),"",Catégories!$D$1-AI4)</f>
        <v/>
      </c>
      <c r="AM4" s="4" t="str">
        <f>IF(ISBLANK(AL4),"",SUMIFS(Journal!$E:$E,Journal!$G:$G,"="&amp;AL$1,Journal!$H:$H,"="&amp;AL4))</f>
        <v/>
      </c>
      <c r="AN4" s="4" t="str">
        <f>IF(ISBLANK(AL4),"",Catégories!$D$1-AM4)</f>
        <v/>
      </c>
    </row>
    <row r="5" spans="1:40">
      <c r="A5">
        <v>3</v>
      </c>
      <c r="B5" t="s">
        <v>41</v>
      </c>
      <c r="C5" s="4">
        <f>IF(ISBLANK(B5),"",SUMIFS(Journal!$E:$E,Journal!$G:$G,"="&amp;B$1,Journal!$H:$H,"="&amp;B5))</f>
        <v>0</v>
      </c>
      <c r="D5" s="4">
        <f>IF(ISBLANK(B5),"",Catégories!$D$1-C5)</f>
        <v>300000</v>
      </c>
      <c r="F5" t="s">
        <v>35</v>
      </c>
      <c r="G5" s="4">
        <f>IF(ISBLANK(F5),"",SUMIFS(Journal!$E:$E,Journal!$G:$G,"="&amp;F$1,Journal!$H:$H,"="&amp;F5))</f>
        <v>0</v>
      </c>
      <c r="H5" s="4">
        <f>IF(ISBLANK(F5),"",Catégories!$D$1-G5)</f>
        <v>300000</v>
      </c>
      <c r="J5" t="s">
        <v>95</v>
      </c>
      <c r="K5" s="4">
        <f>IF(ISBLANK(J5),"",SUMIFS(Journal!$E:$E,Journal!$G:$G,"="&amp;J$1,Journal!$H:$H,"="&amp;J5))</f>
        <v>0</v>
      </c>
      <c r="L5" s="4">
        <f>IF(ISBLANK(J5),"",Catégories!$D$1-K5)</f>
        <v>300000</v>
      </c>
      <c r="N5" t="s">
        <v>200</v>
      </c>
      <c r="O5" s="4">
        <f>IF(ISBLANK(N5),"",SUMIFS(Journal!$E:$E,Journal!$G:$G,"="&amp;N$1,Journal!$H:$H,"="&amp;N5))</f>
        <v>0</v>
      </c>
      <c r="P5" s="4">
        <f>IF(ISBLANK(N5),"",Catégories!$D$1-O5)</f>
        <v>300000</v>
      </c>
      <c r="R5" t="s">
        <v>146</v>
      </c>
      <c r="S5" s="4">
        <f>IF(ISBLANK(R5),"",SUMIFS(Journal!$E:$E,Journal!$G:$G,"="&amp;R$1,Journal!$H:$H,"="&amp;R5))</f>
        <v>0</v>
      </c>
      <c r="T5" s="4">
        <f>IF(ISBLANK(R5),"",Catégories!$D$1-S5)</f>
        <v>300000</v>
      </c>
      <c r="V5" t="s">
        <v>197</v>
      </c>
      <c r="W5" s="4">
        <f>IF(ISBLANK(V5),"",SUMIFS(Journal!$E:$E,Journal!$G:$G,"="&amp;V$1,Journal!$H:$H,"="&amp;V5))</f>
        <v>0</v>
      </c>
      <c r="X5" s="4">
        <f>IF(ISBLANK(V5),"",Catégories!$D$1-W5)</f>
        <v>300000</v>
      </c>
      <c r="AA5" s="4" t="str">
        <f>IF(ISBLANK(Z5),"",SUMIFS(Journal!$E:$E,Journal!$G:$G,"="&amp;Z$1,Journal!$H:$H,"="&amp;Z5))</f>
        <v/>
      </c>
      <c r="AB5" s="4" t="str">
        <f>IF(ISBLANK(Z5),"",Catégories!$D$1-AA5)</f>
        <v/>
      </c>
      <c r="AE5" s="4" t="str">
        <f>IF(ISBLANK(AD5),"",SUMIFS(Journal!$E:$E,Journal!$G:$G,"="&amp;AD$1,Journal!$H:$H,"="&amp;AD5))</f>
        <v/>
      </c>
      <c r="AF5" s="4" t="str">
        <f>IF(ISBLANK(AD5),"",Catégories!$D$1-AE5)</f>
        <v/>
      </c>
      <c r="AI5" s="4" t="str">
        <f>IF(ISBLANK(AH5),"",SUMIFS(Journal!$E:$E,Journal!$G:$G,"="&amp;AH$1,Journal!$H:$H,"="&amp;AH5))</f>
        <v/>
      </c>
      <c r="AJ5" s="4" t="str">
        <f>IF(ISBLANK(AH5),"",Catégories!$D$1-AI5)</f>
        <v/>
      </c>
      <c r="AM5" s="4" t="str">
        <f>IF(ISBLANK(AL5),"",SUMIFS(Journal!$E:$E,Journal!$G:$G,"="&amp;AL$1,Journal!$H:$H,"="&amp;AL5))</f>
        <v/>
      </c>
      <c r="AN5" s="4" t="str">
        <f>IF(ISBLANK(AL5),"",Catégories!$D$1-AM5)</f>
        <v/>
      </c>
    </row>
    <row r="6" spans="1:40">
      <c r="A6">
        <v>4</v>
      </c>
      <c r="B6" t="s">
        <v>42</v>
      </c>
      <c r="C6" s="4">
        <f>IF(ISBLANK(B6),"",SUMIFS(Journal!$E:$E,Journal!$G:$G,"="&amp;B$1,Journal!$H:$H,"="&amp;B6))</f>
        <v>0</v>
      </c>
      <c r="D6" s="4">
        <f>IF(ISBLANK(B6),"",Catégories!$D$1-C6)</f>
        <v>300000</v>
      </c>
      <c r="F6" t="s">
        <v>65</v>
      </c>
      <c r="G6" s="4">
        <f>IF(ISBLANK(F6),"",SUMIFS(Journal!$E:$E,Journal!$G:$G,"="&amp;F$1,Journal!$H:$H,"="&amp;F6))</f>
        <v>0</v>
      </c>
      <c r="H6" s="4">
        <f>IF(ISBLANK(F6),"",Catégories!$D$1-G6)</f>
        <v>300000</v>
      </c>
      <c r="J6" t="s">
        <v>96</v>
      </c>
      <c r="K6" s="4">
        <f>IF(ISBLANK(J6),"",SUMIFS(Journal!$E:$E,Journal!$G:$G,"="&amp;J$1,Journal!$H:$H,"="&amp;J6))</f>
        <v>0</v>
      </c>
      <c r="L6" s="4">
        <f>IF(ISBLANK(J6),"",Catégories!$D$1-K6)</f>
        <v>300000</v>
      </c>
      <c r="N6" t="s">
        <v>120</v>
      </c>
      <c r="O6" s="4">
        <f>IF(ISBLANK(N6),"",SUMIFS(Journal!$E:$E,Journal!$G:$G,"="&amp;N$1,Journal!$H:$H,"="&amp;N6))</f>
        <v>0</v>
      </c>
      <c r="P6" s="4">
        <f>IF(ISBLANK(N6),"",Catégories!$D$1-O6)</f>
        <v>300000</v>
      </c>
      <c r="R6" t="s">
        <v>147</v>
      </c>
      <c r="S6" s="4">
        <f>IF(ISBLANK(R6),"",SUMIFS(Journal!$E:$E,Journal!$G:$G,"="&amp;R$1,Journal!$H:$H,"="&amp;R6))</f>
        <v>0</v>
      </c>
      <c r="T6" s="4">
        <f>IF(ISBLANK(R6),"",Catégories!$D$1-S6)</f>
        <v>300000</v>
      </c>
      <c r="V6" t="s">
        <v>171</v>
      </c>
      <c r="W6" s="4">
        <f>IF(ISBLANK(V6),"",SUMIFS(Journal!$E:$E,Journal!$G:$G,"="&amp;V$1,Journal!$H:$H,"="&amp;V6))</f>
        <v>0</v>
      </c>
      <c r="X6" s="4">
        <f>IF(ISBLANK(V6),"",Catégories!$D$1-W6)</f>
        <v>300000</v>
      </c>
      <c r="AA6" s="4" t="str">
        <f>IF(ISBLANK(Z6),"",SUMIFS(Journal!$E:$E,Journal!$G:$G,"="&amp;Z$1,Journal!$H:$H,"="&amp;Z6))</f>
        <v/>
      </c>
      <c r="AB6" s="4" t="str">
        <f>IF(ISBLANK(Z6),"",Catégories!$D$1-AA6)</f>
        <v/>
      </c>
      <c r="AE6" s="4" t="str">
        <f>IF(ISBLANK(AD6),"",SUMIFS(Journal!$E:$E,Journal!$G:$G,"="&amp;AD$1,Journal!$H:$H,"="&amp;AD6))</f>
        <v/>
      </c>
      <c r="AF6" s="4" t="str">
        <f>IF(ISBLANK(AD6),"",Catégories!$D$1-AE6)</f>
        <v/>
      </c>
      <c r="AI6" s="4" t="str">
        <f>IF(ISBLANK(AH6),"",SUMIFS(Journal!$E:$E,Journal!$G:$G,"="&amp;AH$1,Journal!$H:$H,"="&amp;AH6))</f>
        <v/>
      </c>
      <c r="AJ6" s="4" t="str">
        <f>IF(ISBLANK(AH6),"",Catégories!$D$1-AI6)</f>
        <v/>
      </c>
      <c r="AM6" s="4" t="str">
        <f>IF(ISBLANK(AL6),"",SUMIFS(Journal!$E:$E,Journal!$G:$G,"="&amp;AL$1,Journal!$H:$H,"="&amp;AL6))</f>
        <v/>
      </c>
      <c r="AN6" s="4" t="str">
        <f>IF(ISBLANK(AL6),"",Catégories!$D$1-AM6)</f>
        <v/>
      </c>
    </row>
    <row r="7" spans="1:40">
      <c r="A7">
        <v>5</v>
      </c>
      <c r="B7" t="s">
        <v>43</v>
      </c>
      <c r="C7" s="4">
        <f>IF(ISBLANK(B7),"",SUMIFS(Journal!$E:$E,Journal!$G:$G,"="&amp;B$1,Journal!$H:$H,"="&amp;B7))</f>
        <v>0</v>
      </c>
      <c r="D7" s="4">
        <f>IF(ISBLANK(B7),"",Catégories!$D$1-C7)</f>
        <v>300000</v>
      </c>
      <c r="F7" t="s">
        <v>66</v>
      </c>
      <c r="G7" s="4">
        <f>IF(ISBLANK(F7),"",SUMIFS(Journal!$E:$E,Journal!$G:$G,"="&amp;F$1,Journal!$H:$H,"="&amp;F7))</f>
        <v>0</v>
      </c>
      <c r="H7" s="4">
        <f>IF(ISBLANK(F7),"",Catégories!$D$1-G7)</f>
        <v>300000</v>
      </c>
      <c r="J7" t="s">
        <v>97</v>
      </c>
      <c r="K7" s="4">
        <f>IF(ISBLANK(J7),"",SUMIFS(Journal!$E:$E,Journal!$G:$G,"="&amp;J$1,Journal!$H:$H,"="&amp;J7))</f>
        <v>0</v>
      </c>
      <c r="L7" s="4">
        <f>IF(ISBLANK(J7),"",Catégories!$D$1-K7)</f>
        <v>300000</v>
      </c>
      <c r="N7" t="s">
        <v>121</v>
      </c>
      <c r="O7" s="4">
        <f>IF(ISBLANK(N7),"",SUMIFS(Journal!$E:$E,Journal!$G:$G,"="&amp;N$1,Journal!$H:$H,"="&amp;N7))</f>
        <v>0</v>
      </c>
      <c r="P7" s="4">
        <f>IF(ISBLANK(N7),"",Catégories!$D$1-O7)</f>
        <v>300000</v>
      </c>
      <c r="R7" t="s">
        <v>148</v>
      </c>
      <c r="S7" s="4">
        <f>IF(ISBLANK(R7),"",SUMIFS(Journal!$E:$E,Journal!$G:$G,"="&amp;R$1,Journal!$H:$H,"="&amp;R7))</f>
        <v>0</v>
      </c>
      <c r="T7" s="4">
        <f>IF(ISBLANK(R7),"",Catégories!$D$1-S7)</f>
        <v>300000</v>
      </c>
      <c r="V7" t="s">
        <v>172</v>
      </c>
      <c r="W7" s="4">
        <f>IF(ISBLANK(V7),"",SUMIFS(Journal!$E:$E,Journal!$G:$G,"="&amp;V$1,Journal!$H:$H,"="&amp;V7))</f>
        <v>0</v>
      </c>
      <c r="X7" s="4">
        <f>IF(ISBLANK(V7),"",Catégories!$D$1-W7)</f>
        <v>300000</v>
      </c>
      <c r="AA7" s="4" t="str">
        <f>IF(ISBLANK(Z7),"",SUMIFS(Journal!$E:$E,Journal!$G:$G,"="&amp;Z$1,Journal!$H:$H,"="&amp;Z7))</f>
        <v/>
      </c>
      <c r="AB7" s="4" t="str">
        <f>IF(ISBLANK(Z7),"",Catégories!$D$1-AA7)</f>
        <v/>
      </c>
      <c r="AE7" s="4" t="str">
        <f>IF(ISBLANK(AD7),"",SUMIFS(Journal!$E:$E,Journal!$G:$G,"="&amp;AD$1,Journal!$H:$H,"="&amp;AD7))</f>
        <v/>
      </c>
      <c r="AF7" s="4" t="str">
        <f>IF(ISBLANK(AD7),"",Catégories!$D$1-AE7)</f>
        <v/>
      </c>
      <c r="AI7" s="4" t="str">
        <f>IF(ISBLANK(AH7),"",SUMIFS(Journal!$E:$E,Journal!$G:$G,"="&amp;AH$1,Journal!$H:$H,"="&amp;AH7))</f>
        <v/>
      </c>
      <c r="AJ7" s="4" t="str">
        <f>IF(ISBLANK(AH7),"",Catégories!$D$1-AI7)</f>
        <v/>
      </c>
      <c r="AM7" s="4" t="str">
        <f>IF(ISBLANK(AL7),"",SUMIFS(Journal!$E:$E,Journal!$G:$G,"="&amp;AL$1,Journal!$H:$H,"="&amp;AL7))</f>
        <v/>
      </c>
      <c r="AN7" s="4" t="str">
        <f>IF(ISBLANK(AL7),"",Catégories!$D$1-AM7)</f>
        <v/>
      </c>
    </row>
    <row r="8" spans="1:40">
      <c r="A8">
        <v>6</v>
      </c>
      <c r="B8" t="s">
        <v>44</v>
      </c>
      <c r="C8" s="4">
        <f>IF(ISBLANK(B8),"",SUMIFS(Journal!$E:$E,Journal!$G:$G,"="&amp;B$1,Journal!$H:$H,"="&amp;B8))</f>
        <v>0</v>
      </c>
      <c r="D8" s="4">
        <f>IF(ISBLANK(B8),"",Catégories!$D$1-C8)</f>
        <v>300000</v>
      </c>
      <c r="F8" t="s">
        <v>67</v>
      </c>
      <c r="G8" s="4">
        <f>IF(ISBLANK(F8),"",SUMIFS(Journal!$E:$E,Journal!$G:$G,"="&amp;F$1,Journal!$H:$H,"="&amp;F8))</f>
        <v>0</v>
      </c>
      <c r="H8" s="4">
        <f>IF(ISBLANK(F8),"",Catégories!$D$1-G8)</f>
        <v>300000</v>
      </c>
      <c r="J8" t="s">
        <v>98</v>
      </c>
      <c r="K8" s="4">
        <f>IF(ISBLANK(J8),"",SUMIFS(Journal!$E:$E,Journal!$G:$G,"="&amp;J$1,Journal!$H:$H,"="&amp;J8))</f>
        <v>0</v>
      </c>
      <c r="L8" s="4">
        <f>IF(ISBLANK(J8),"",Catégories!$D$1-K8)</f>
        <v>300000</v>
      </c>
      <c r="N8" t="s">
        <v>122</v>
      </c>
      <c r="O8" s="4">
        <f>IF(ISBLANK(N8),"",SUMIFS(Journal!$E:$E,Journal!$G:$G,"="&amp;N$1,Journal!$H:$H,"="&amp;N8))</f>
        <v>0</v>
      </c>
      <c r="P8" s="4">
        <f>IF(ISBLANK(N8),"",Catégories!$D$1-O8)</f>
        <v>300000</v>
      </c>
      <c r="R8" t="s">
        <v>149</v>
      </c>
      <c r="S8" s="4">
        <f>IF(ISBLANK(R8),"",SUMIFS(Journal!$E:$E,Journal!$G:$G,"="&amp;R$1,Journal!$H:$H,"="&amp;R8))</f>
        <v>0</v>
      </c>
      <c r="T8" s="4">
        <f>IF(ISBLANK(R8),"",Catégories!$D$1-S8)</f>
        <v>300000</v>
      </c>
      <c r="V8" t="s">
        <v>173</v>
      </c>
      <c r="W8" s="4">
        <f>IF(ISBLANK(V8),"",SUMIFS(Journal!$E:$E,Journal!$G:$G,"="&amp;V$1,Journal!$H:$H,"="&amp;V8))</f>
        <v>0</v>
      </c>
      <c r="X8" s="4">
        <f>IF(ISBLANK(V8),"",Catégories!$D$1-W8)</f>
        <v>300000</v>
      </c>
      <c r="AA8" s="4" t="str">
        <f>IF(ISBLANK(Z8),"",SUMIFS(Journal!$E:$E,Journal!$G:$G,"="&amp;Z$1,Journal!$H:$H,"="&amp;Z8))</f>
        <v/>
      </c>
      <c r="AB8" s="4" t="str">
        <f>IF(ISBLANK(Z8),"",Catégories!$D$1-AA8)</f>
        <v/>
      </c>
      <c r="AE8" s="4" t="str">
        <f>IF(ISBLANK(AD8),"",SUMIFS(Journal!$E:$E,Journal!$G:$G,"="&amp;AD$1,Journal!$H:$H,"="&amp;AD8))</f>
        <v/>
      </c>
      <c r="AF8" s="4" t="str">
        <f>IF(ISBLANK(AD8),"",Catégories!$D$1-AE8)</f>
        <v/>
      </c>
      <c r="AI8" s="4" t="str">
        <f>IF(ISBLANK(AH8),"",SUMIFS(Journal!$E:$E,Journal!$G:$G,"="&amp;AH$1,Journal!$H:$H,"="&amp;AH8))</f>
        <v/>
      </c>
      <c r="AJ8" s="4" t="str">
        <f>IF(ISBLANK(AH8),"",Catégories!$D$1-AI8)</f>
        <v/>
      </c>
      <c r="AM8" s="4" t="str">
        <f>IF(ISBLANK(AL8),"",SUMIFS(Journal!$E:$E,Journal!$G:$G,"="&amp;AL$1,Journal!$H:$H,"="&amp;AL8))</f>
        <v/>
      </c>
      <c r="AN8" s="4" t="str">
        <f>IF(ISBLANK(AL8),"",Catégories!$D$1-AM8)</f>
        <v/>
      </c>
    </row>
    <row r="9" spans="1:40">
      <c r="A9">
        <v>7</v>
      </c>
      <c r="B9" t="s">
        <v>45</v>
      </c>
      <c r="C9" s="4">
        <f>IF(ISBLANK(B9),"",SUMIFS(Journal!$E:$E,Journal!$G:$G,"="&amp;B$1,Journal!$H:$H,"="&amp;B9))</f>
        <v>0</v>
      </c>
      <c r="D9" s="4">
        <f>IF(ISBLANK(B9),"",Catégories!$D$1-C9)</f>
        <v>300000</v>
      </c>
      <c r="F9" t="s">
        <v>68</v>
      </c>
      <c r="G9" s="4">
        <f>IF(ISBLANK(F9),"",SUMIFS(Journal!$E:$E,Journal!$G:$G,"="&amp;F$1,Journal!$H:$H,"="&amp;F9))</f>
        <v>0</v>
      </c>
      <c r="H9" s="4">
        <f>IF(ISBLANK(F9),"",Catégories!$D$1-G9)</f>
        <v>300000</v>
      </c>
      <c r="J9" t="s">
        <v>99</v>
      </c>
      <c r="K9" s="4">
        <f>IF(ISBLANK(J9),"",SUMIFS(Journal!$E:$E,Journal!$G:$G,"="&amp;J$1,Journal!$H:$H,"="&amp;J9))</f>
        <v>0</v>
      </c>
      <c r="L9" s="4">
        <f>IF(ISBLANK(J9),"",Catégories!$D$1-K9)</f>
        <v>300000</v>
      </c>
      <c r="N9" t="s">
        <v>123</v>
      </c>
      <c r="O9" s="4">
        <f>IF(ISBLANK(N9),"",SUMIFS(Journal!$E:$E,Journal!$G:$G,"="&amp;N$1,Journal!$H:$H,"="&amp;N9))</f>
        <v>0</v>
      </c>
      <c r="P9" s="4">
        <f>IF(ISBLANK(N9),"",Catégories!$D$1-O9)</f>
        <v>300000</v>
      </c>
      <c r="R9" t="s">
        <v>150</v>
      </c>
      <c r="S9" s="4">
        <f>IF(ISBLANK(R9),"",SUMIFS(Journal!$E:$E,Journal!$G:$G,"="&amp;R$1,Journal!$H:$H,"="&amp;R9))</f>
        <v>0</v>
      </c>
      <c r="T9" s="4">
        <f>IF(ISBLANK(R9),"",Catégories!$D$1-S9)</f>
        <v>300000</v>
      </c>
      <c r="V9" t="s">
        <v>174</v>
      </c>
      <c r="W9" s="4">
        <f>IF(ISBLANK(V9),"",SUMIFS(Journal!$E:$E,Journal!$G:$G,"="&amp;V$1,Journal!$H:$H,"="&amp;V9))</f>
        <v>0</v>
      </c>
      <c r="X9" s="4">
        <f>IF(ISBLANK(V9),"",Catégories!$D$1-W9)</f>
        <v>300000</v>
      </c>
      <c r="AA9" s="4" t="str">
        <f>IF(ISBLANK(Z9),"",SUMIFS(Journal!$E:$E,Journal!$G:$G,"="&amp;Z$1,Journal!$H:$H,"="&amp;Z9))</f>
        <v/>
      </c>
      <c r="AB9" s="4" t="str">
        <f>IF(ISBLANK(Z9),"",Catégories!$D$1-AA9)</f>
        <v/>
      </c>
      <c r="AE9" s="4" t="str">
        <f>IF(ISBLANK(AD9),"",SUMIFS(Journal!$E:$E,Journal!$G:$G,"="&amp;AD$1,Journal!$H:$H,"="&amp;AD9))</f>
        <v/>
      </c>
      <c r="AF9" s="4" t="str">
        <f>IF(ISBLANK(AD9),"",Catégories!$D$1-AE9)</f>
        <v/>
      </c>
      <c r="AI9" s="4" t="str">
        <f>IF(ISBLANK(AH9),"",SUMIFS(Journal!$E:$E,Journal!$G:$G,"="&amp;AH$1,Journal!$H:$H,"="&amp;AH9))</f>
        <v/>
      </c>
      <c r="AJ9" s="4" t="str">
        <f>IF(ISBLANK(AH9),"",Catégories!$D$1-AI9)</f>
        <v/>
      </c>
      <c r="AM9" s="4" t="str">
        <f>IF(ISBLANK(AL9),"",SUMIFS(Journal!$E:$E,Journal!$G:$G,"="&amp;AL$1,Journal!$H:$H,"="&amp;AL9))</f>
        <v/>
      </c>
      <c r="AN9" s="4" t="str">
        <f>IF(ISBLANK(AL9),"",Catégories!$D$1-AM9)</f>
        <v/>
      </c>
    </row>
    <row r="10" spans="1:40">
      <c r="A10">
        <v>8</v>
      </c>
      <c r="B10" t="s">
        <v>46</v>
      </c>
      <c r="C10" s="4">
        <f>IF(ISBLANK(B10),"",SUMIFS(Journal!$E:$E,Journal!$G:$G,"="&amp;B$1,Journal!$H:$H,"="&amp;B10))</f>
        <v>0</v>
      </c>
      <c r="D10" s="4">
        <f>IF(ISBLANK(B10),"",Catégories!$D$1-C10)</f>
        <v>300000</v>
      </c>
      <c r="F10" t="s">
        <v>69</v>
      </c>
      <c r="G10" s="4">
        <f>IF(ISBLANK(F10),"",SUMIFS(Journal!$E:$E,Journal!$G:$G,"="&amp;F$1,Journal!$H:$H,"="&amp;F10))</f>
        <v>0</v>
      </c>
      <c r="H10" s="4">
        <f>IF(ISBLANK(F10),"",Catégories!$D$1-G10)</f>
        <v>300000</v>
      </c>
      <c r="J10" t="s">
        <v>100</v>
      </c>
      <c r="K10" s="4">
        <f>IF(ISBLANK(J10),"",SUMIFS(Journal!$E:$E,Journal!$G:$G,"="&amp;J$1,Journal!$H:$H,"="&amp;J10))</f>
        <v>0</v>
      </c>
      <c r="L10" s="4">
        <f>IF(ISBLANK(J10),"",Catégories!$D$1-K10)</f>
        <v>300000</v>
      </c>
      <c r="N10" t="s">
        <v>124</v>
      </c>
      <c r="O10" s="4">
        <f>IF(ISBLANK(N10),"",SUMIFS(Journal!$E:$E,Journal!$G:$G,"="&amp;N$1,Journal!$H:$H,"="&amp;N10))</f>
        <v>0</v>
      </c>
      <c r="P10" s="4">
        <f>IF(ISBLANK(N10),"",Catégories!$D$1-O10)</f>
        <v>300000</v>
      </c>
      <c r="R10" t="s">
        <v>151</v>
      </c>
      <c r="S10" s="4">
        <f>IF(ISBLANK(R10),"",SUMIFS(Journal!$E:$E,Journal!$G:$G,"="&amp;R$1,Journal!$H:$H,"="&amp;R10))</f>
        <v>0</v>
      </c>
      <c r="T10" s="4">
        <f>IF(ISBLANK(R10),"",Catégories!$D$1-S10)</f>
        <v>300000</v>
      </c>
      <c r="V10" t="s">
        <v>175</v>
      </c>
      <c r="W10" s="4">
        <f>IF(ISBLANK(V10),"",SUMIFS(Journal!$E:$E,Journal!$G:$G,"="&amp;V$1,Journal!$H:$H,"="&amp;V10))</f>
        <v>0</v>
      </c>
      <c r="X10" s="4">
        <f>IF(ISBLANK(V10),"",Catégories!$D$1-W10)</f>
        <v>300000</v>
      </c>
      <c r="AA10" s="4" t="str">
        <f>IF(ISBLANK(Z10),"",SUMIFS(Journal!$E:$E,Journal!$G:$G,"="&amp;Z$1,Journal!$H:$H,"="&amp;Z10))</f>
        <v/>
      </c>
      <c r="AB10" s="4" t="str">
        <f>IF(ISBLANK(Z10),"",Catégories!$D$1-AA10)</f>
        <v/>
      </c>
      <c r="AE10" s="4" t="str">
        <f>IF(ISBLANK(AD10),"",SUMIFS(Journal!$E:$E,Journal!$G:$G,"="&amp;AD$1,Journal!$H:$H,"="&amp;AD10))</f>
        <v/>
      </c>
      <c r="AF10" s="4" t="str">
        <f>IF(ISBLANK(AD10),"",Catégories!$D$1-AE10)</f>
        <v/>
      </c>
      <c r="AI10" s="4" t="str">
        <f>IF(ISBLANK(AH10),"",SUMIFS(Journal!$E:$E,Journal!$G:$G,"="&amp;AH$1,Journal!$H:$H,"="&amp;AH10))</f>
        <v/>
      </c>
      <c r="AJ10" s="4" t="str">
        <f>IF(ISBLANK(AH10),"",Catégories!$D$1-AI10)</f>
        <v/>
      </c>
      <c r="AM10" s="4" t="str">
        <f>IF(ISBLANK(AL10),"",SUMIFS(Journal!$E:$E,Journal!$G:$G,"="&amp;AL$1,Journal!$H:$H,"="&amp;AL10))</f>
        <v/>
      </c>
      <c r="AN10" s="4" t="str">
        <f>IF(ISBLANK(AL10),"",Catégories!$D$1-AM10)</f>
        <v/>
      </c>
    </row>
    <row r="11" spans="1:40">
      <c r="A11">
        <v>9</v>
      </c>
      <c r="B11" t="s">
        <v>47</v>
      </c>
      <c r="C11" s="4">
        <f>IF(ISBLANK(B11),"",SUMIFS(Journal!$E:$E,Journal!$G:$G,"="&amp;B$1,Journal!$H:$H,"="&amp;B11))</f>
        <v>0</v>
      </c>
      <c r="D11" s="4">
        <f>IF(ISBLANK(B11),"",Catégories!$D$1-C11)</f>
        <v>300000</v>
      </c>
      <c r="F11" t="s">
        <v>70</v>
      </c>
      <c r="G11" s="4">
        <f>IF(ISBLANK(F11),"",SUMIFS(Journal!$E:$E,Journal!$G:$G,"="&amp;F$1,Journal!$H:$H,"="&amp;F11))</f>
        <v>0</v>
      </c>
      <c r="H11" s="4">
        <f>IF(ISBLANK(F11),"",Catégories!$D$1-G11)</f>
        <v>300000</v>
      </c>
      <c r="J11" t="s">
        <v>101</v>
      </c>
      <c r="K11" s="4">
        <f>IF(ISBLANK(J11),"",SUMIFS(Journal!$E:$E,Journal!$G:$G,"="&amp;J$1,Journal!$H:$H,"="&amp;J11))</f>
        <v>0</v>
      </c>
      <c r="L11" s="4">
        <f>IF(ISBLANK(J11),"",Catégories!$D$1-K11)</f>
        <v>300000</v>
      </c>
      <c r="N11" t="s">
        <v>125</v>
      </c>
      <c r="O11" s="4">
        <f>IF(ISBLANK(N11),"",SUMIFS(Journal!$E:$E,Journal!$G:$G,"="&amp;N$1,Journal!$H:$H,"="&amp;N11))</f>
        <v>0</v>
      </c>
      <c r="P11" s="4">
        <f>IF(ISBLANK(N11),"",Catégories!$D$1-O11)</f>
        <v>300000</v>
      </c>
      <c r="R11" t="s">
        <v>152</v>
      </c>
      <c r="S11" s="4">
        <f>IF(ISBLANK(R11),"",SUMIFS(Journal!$E:$E,Journal!$G:$G,"="&amp;R$1,Journal!$H:$H,"="&amp;R11))</f>
        <v>0</v>
      </c>
      <c r="T11" s="4">
        <f>IF(ISBLANK(R11),"",Catégories!$D$1-S11)</f>
        <v>300000</v>
      </c>
      <c r="V11" t="s">
        <v>176</v>
      </c>
      <c r="W11" s="4">
        <f>IF(ISBLANK(V11),"",SUMIFS(Journal!$E:$E,Journal!$G:$G,"="&amp;V$1,Journal!$H:$H,"="&amp;V11))</f>
        <v>0</v>
      </c>
      <c r="X11" s="4">
        <f>IF(ISBLANK(V11),"",Catégories!$D$1-W11)</f>
        <v>300000</v>
      </c>
      <c r="AA11" s="4" t="str">
        <f>IF(ISBLANK(Z11),"",SUMIFS(Journal!$E:$E,Journal!$G:$G,"="&amp;Z$1,Journal!$H:$H,"="&amp;Z11))</f>
        <v/>
      </c>
      <c r="AB11" s="4" t="str">
        <f>IF(ISBLANK(Z11),"",Catégories!$D$1-AA11)</f>
        <v/>
      </c>
      <c r="AE11" s="4" t="str">
        <f>IF(ISBLANK(AD11),"",SUMIFS(Journal!$E:$E,Journal!$G:$G,"="&amp;AD$1,Journal!$H:$H,"="&amp;AD11))</f>
        <v/>
      </c>
      <c r="AF11" s="4" t="str">
        <f>IF(ISBLANK(AD11),"",Catégories!$D$1-AE11)</f>
        <v/>
      </c>
      <c r="AI11" s="4" t="str">
        <f>IF(ISBLANK(AH11),"",SUMIFS(Journal!$E:$E,Journal!$G:$G,"="&amp;AH$1,Journal!$H:$H,"="&amp;AH11))</f>
        <v/>
      </c>
      <c r="AJ11" s="4" t="str">
        <f>IF(ISBLANK(AH11),"",Catégories!$D$1-AI11)</f>
        <v/>
      </c>
      <c r="AM11" s="4" t="str">
        <f>IF(ISBLANK(AL11),"",SUMIFS(Journal!$E:$E,Journal!$G:$G,"="&amp;AL$1,Journal!$H:$H,"="&amp;AL11))</f>
        <v/>
      </c>
      <c r="AN11" s="4" t="str">
        <f>IF(ISBLANK(AL11),"",Catégories!$D$1-AM11)</f>
        <v/>
      </c>
    </row>
    <row r="12" spans="1:40">
      <c r="A12">
        <v>10</v>
      </c>
      <c r="B12" t="s">
        <v>48</v>
      </c>
      <c r="C12" s="4">
        <f>IF(ISBLANK(B12),"",SUMIFS(Journal!$E:$E,Journal!$G:$G,"="&amp;B$1,Journal!$H:$H,"="&amp;B12))</f>
        <v>0</v>
      </c>
      <c r="D12" s="4">
        <f>IF(ISBLANK(B12),"",Catégories!$D$1-C12)</f>
        <v>300000</v>
      </c>
      <c r="F12" t="s">
        <v>71</v>
      </c>
      <c r="G12" s="4">
        <f>IF(ISBLANK(F12),"",SUMIFS(Journal!$E:$E,Journal!$G:$G,"="&amp;F$1,Journal!$H:$H,"="&amp;F12))</f>
        <v>0</v>
      </c>
      <c r="H12" s="4">
        <f>IF(ISBLANK(F12),"",Catégories!$D$1-G12)</f>
        <v>300000</v>
      </c>
      <c r="J12" t="s">
        <v>102</v>
      </c>
      <c r="K12" s="4">
        <f>IF(ISBLANK(J12),"",SUMIFS(Journal!$E:$E,Journal!$G:$G,"="&amp;J$1,Journal!$H:$H,"="&amp;J12))</f>
        <v>0</v>
      </c>
      <c r="L12" s="4">
        <f>IF(ISBLANK(J12),"",Catégories!$D$1-K12)</f>
        <v>300000</v>
      </c>
      <c r="N12" t="s">
        <v>126</v>
      </c>
      <c r="O12" s="4">
        <f>IF(ISBLANK(N12),"",SUMIFS(Journal!$E:$E,Journal!$G:$G,"="&amp;N$1,Journal!$H:$H,"="&amp;N12))</f>
        <v>0</v>
      </c>
      <c r="P12" s="4">
        <f>IF(ISBLANK(N12),"",Catégories!$D$1-O12)</f>
        <v>300000</v>
      </c>
      <c r="R12" t="s">
        <v>153</v>
      </c>
      <c r="S12" s="4">
        <f>IF(ISBLANK(R12),"",SUMIFS(Journal!$E:$E,Journal!$G:$G,"="&amp;R$1,Journal!$H:$H,"="&amp;R12))</f>
        <v>0</v>
      </c>
      <c r="T12" s="4">
        <f>IF(ISBLANK(R12),"",Catégories!$D$1-S12)</f>
        <v>300000</v>
      </c>
      <c r="V12" t="s">
        <v>177</v>
      </c>
      <c r="W12" s="4">
        <f>IF(ISBLANK(V12),"",SUMIFS(Journal!$E:$E,Journal!$G:$G,"="&amp;V$1,Journal!$H:$H,"="&amp;V12))</f>
        <v>0</v>
      </c>
      <c r="X12" s="4">
        <f>IF(ISBLANK(V12),"",Catégories!$D$1-W12)</f>
        <v>300000</v>
      </c>
      <c r="AA12" s="4" t="str">
        <f>IF(ISBLANK(Z12),"",SUMIFS(Journal!$E:$E,Journal!$G:$G,"="&amp;Z$1,Journal!$H:$H,"="&amp;Z12))</f>
        <v/>
      </c>
      <c r="AB12" s="4" t="str">
        <f>IF(ISBLANK(Z12),"",Catégories!$D$1-AA12)</f>
        <v/>
      </c>
      <c r="AE12" s="4" t="str">
        <f>IF(ISBLANK(AD12),"",SUMIFS(Journal!$E:$E,Journal!$G:$G,"="&amp;AD$1,Journal!$H:$H,"="&amp;AD12))</f>
        <v/>
      </c>
      <c r="AF12" s="4" t="str">
        <f>IF(ISBLANK(AD12),"",Catégories!$D$1-AE12)</f>
        <v/>
      </c>
      <c r="AI12" s="4" t="str">
        <f>IF(ISBLANK(AH12),"",SUMIFS(Journal!$E:$E,Journal!$G:$G,"="&amp;AH$1,Journal!$H:$H,"="&amp;AH12))</f>
        <v/>
      </c>
      <c r="AJ12" s="4" t="str">
        <f>IF(ISBLANK(AH12),"",Catégories!$D$1-AI12)</f>
        <v/>
      </c>
      <c r="AM12" s="4" t="str">
        <f>IF(ISBLANK(AL12),"",SUMIFS(Journal!$E:$E,Journal!$G:$G,"="&amp;AL$1,Journal!$H:$H,"="&amp;AL12))</f>
        <v/>
      </c>
      <c r="AN12" s="4" t="str">
        <f>IF(ISBLANK(AL12),"",Catégories!$D$1-AM12)</f>
        <v/>
      </c>
    </row>
    <row r="13" spans="1:40">
      <c r="A13">
        <v>11</v>
      </c>
      <c r="B13" t="s">
        <v>49</v>
      </c>
      <c r="C13" s="4">
        <f>IF(ISBLANK(B13),"",SUMIFS(Journal!$E:$E,Journal!$G:$G,"="&amp;B$1,Journal!$H:$H,"="&amp;B13))</f>
        <v>0</v>
      </c>
      <c r="D13" s="4">
        <f>IF(ISBLANK(B13),"",Catégories!$D$1-C13)</f>
        <v>300000</v>
      </c>
      <c r="F13" t="s">
        <v>72</v>
      </c>
      <c r="G13" s="4">
        <f>IF(ISBLANK(F13),"",SUMIFS(Journal!$E:$E,Journal!$G:$G,"="&amp;F$1,Journal!$H:$H,"="&amp;F13))</f>
        <v>0</v>
      </c>
      <c r="H13" s="4">
        <f>IF(ISBLANK(F13),"",Catégories!$D$1-G13)</f>
        <v>300000</v>
      </c>
      <c r="J13" t="s">
        <v>103</v>
      </c>
      <c r="K13" s="4">
        <f>IF(ISBLANK(J13),"",SUMIFS(Journal!$E:$E,Journal!$G:$G,"="&amp;J$1,Journal!$H:$H,"="&amp;J13))</f>
        <v>0</v>
      </c>
      <c r="L13" s="4">
        <f>IF(ISBLANK(J13),"",Catégories!$D$1-K13)</f>
        <v>300000</v>
      </c>
      <c r="N13" t="s">
        <v>127</v>
      </c>
      <c r="O13" s="4">
        <f>IF(ISBLANK(N13),"",SUMIFS(Journal!$E:$E,Journal!$G:$G,"="&amp;N$1,Journal!$H:$H,"="&amp;N13))</f>
        <v>0</v>
      </c>
      <c r="P13" s="4">
        <f>IF(ISBLANK(N13),"",Catégories!$D$1-O13)</f>
        <v>300000</v>
      </c>
      <c r="R13" t="s">
        <v>154</v>
      </c>
      <c r="S13" s="4">
        <f>IF(ISBLANK(R13),"",SUMIFS(Journal!$E:$E,Journal!$G:$G,"="&amp;R$1,Journal!$H:$H,"="&amp;R13))</f>
        <v>0</v>
      </c>
      <c r="T13" s="4">
        <f>IF(ISBLANK(R13),"",Catégories!$D$1-S13)</f>
        <v>300000</v>
      </c>
      <c r="V13" t="s">
        <v>178</v>
      </c>
      <c r="W13" s="4">
        <f>IF(ISBLANK(V13),"",SUMIFS(Journal!$E:$E,Journal!$G:$G,"="&amp;V$1,Journal!$H:$H,"="&amp;V13))</f>
        <v>0</v>
      </c>
      <c r="X13" s="4">
        <f>IF(ISBLANK(V13),"",Catégories!$D$1-W13)</f>
        <v>300000</v>
      </c>
      <c r="AA13" s="4" t="str">
        <f>IF(ISBLANK(Z13),"",SUMIFS(Journal!$E:$E,Journal!$G:$G,"="&amp;Z$1,Journal!$H:$H,"="&amp;Z13))</f>
        <v/>
      </c>
      <c r="AB13" s="4" t="str">
        <f>IF(ISBLANK(Z13),"",Catégories!$D$1-AA13)</f>
        <v/>
      </c>
      <c r="AE13" s="4" t="str">
        <f>IF(ISBLANK(AD13),"",SUMIFS(Journal!$E:$E,Journal!$G:$G,"="&amp;AD$1,Journal!$H:$H,"="&amp;AD13))</f>
        <v/>
      </c>
      <c r="AF13" s="4" t="str">
        <f>IF(ISBLANK(AD13),"",Catégories!$D$1-AE13)</f>
        <v/>
      </c>
      <c r="AI13" s="4" t="str">
        <f>IF(ISBLANK(AH13),"",SUMIFS(Journal!$E:$E,Journal!$G:$G,"="&amp;AH$1,Journal!$H:$H,"="&amp;AH13))</f>
        <v/>
      </c>
      <c r="AJ13" s="4" t="str">
        <f>IF(ISBLANK(AH13),"",Catégories!$D$1-AI13)</f>
        <v/>
      </c>
      <c r="AM13" s="4" t="str">
        <f>IF(ISBLANK(AL13),"",SUMIFS(Journal!$E:$E,Journal!$G:$G,"="&amp;AL$1,Journal!$H:$H,"="&amp;AL13))</f>
        <v/>
      </c>
      <c r="AN13" s="4" t="str">
        <f>IF(ISBLANK(AL13),"",Catégories!$D$1-AM13)</f>
        <v/>
      </c>
    </row>
    <row r="14" spans="1:40" ht="12.6" customHeight="1">
      <c r="A14">
        <v>12</v>
      </c>
      <c r="B14" t="s">
        <v>50</v>
      </c>
      <c r="C14" s="4">
        <f>IF(ISBLANK(B14),"",SUMIFS(Journal!$E:$E,Journal!$G:$G,"="&amp;B$1,Journal!$H:$H,"="&amp;B14))</f>
        <v>0</v>
      </c>
      <c r="D14" s="4">
        <f>IF(ISBLANK(B14),"",Catégories!$D$1-C14)</f>
        <v>300000</v>
      </c>
      <c r="F14" t="s">
        <v>73</v>
      </c>
      <c r="G14" s="4">
        <f>IF(ISBLANK(F14),"",SUMIFS(Journal!$E:$E,Journal!$G:$G,"="&amp;F$1,Journal!$H:$H,"="&amp;F14))</f>
        <v>0</v>
      </c>
      <c r="H14" s="4">
        <f>IF(ISBLANK(F14),"",Catégories!$D$1-G14)</f>
        <v>300000</v>
      </c>
      <c r="J14" t="s">
        <v>104</v>
      </c>
      <c r="K14" s="4">
        <f>IF(ISBLANK(J14),"",SUMIFS(Journal!$E:$E,Journal!$G:$G,"="&amp;J$1,Journal!$H:$H,"="&amp;J14))</f>
        <v>0</v>
      </c>
      <c r="L14" s="4">
        <f>IF(ISBLANK(J14),"",Catégories!$D$1-K14)</f>
        <v>300000</v>
      </c>
      <c r="N14" t="s">
        <v>128</v>
      </c>
      <c r="O14" s="4">
        <f>IF(ISBLANK(N14),"",SUMIFS(Journal!$E:$E,Journal!$G:$G,"="&amp;N$1,Journal!$H:$H,"="&amp;N14))</f>
        <v>0</v>
      </c>
      <c r="P14" s="4">
        <f>IF(ISBLANK(N14),"",Catégories!$D$1-O14)</f>
        <v>300000</v>
      </c>
      <c r="R14" t="s">
        <v>155</v>
      </c>
      <c r="S14" s="4">
        <f>IF(ISBLANK(R14),"",SUMIFS(Journal!$E:$E,Journal!$G:$G,"="&amp;R$1,Journal!$H:$H,"="&amp;R14))</f>
        <v>0</v>
      </c>
      <c r="T14" s="4">
        <f>IF(ISBLANK(R14),"",Catégories!$D$1-S14)</f>
        <v>300000</v>
      </c>
      <c r="V14" t="s">
        <v>179</v>
      </c>
      <c r="W14" s="4">
        <f>IF(ISBLANK(V14),"",SUMIFS(Journal!$E:$E,Journal!$G:$G,"="&amp;V$1,Journal!$H:$H,"="&amp;V14))</f>
        <v>0</v>
      </c>
      <c r="X14" s="4">
        <f>IF(ISBLANK(V14),"",Catégories!$D$1-W14)</f>
        <v>300000</v>
      </c>
      <c r="AA14" s="4" t="str">
        <f>IF(ISBLANK(Z14),"",SUMIFS(Journal!$E:$E,Journal!$G:$G,"="&amp;Z$1,Journal!$H:$H,"="&amp;Z14))</f>
        <v/>
      </c>
      <c r="AB14" s="4" t="str">
        <f>IF(ISBLANK(Z14),"",Catégories!$D$1-AA14)</f>
        <v/>
      </c>
      <c r="AE14" s="4" t="str">
        <f>IF(ISBLANK(AD14),"",SUMIFS(Journal!$E:$E,Journal!$G:$G,"="&amp;AD$1,Journal!$H:$H,"="&amp;AD14))</f>
        <v/>
      </c>
      <c r="AF14" s="4" t="str">
        <f>IF(ISBLANK(AD14),"",Catégories!$D$1-AE14)</f>
        <v/>
      </c>
      <c r="AI14" s="4" t="str">
        <f>IF(ISBLANK(AH14),"",SUMIFS(Journal!$E:$E,Journal!$G:$G,"="&amp;AH$1,Journal!$H:$H,"="&amp;AH14))</f>
        <v/>
      </c>
      <c r="AJ14" s="4" t="str">
        <f>IF(ISBLANK(AH14),"",Catégories!$D$1-AI14)</f>
        <v/>
      </c>
      <c r="AM14" s="4" t="str">
        <f>IF(ISBLANK(AL14),"",SUMIFS(Journal!$E:$E,Journal!$G:$G,"="&amp;AL$1,Journal!$H:$H,"="&amp;AL14))</f>
        <v/>
      </c>
      <c r="AN14" s="4" t="str">
        <f>IF(ISBLANK(AL14),"",Catégories!$D$1-AM14)</f>
        <v/>
      </c>
    </row>
    <row r="15" spans="1:40">
      <c r="A15">
        <v>13</v>
      </c>
      <c r="B15" t="s">
        <v>51</v>
      </c>
      <c r="C15" s="4">
        <f>IF(ISBLANK(B15),"",SUMIFS(Journal!$E:$E,Journal!$G:$G,"="&amp;B$1,Journal!$H:$H,"="&amp;B15))</f>
        <v>0</v>
      </c>
      <c r="D15" s="4">
        <f>IF(ISBLANK(B15),"",Catégories!$D$1-C15)</f>
        <v>300000</v>
      </c>
      <c r="F15" t="s">
        <v>74</v>
      </c>
      <c r="G15" s="4">
        <f>IF(ISBLANK(F15),"",SUMIFS(Journal!$E:$E,Journal!$G:$G,"="&amp;F$1,Journal!$H:$H,"="&amp;F15))</f>
        <v>0</v>
      </c>
      <c r="H15" s="4">
        <f>IF(ISBLANK(F15),"",Catégories!$D$1-G15)</f>
        <v>300000</v>
      </c>
      <c r="J15" t="s">
        <v>105</v>
      </c>
      <c r="K15" s="4">
        <f>IF(ISBLANK(J15),"",SUMIFS(Journal!$E:$E,Journal!$G:$G,"="&amp;J$1,Journal!$H:$H,"="&amp;J15))</f>
        <v>0</v>
      </c>
      <c r="L15" s="4">
        <f>IF(ISBLANK(J15),"",Catégories!$D$1-K15)</f>
        <v>300000</v>
      </c>
      <c r="N15" t="s">
        <v>129</v>
      </c>
      <c r="O15" s="4">
        <f>IF(ISBLANK(N15),"",SUMIFS(Journal!$E:$E,Journal!$G:$G,"="&amp;N$1,Journal!$H:$H,"="&amp;N15))</f>
        <v>0</v>
      </c>
      <c r="P15" s="4">
        <f>IF(ISBLANK(N15),"",Catégories!$D$1-O15)</f>
        <v>300000</v>
      </c>
      <c r="R15" t="s">
        <v>156</v>
      </c>
      <c r="S15" s="4">
        <f>IF(ISBLANK(R15),"",SUMIFS(Journal!$E:$E,Journal!$G:$G,"="&amp;R$1,Journal!$H:$H,"="&amp;R15))</f>
        <v>0</v>
      </c>
      <c r="T15" s="4">
        <f>IF(ISBLANK(R15),"",Catégories!$D$1-S15)</f>
        <v>300000</v>
      </c>
      <c r="V15" t="s">
        <v>180</v>
      </c>
      <c r="W15" s="4">
        <f>IF(ISBLANK(V15),"",SUMIFS(Journal!$E:$E,Journal!$G:$G,"="&amp;V$1,Journal!$H:$H,"="&amp;V15))</f>
        <v>0</v>
      </c>
      <c r="X15" s="4">
        <f>IF(ISBLANK(V15),"",Catégories!$D$1-W15)</f>
        <v>300000</v>
      </c>
      <c r="AA15" s="4" t="str">
        <f>IF(ISBLANK(Z15),"",SUMIFS(Journal!$E:$E,Journal!$G:$G,"="&amp;Z$1,Journal!$H:$H,"="&amp;Z15))</f>
        <v/>
      </c>
      <c r="AB15" s="4" t="str">
        <f>IF(ISBLANK(Z15),"",Catégories!$D$1-AA15)</f>
        <v/>
      </c>
      <c r="AE15" s="4" t="str">
        <f>IF(ISBLANK(AD15),"",SUMIFS(Journal!$E:$E,Journal!$G:$G,"="&amp;AD$1,Journal!$H:$H,"="&amp;AD15))</f>
        <v/>
      </c>
      <c r="AF15" s="4" t="str">
        <f>IF(ISBLANK(AD15),"",Catégories!$D$1-AE15)</f>
        <v/>
      </c>
      <c r="AI15" s="4" t="str">
        <f>IF(ISBLANK(AH15),"",SUMIFS(Journal!$E:$E,Journal!$G:$G,"="&amp;AH$1,Journal!$H:$H,"="&amp;AH15))</f>
        <v/>
      </c>
      <c r="AJ15" s="4" t="str">
        <f>IF(ISBLANK(AH15),"",Catégories!$D$1-AI15)</f>
        <v/>
      </c>
      <c r="AM15" s="4" t="str">
        <f>IF(ISBLANK(AL15),"",SUMIFS(Journal!$E:$E,Journal!$G:$G,"="&amp;AL$1,Journal!$H:$H,"="&amp;AL15))</f>
        <v/>
      </c>
      <c r="AN15" s="4" t="str">
        <f>IF(ISBLANK(AL15),"",Catégories!$D$1-AM15)</f>
        <v/>
      </c>
    </row>
    <row r="16" spans="1:40">
      <c r="A16">
        <v>14</v>
      </c>
      <c r="B16" t="s">
        <v>52</v>
      </c>
      <c r="C16" s="4">
        <f>IF(ISBLANK(B16),"",SUMIFS(Journal!$E:$E,Journal!$G:$G,"="&amp;B$1,Journal!$H:$H,"="&amp;B16))</f>
        <v>0</v>
      </c>
      <c r="D16" s="4">
        <f>IF(ISBLANK(B16),"",Catégories!$D$1-C16)</f>
        <v>300000</v>
      </c>
      <c r="F16" t="s">
        <v>75</v>
      </c>
      <c r="G16" s="4">
        <f>IF(ISBLANK(F16),"",SUMIFS(Journal!$E:$E,Journal!$G:$G,"="&amp;F$1,Journal!$H:$H,"="&amp;F16))</f>
        <v>0</v>
      </c>
      <c r="H16" s="4">
        <f>IF(ISBLANK(F16),"",Catégories!$D$1-G16)</f>
        <v>300000</v>
      </c>
      <c r="J16" t="s">
        <v>106</v>
      </c>
      <c r="K16" s="4">
        <f>IF(ISBLANK(J16),"",SUMIFS(Journal!$E:$E,Journal!$G:$G,"="&amp;J$1,Journal!$H:$H,"="&amp;J16))</f>
        <v>0</v>
      </c>
      <c r="L16" s="4">
        <f>IF(ISBLANK(J16),"",Catégories!$D$1-K16)</f>
        <v>300000</v>
      </c>
      <c r="N16" t="s">
        <v>130</v>
      </c>
      <c r="O16" s="4">
        <f>IF(ISBLANK(N16),"",SUMIFS(Journal!$E:$E,Journal!$G:$G,"="&amp;N$1,Journal!$H:$H,"="&amp;N16))</f>
        <v>0</v>
      </c>
      <c r="P16" s="4">
        <f>IF(ISBLANK(N16),"",Catégories!$D$1-O16)</f>
        <v>300000</v>
      </c>
      <c r="R16" t="s">
        <v>157</v>
      </c>
      <c r="S16" s="4">
        <f>IF(ISBLANK(R16),"",SUMIFS(Journal!$E:$E,Journal!$G:$G,"="&amp;R$1,Journal!$H:$H,"="&amp;R16))</f>
        <v>0</v>
      </c>
      <c r="T16" s="4">
        <f>IF(ISBLANK(R16),"",Catégories!$D$1-S16)</f>
        <v>300000</v>
      </c>
      <c r="V16" t="s">
        <v>181</v>
      </c>
      <c r="W16" s="4">
        <f>IF(ISBLANK(V16),"",SUMIFS(Journal!$E:$E,Journal!$G:$G,"="&amp;V$1,Journal!$H:$H,"="&amp;V16))</f>
        <v>0</v>
      </c>
      <c r="X16" s="4">
        <f>IF(ISBLANK(V16),"",Catégories!$D$1-W16)</f>
        <v>300000</v>
      </c>
      <c r="AA16" s="4" t="str">
        <f>IF(ISBLANK(Z16),"",SUMIFS(Journal!$E:$E,Journal!$G:$G,"="&amp;Z$1,Journal!$H:$H,"="&amp;Z16))</f>
        <v/>
      </c>
      <c r="AB16" s="4" t="str">
        <f>IF(ISBLANK(Z16),"",Catégories!$D$1-AA16)</f>
        <v/>
      </c>
      <c r="AE16" s="4" t="str">
        <f>IF(ISBLANK(AD16),"",SUMIFS(Journal!$E:$E,Journal!$G:$G,"="&amp;AD$1,Journal!$H:$H,"="&amp;AD16))</f>
        <v/>
      </c>
      <c r="AF16" s="4" t="str">
        <f>IF(ISBLANK(AD16),"",Catégories!$D$1-AE16)</f>
        <v/>
      </c>
      <c r="AI16" s="4" t="str">
        <f>IF(ISBLANK(AH16),"",SUMIFS(Journal!$E:$E,Journal!$G:$G,"="&amp;AH$1,Journal!$H:$H,"="&amp;AH16))</f>
        <v/>
      </c>
      <c r="AJ16" s="4" t="str">
        <f>IF(ISBLANK(AH16),"",Catégories!$D$1-AI16)</f>
        <v/>
      </c>
      <c r="AM16" s="4" t="str">
        <f>IF(ISBLANK(AL16),"",SUMIFS(Journal!$E:$E,Journal!$G:$G,"="&amp;AL$1,Journal!$H:$H,"="&amp;AL16))</f>
        <v/>
      </c>
      <c r="AN16" s="4" t="str">
        <f>IF(ISBLANK(AL16),"",Catégories!$D$1-AM16)</f>
        <v/>
      </c>
    </row>
    <row r="17" spans="1:40">
      <c r="A17">
        <v>15</v>
      </c>
      <c r="B17" t="s">
        <v>53</v>
      </c>
      <c r="C17" s="4">
        <f>IF(ISBLANK(B17),"",SUMIFS(Journal!$E:$E,Journal!$G:$G,"="&amp;B$1,Journal!$H:$H,"="&amp;B17))</f>
        <v>0</v>
      </c>
      <c r="D17" s="4">
        <f>IF(ISBLANK(B17),"",Catégories!$D$1-C17)</f>
        <v>300000</v>
      </c>
      <c r="F17" t="s">
        <v>76</v>
      </c>
      <c r="G17" s="4">
        <f>IF(ISBLANK(F17),"",SUMIFS(Journal!$E:$E,Journal!$G:$G,"="&amp;F$1,Journal!$H:$H,"="&amp;F17))</f>
        <v>0</v>
      </c>
      <c r="H17" s="4">
        <f>IF(ISBLANK(F17),"",Catégories!$D$1-G17)</f>
        <v>300000</v>
      </c>
      <c r="J17" t="s">
        <v>107</v>
      </c>
      <c r="K17" s="4">
        <f>IF(ISBLANK(J17),"",SUMIFS(Journal!$E:$E,Journal!$G:$G,"="&amp;J$1,Journal!$H:$H,"="&amp;J17))</f>
        <v>0</v>
      </c>
      <c r="L17" s="4">
        <f>IF(ISBLANK(J17),"",Catégories!$D$1-K17)</f>
        <v>300000</v>
      </c>
      <c r="N17" t="s">
        <v>131</v>
      </c>
      <c r="O17" s="4">
        <f>IF(ISBLANK(N17),"",SUMIFS(Journal!$E:$E,Journal!$G:$G,"="&amp;N$1,Journal!$H:$H,"="&amp;N17))</f>
        <v>0</v>
      </c>
      <c r="P17" s="4">
        <f>IF(ISBLANK(N17),"",Catégories!$D$1-O17)</f>
        <v>300000</v>
      </c>
      <c r="R17" t="s">
        <v>158</v>
      </c>
      <c r="S17" s="4">
        <f>IF(ISBLANK(R17),"",SUMIFS(Journal!$E:$E,Journal!$G:$G,"="&amp;R$1,Journal!$H:$H,"="&amp;R17))</f>
        <v>0</v>
      </c>
      <c r="T17" s="4">
        <f>IF(ISBLANK(R17),"",Catégories!$D$1-S17)</f>
        <v>300000</v>
      </c>
      <c r="V17" t="s">
        <v>182</v>
      </c>
      <c r="W17" s="4">
        <f>IF(ISBLANK(V17),"",SUMIFS(Journal!$E:$E,Journal!$G:$G,"="&amp;V$1,Journal!$H:$H,"="&amp;V17))</f>
        <v>0</v>
      </c>
      <c r="X17" s="4">
        <f>IF(ISBLANK(V17),"",Catégories!$D$1-W17)</f>
        <v>300000</v>
      </c>
      <c r="AA17" s="4" t="str">
        <f>IF(ISBLANK(Z17),"",SUMIFS(Journal!$E:$E,Journal!$G:$G,"="&amp;Z$1,Journal!$H:$H,"="&amp;Z17))</f>
        <v/>
      </c>
      <c r="AB17" s="4" t="str">
        <f>IF(ISBLANK(Z17),"",Catégories!$D$1-AA17)</f>
        <v/>
      </c>
      <c r="AE17" s="4" t="str">
        <f>IF(ISBLANK(AD17),"",SUMIFS(Journal!$E:$E,Journal!$G:$G,"="&amp;AD$1,Journal!$H:$H,"="&amp;AD17))</f>
        <v/>
      </c>
      <c r="AF17" s="4" t="str">
        <f>IF(ISBLANK(AD17),"",Catégories!$D$1-AE17)</f>
        <v/>
      </c>
      <c r="AI17" s="4" t="str">
        <f>IF(ISBLANK(AH17),"",SUMIFS(Journal!$E:$E,Journal!$G:$G,"="&amp;AH$1,Journal!$H:$H,"="&amp;AH17))</f>
        <v/>
      </c>
      <c r="AJ17" s="4" t="str">
        <f>IF(ISBLANK(AH17),"",Catégories!$D$1-AI17)</f>
        <v/>
      </c>
      <c r="AM17" s="4" t="str">
        <f>IF(ISBLANK(AL17),"",SUMIFS(Journal!$E:$E,Journal!$G:$G,"="&amp;AL$1,Journal!$H:$H,"="&amp;AL17))</f>
        <v/>
      </c>
      <c r="AN17" s="4" t="str">
        <f>IF(ISBLANK(AL17),"",Catégories!$D$1-AM17)</f>
        <v/>
      </c>
    </row>
    <row r="18" spans="1:40">
      <c r="A18">
        <v>16</v>
      </c>
      <c r="B18" t="s">
        <v>54</v>
      </c>
      <c r="C18" s="4">
        <f>IF(ISBLANK(B18),"",SUMIFS(Journal!$E:$E,Journal!$G:$G,"="&amp;B$1,Journal!$H:$H,"="&amp;B18))</f>
        <v>0</v>
      </c>
      <c r="D18" s="4">
        <f>IF(ISBLANK(B18),"",Catégories!$D$1-C18)</f>
        <v>300000</v>
      </c>
      <c r="F18" t="s">
        <v>77</v>
      </c>
      <c r="G18" s="4">
        <f>IF(ISBLANK(F18),"",SUMIFS(Journal!$E:$E,Journal!$G:$G,"="&amp;F$1,Journal!$H:$H,"="&amp;F18))</f>
        <v>0</v>
      </c>
      <c r="H18" s="4">
        <f>IF(ISBLANK(F18),"",Catégories!$D$1-G18)</f>
        <v>300000</v>
      </c>
      <c r="J18" t="s">
        <v>108</v>
      </c>
      <c r="K18" s="4">
        <f>IF(ISBLANK(J18),"",SUMIFS(Journal!$E:$E,Journal!$G:$G,"="&amp;J$1,Journal!$H:$H,"="&amp;J18))</f>
        <v>0</v>
      </c>
      <c r="L18" s="4">
        <f>IF(ISBLANK(J18),"",Catégories!$D$1-K18)</f>
        <v>300000</v>
      </c>
      <c r="N18" t="s">
        <v>132</v>
      </c>
      <c r="O18" s="4">
        <f>IF(ISBLANK(N18),"",SUMIFS(Journal!$E:$E,Journal!$G:$G,"="&amp;N$1,Journal!$H:$H,"="&amp;N18))</f>
        <v>0</v>
      </c>
      <c r="P18" s="4">
        <f>IF(ISBLANK(N18),"",Catégories!$D$1-O18)</f>
        <v>300000</v>
      </c>
      <c r="R18" t="s">
        <v>159</v>
      </c>
      <c r="S18" s="4">
        <f>IF(ISBLANK(R18),"",SUMIFS(Journal!$E:$E,Journal!$G:$G,"="&amp;R$1,Journal!$H:$H,"="&amp;R18))</f>
        <v>0</v>
      </c>
      <c r="T18" s="4">
        <f>IF(ISBLANK(R18),"",Catégories!$D$1-S18)</f>
        <v>300000</v>
      </c>
      <c r="V18" t="s">
        <v>183</v>
      </c>
      <c r="W18" s="4">
        <f>IF(ISBLANK(V18),"",SUMIFS(Journal!$E:$E,Journal!$G:$G,"="&amp;V$1,Journal!$H:$H,"="&amp;V18))</f>
        <v>0</v>
      </c>
      <c r="X18" s="4">
        <f>IF(ISBLANK(V18),"",Catégories!$D$1-W18)</f>
        <v>300000</v>
      </c>
      <c r="AA18" s="4" t="str">
        <f>IF(ISBLANK(Z18),"",SUMIFS(Journal!$E:$E,Journal!$G:$G,"="&amp;Z$1,Journal!$H:$H,"="&amp;Z18))</f>
        <v/>
      </c>
      <c r="AB18" s="4" t="str">
        <f>IF(ISBLANK(Z18),"",Catégories!$D$1-AA18)</f>
        <v/>
      </c>
      <c r="AE18" s="4" t="str">
        <f>IF(ISBLANK(AD18),"",SUMIFS(Journal!$E:$E,Journal!$G:$G,"="&amp;AD$1,Journal!$H:$H,"="&amp;AD18))</f>
        <v/>
      </c>
      <c r="AF18" s="4" t="str">
        <f>IF(ISBLANK(AD18),"",Catégories!$D$1-AE18)</f>
        <v/>
      </c>
      <c r="AI18" s="4" t="str">
        <f>IF(ISBLANK(AH18),"",SUMIFS(Journal!$E:$E,Journal!$G:$G,"="&amp;AH$1,Journal!$H:$H,"="&amp;AH18))</f>
        <v/>
      </c>
      <c r="AJ18" s="4" t="str">
        <f>IF(ISBLANK(AH18),"",Catégories!$D$1-AI18)</f>
        <v/>
      </c>
      <c r="AM18" s="4" t="str">
        <f>IF(ISBLANK(AL18),"",SUMIFS(Journal!$E:$E,Journal!$G:$G,"="&amp;AL$1,Journal!$H:$H,"="&amp;AL18))</f>
        <v/>
      </c>
      <c r="AN18" s="4" t="str">
        <f>IF(ISBLANK(AL18),"",Catégories!$D$1-AM18)</f>
        <v/>
      </c>
    </row>
    <row r="19" spans="1:40">
      <c r="A19">
        <v>17</v>
      </c>
      <c r="B19" t="s">
        <v>55</v>
      </c>
      <c r="C19" s="4">
        <f>IF(ISBLANK(B19),"",SUMIFS(Journal!$E:$E,Journal!$G:$G,"="&amp;B$1,Journal!$H:$H,"="&amp;B19))</f>
        <v>0</v>
      </c>
      <c r="D19" s="4">
        <f>IF(ISBLANK(B19),"",Catégories!$D$1-C19)</f>
        <v>300000</v>
      </c>
      <c r="F19" t="s">
        <v>78</v>
      </c>
      <c r="G19" s="4">
        <f>IF(ISBLANK(F19),"",SUMIFS(Journal!$E:$E,Journal!$G:$G,"="&amp;F$1,Journal!$H:$H,"="&amp;F19))</f>
        <v>0</v>
      </c>
      <c r="H19" s="4">
        <f>IF(ISBLANK(F19),"",Catégories!$D$1-G19)</f>
        <v>300000</v>
      </c>
      <c r="J19" t="s">
        <v>109</v>
      </c>
      <c r="K19" s="4">
        <f>IF(ISBLANK(J19),"",SUMIFS(Journal!$E:$E,Journal!$G:$G,"="&amp;J$1,Journal!$H:$H,"="&amp;J19))</f>
        <v>0</v>
      </c>
      <c r="L19" s="4">
        <f>IF(ISBLANK(J19),"",Catégories!$D$1-K19)</f>
        <v>300000</v>
      </c>
      <c r="N19" t="s">
        <v>133</v>
      </c>
      <c r="O19" s="4">
        <f>IF(ISBLANK(N19),"",SUMIFS(Journal!$E:$E,Journal!$G:$G,"="&amp;N$1,Journal!$H:$H,"="&amp;N19))</f>
        <v>0</v>
      </c>
      <c r="P19" s="4">
        <f>IF(ISBLANK(N19),"",Catégories!$D$1-O19)</f>
        <v>300000</v>
      </c>
      <c r="R19" t="s">
        <v>160</v>
      </c>
      <c r="S19" s="4">
        <f>IF(ISBLANK(R19),"",SUMIFS(Journal!$E:$E,Journal!$G:$G,"="&amp;R$1,Journal!$H:$H,"="&amp;R19))</f>
        <v>0</v>
      </c>
      <c r="T19" s="4">
        <f>IF(ISBLANK(R19),"",Catégories!$D$1-S19)</f>
        <v>300000</v>
      </c>
      <c r="V19" t="s">
        <v>184</v>
      </c>
      <c r="W19" s="4">
        <f>IF(ISBLANK(V19),"",SUMIFS(Journal!$E:$E,Journal!$G:$G,"="&amp;V$1,Journal!$H:$H,"="&amp;V19))</f>
        <v>0</v>
      </c>
      <c r="X19" s="4">
        <f>IF(ISBLANK(V19),"",Catégories!$D$1-W19)</f>
        <v>300000</v>
      </c>
      <c r="AA19" s="4" t="str">
        <f>IF(ISBLANK(Z19),"",SUMIFS(Journal!$E:$E,Journal!$G:$G,"="&amp;Z$1,Journal!$H:$H,"="&amp;Z19))</f>
        <v/>
      </c>
      <c r="AB19" s="4" t="str">
        <f>IF(ISBLANK(Z19),"",Catégories!$D$1-AA19)</f>
        <v/>
      </c>
      <c r="AE19" s="4" t="str">
        <f>IF(ISBLANK(AD19),"",SUMIFS(Journal!$E:$E,Journal!$G:$G,"="&amp;AD$1,Journal!$H:$H,"="&amp;AD19))</f>
        <v/>
      </c>
      <c r="AF19" s="4" t="str">
        <f>IF(ISBLANK(AD19),"",Catégories!$D$1-AE19)</f>
        <v/>
      </c>
      <c r="AI19" s="4" t="str">
        <f>IF(ISBLANK(AH19),"",SUMIFS(Journal!$E:$E,Journal!$G:$G,"="&amp;AH$1,Journal!$H:$H,"="&amp;AH19))</f>
        <v/>
      </c>
      <c r="AJ19" s="4" t="str">
        <f>IF(ISBLANK(AH19),"",Catégories!$D$1-AI19)</f>
        <v/>
      </c>
      <c r="AM19" s="4" t="str">
        <f>IF(ISBLANK(AL19),"",SUMIFS(Journal!$E:$E,Journal!$G:$G,"="&amp;AL$1,Journal!$H:$H,"="&amp;AL19))</f>
        <v/>
      </c>
      <c r="AN19" s="4" t="str">
        <f>IF(ISBLANK(AL19),"",Catégories!$D$1-AM19)</f>
        <v/>
      </c>
    </row>
    <row r="20" spans="1:40">
      <c r="A20">
        <v>18</v>
      </c>
      <c r="B20" t="s">
        <v>56</v>
      </c>
      <c r="C20" s="4">
        <f>IF(ISBLANK(B20),"",SUMIFS(Journal!$E:$E,Journal!$G:$G,"="&amp;B$1,Journal!$H:$H,"="&amp;B20))</f>
        <v>0</v>
      </c>
      <c r="D20" s="4">
        <f>IF(ISBLANK(B20),"",Catégories!$D$1-C20)</f>
        <v>300000</v>
      </c>
      <c r="F20" t="s">
        <v>79</v>
      </c>
      <c r="G20" s="4">
        <f>IF(ISBLANK(F20),"",SUMIFS(Journal!$E:$E,Journal!$G:$G,"="&amp;F$1,Journal!$H:$H,"="&amp;F20))</f>
        <v>0</v>
      </c>
      <c r="H20" s="4">
        <f>IF(ISBLANK(F20),"",Catégories!$D$1-G20)</f>
        <v>300000</v>
      </c>
      <c r="J20" t="s">
        <v>110</v>
      </c>
      <c r="K20" s="4">
        <f>IF(ISBLANK(J20),"",SUMIFS(Journal!$E:$E,Journal!$G:$G,"="&amp;J$1,Journal!$H:$H,"="&amp;J20))</f>
        <v>0</v>
      </c>
      <c r="L20" s="4">
        <f>IF(ISBLANK(J20),"",Catégories!$D$1-K20)</f>
        <v>300000</v>
      </c>
      <c r="N20" t="s">
        <v>134</v>
      </c>
      <c r="O20" s="4">
        <f>IF(ISBLANK(N20),"",SUMIFS(Journal!$E:$E,Journal!$G:$G,"="&amp;N$1,Journal!$H:$H,"="&amp;N20))</f>
        <v>0</v>
      </c>
      <c r="P20" s="4">
        <f>IF(ISBLANK(N20),"",Catégories!$D$1-O20)</f>
        <v>300000</v>
      </c>
      <c r="R20" t="s">
        <v>161</v>
      </c>
      <c r="S20" s="4">
        <f>IF(ISBLANK(R20),"",SUMIFS(Journal!$E:$E,Journal!$G:$G,"="&amp;R$1,Journal!$H:$H,"="&amp;R20))</f>
        <v>0</v>
      </c>
      <c r="T20" s="4">
        <f>IF(ISBLANK(R20),"",Catégories!$D$1-S20)</f>
        <v>300000</v>
      </c>
      <c r="V20" t="s">
        <v>185</v>
      </c>
      <c r="W20" s="4">
        <f>IF(ISBLANK(V20),"",SUMIFS(Journal!$E:$E,Journal!$G:$G,"="&amp;V$1,Journal!$H:$H,"="&amp;V20))</f>
        <v>0</v>
      </c>
      <c r="X20" s="4">
        <f>IF(ISBLANK(V20),"",Catégories!$D$1-W20)</f>
        <v>300000</v>
      </c>
      <c r="AA20" s="4" t="str">
        <f>IF(ISBLANK(Z20),"",SUMIFS(Journal!$E:$E,Journal!$G:$G,"="&amp;Z$1,Journal!$H:$H,"="&amp;Z20))</f>
        <v/>
      </c>
      <c r="AB20" s="4" t="str">
        <f>IF(ISBLANK(Z20),"",Catégories!$D$1-AA20)</f>
        <v/>
      </c>
      <c r="AE20" s="4" t="str">
        <f>IF(ISBLANK(AD20),"",SUMIFS(Journal!$E:$E,Journal!$G:$G,"="&amp;AD$1,Journal!$H:$H,"="&amp;AD20))</f>
        <v/>
      </c>
      <c r="AF20" s="4" t="str">
        <f>IF(ISBLANK(AD20),"",Catégories!$D$1-AE20)</f>
        <v/>
      </c>
      <c r="AI20" s="4" t="str">
        <f>IF(ISBLANK(AH20),"",SUMIFS(Journal!$E:$E,Journal!$G:$G,"="&amp;AH$1,Journal!$H:$H,"="&amp;AH20))</f>
        <v/>
      </c>
      <c r="AJ20" s="4" t="str">
        <f>IF(ISBLANK(AH20),"",Catégories!$D$1-AI20)</f>
        <v/>
      </c>
      <c r="AM20" s="4" t="str">
        <f>IF(ISBLANK(AL20),"",SUMIFS(Journal!$E:$E,Journal!$G:$G,"="&amp;AL$1,Journal!$H:$H,"="&amp;AL20))</f>
        <v/>
      </c>
      <c r="AN20" s="4" t="str">
        <f>IF(ISBLANK(AL20),"",Catégories!$D$1-AM20)</f>
        <v/>
      </c>
    </row>
    <row r="21" spans="1:40">
      <c r="A21">
        <v>19</v>
      </c>
      <c r="B21" t="s">
        <v>57</v>
      </c>
      <c r="C21" s="4">
        <f>IF(ISBLANK(B21),"",SUMIFS(Journal!$E:$E,Journal!$G:$G,"="&amp;B$1,Journal!$H:$H,"="&amp;B21))</f>
        <v>0</v>
      </c>
      <c r="D21" s="4">
        <f>IF(ISBLANK(B21),"",Catégories!$D$1-C21)</f>
        <v>300000</v>
      </c>
      <c r="F21" t="s">
        <v>80</v>
      </c>
      <c r="G21" s="4">
        <f>IF(ISBLANK(F21),"",SUMIFS(Journal!$E:$E,Journal!$G:$G,"="&amp;F$1,Journal!$H:$H,"="&amp;F21))</f>
        <v>0</v>
      </c>
      <c r="H21" s="4">
        <f>IF(ISBLANK(F21),"",Catégories!$D$1-G21)</f>
        <v>300000</v>
      </c>
      <c r="J21" t="s">
        <v>111</v>
      </c>
      <c r="K21" s="4">
        <f>IF(ISBLANK(J21),"",SUMIFS(Journal!$E:$E,Journal!$G:$G,"="&amp;J$1,Journal!$H:$H,"="&amp;J21))</f>
        <v>0</v>
      </c>
      <c r="L21" s="4">
        <f>IF(ISBLANK(J21),"",Catégories!$D$1-K21)</f>
        <v>300000</v>
      </c>
      <c r="N21" t="s">
        <v>135</v>
      </c>
      <c r="O21" s="4">
        <f>IF(ISBLANK(N21),"",SUMIFS(Journal!$E:$E,Journal!$G:$G,"="&amp;N$1,Journal!$H:$H,"="&amp;N21))</f>
        <v>0</v>
      </c>
      <c r="P21" s="4">
        <f>IF(ISBLANK(N21),"",Catégories!$D$1-O21)</f>
        <v>300000</v>
      </c>
      <c r="R21" t="s">
        <v>162</v>
      </c>
      <c r="S21" s="4">
        <f>IF(ISBLANK(R21),"",SUMIFS(Journal!$E:$E,Journal!$G:$G,"="&amp;R$1,Journal!$H:$H,"="&amp;R21))</f>
        <v>0</v>
      </c>
      <c r="T21" s="4">
        <f>IF(ISBLANK(R21),"",Catégories!$D$1-S21)</f>
        <v>300000</v>
      </c>
      <c r="V21" t="s">
        <v>186</v>
      </c>
      <c r="W21" s="4">
        <f>IF(ISBLANK(V21),"",SUMIFS(Journal!$E:$E,Journal!$G:$G,"="&amp;V$1,Journal!$H:$H,"="&amp;V21))</f>
        <v>0</v>
      </c>
      <c r="X21" s="4">
        <f>IF(ISBLANK(V21),"",Catégories!$D$1-W21)</f>
        <v>300000</v>
      </c>
      <c r="AA21" s="4" t="str">
        <f>IF(ISBLANK(Z21),"",SUMIFS(Journal!$E:$E,Journal!$G:$G,"="&amp;Z$1,Journal!$H:$H,"="&amp;Z21))</f>
        <v/>
      </c>
      <c r="AB21" s="4" t="str">
        <f>IF(ISBLANK(Z21),"",Catégories!$D$1-AA21)</f>
        <v/>
      </c>
      <c r="AE21" s="4" t="str">
        <f>IF(ISBLANK(AD21),"",SUMIFS(Journal!$E:$E,Journal!$G:$G,"="&amp;AD$1,Journal!$H:$H,"="&amp;AD21))</f>
        <v/>
      </c>
      <c r="AF21" s="4" t="str">
        <f>IF(ISBLANK(AD21),"",Catégories!$D$1-AE21)</f>
        <v/>
      </c>
      <c r="AI21" s="4" t="str">
        <f>IF(ISBLANK(AH21),"",SUMIFS(Journal!$E:$E,Journal!$G:$G,"="&amp;AH$1,Journal!$H:$H,"="&amp;AH21))</f>
        <v/>
      </c>
      <c r="AJ21" s="4" t="str">
        <f>IF(ISBLANK(AH21),"",Catégories!$D$1-AI21)</f>
        <v/>
      </c>
      <c r="AM21" s="4" t="str">
        <f>IF(ISBLANK(AL21),"",SUMIFS(Journal!$E:$E,Journal!$G:$G,"="&amp;AL$1,Journal!$H:$H,"="&amp;AL21))</f>
        <v/>
      </c>
      <c r="AN21" s="4" t="str">
        <f>IF(ISBLANK(AL21),"",Catégories!$D$1-AM21)</f>
        <v/>
      </c>
    </row>
    <row r="22" spans="1:40">
      <c r="A22">
        <v>20</v>
      </c>
      <c r="B22" t="s">
        <v>58</v>
      </c>
      <c r="C22" s="4">
        <f>IF(ISBLANK(B22),"",SUMIFS(Journal!$E:$E,Journal!$G:$G,"="&amp;B$1,Journal!$H:$H,"="&amp;B22))</f>
        <v>0</v>
      </c>
      <c r="D22" s="4">
        <f>IF(ISBLANK(B22),"",Catégories!$D$1-C22)</f>
        <v>300000</v>
      </c>
      <c r="F22" t="s">
        <v>81</v>
      </c>
      <c r="G22" s="4">
        <f>IF(ISBLANK(F22),"",SUMIFS(Journal!$E:$E,Journal!$G:$G,"="&amp;F$1,Journal!$H:$H,"="&amp;F22))</f>
        <v>0</v>
      </c>
      <c r="H22" s="4">
        <f>IF(ISBLANK(F22),"",Catégories!$D$1-G22)</f>
        <v>300000</v>
      </c>
      <c r="J22" t="s">
        <v>112</v>
      </c>
      <c r="K22" s="4">
        <f>IF(ISBLANK(J22),"",SUMIFS(Journal!$E:$E,Journal!$G:$G,"="&amp;J$1,Journal!$H:$H,"="&amp;J22))</f>
        <v>0</v>
      </c>
      <c r="L22" s="4">
        <f>IF(ISBLANK(J22),"",Catégories!$D$1-K22)</f>
        <v>300000</v>
      </c>
      <c r="N22" t="s">
        <v>136</v>
      </c>
      <c r="O22" s="4">
        <f>IF(ISBLANK(N22),"",SUMIFS(Journal!$E:$E,Journal!$G:$G,"="&amp;N$1,Journal!$H:$H,"="&amp;N22))</f>
        <v>0</v>
      </c>
      <c r="P22" s="4">
        <f>IF(ISBLANK(N22),"",Catégories!$D$1-O22)</f>
        <v>300000</v>
      </c>
      <c r="R22" t="s">
        <v>163</v>
      </c>
      <c r="S22" s="4">
        <f>IF(ISBLANK(R22),"",SUMIFS(Journal!$E:$E,Journal!$G:$G,"="&amp;R$1,Journal!$H:$H,"="&amp;R22))</f>
        <v>0</v>
      </c>
      <c r="T22" s="4">
        <f>IF(ISBLANK(R22),"",Catégories!$D$1-S22)</f>
        <v>300000</v>
      </c>
      <c r="V22" t="s">
        <v>187</v>
      </c>
      <c r="W22" s="4">
        <f>IF(ISBLANK(V22),"",SUMIFS(Journal!$E:$E,Journal!$G:$G,"="&amp;V$1,Journal!$H:$H,"="&amp;V22))</f>
        <v>0</v>
      </c>
      <c r="X22" s="4">
        <f>IF(ISBLANK(V22),"",Catégories!$D$1-W22)</f>
        <v>300000</v>
      </c>
      <c r="AA22" s="4" t="str">
        <f>IF(ISBLANK(Z22),"",SUMIFS(Journal!$E:$E,Journal!$G:$G,"="&amp;Z$1,Journal!$H:$H,"="&amp;Z22))</f>
        <v/>
      </c>
      <c r="AB22" s="4" t="str">
        <f>IF(ISBLANK(Z22),"",Catégories!$D$1-AA22)</f>
        <v/>
      </c>
      <c r="AE22" s="4" t="str">
        <f>IF(ISBLANK(AD22),"",SUMIFS(Journal!$E:$E,Journal!$G:$G,"="&amp;AD$1,Journal!$H:$H,"="&amp;AD22))</f>
        <v/>
      </c>
      <c r="AF22" s="4" t="str">
        <f>IF(ISBLANK(AD22),"",Catégories!$D$1-AE22)</f>
        <v/>
      </c>
      <c r="AI22" s="4" t="str">
        <f>IF(ISBLANK(AH22),"",SUMIFS(Journal!$E:$E,Journal!$G:$G,"="&amp;AH$1,Journal!$H:$H,"="&amp;AH22))</f>
        <v/>
      </c>
      <c r="AJ22" s="4" t="str">
        <f>IF(ISBLANK(AH22),"",Catégories!$D$1-AI22)</f>
        <v/>
      </c>
      <c r="AM22" s="4" t="str">
        <f>IF(ISBLANK(AL22),"",SUMIFS(Journal!$E:$E,Journal!$G:$G,"="&amp;AL$1,Journal!$H:$H,"="&amp;AL22))</f>
        <v/>
      </c>
      <c r="AN22" s="4" t="str">
        <f>IF(ISBLANK(AL22),"",Catégories!$D$1-AM22)</f>
        <v/>
      </c>
    </row>
    <row r="23" spans="1:40">
      <c r="A23">
        <v>21</v>
      </c>
      <c r="B23" t="s">
        <v>59</v>
      </c>
      <c r="C23" s="4">
        <f>IF(ISBLANK(B23),"",SUMIFS(Journal!$E:$E,Journal!$G:$G,"="&amp;B$1,Journal!$H:$H,"="&amp;B23))</f>
        <v>0</v>
      </c>
      <c r="D23" s="4">
        <f>IF(ISBLANK(B23),"",Catégories!$D$1-C23)</f>
        <v>300000</v>
      </c>
      <c r="F23" t="s">
        <v>82</v>
      </c>
      <c r="G23" s="4">
        <f>IF(ISBLANK(F23),"",SUMIFS(Journal!$E:$E,Journal!$G:$G,"="&amp;F$1,Journal!$H:$H,"="&amp;F23))</f>
        <v>0</v>
      </c>
      <c r="H23" s="4">
        <f>IF(ISBLANK(F23),"",Catégories!$D$1-G23)</f>
        <v>300000</v>
      </c>
      <c r="J23" t="s">
        <v>113</v>
      </c>
      <c r="K23" s="4">
        <f>IF(ISBLANK(J23),"",SUMIFS(Journal!$E:$E,Journal!$G:$G,"="&amp;J$1,Journal!$H:$H,"="&amp;J23))</f>
        <v>0</v>
      </c>
      <c r="L23" s="4">
        <f>IF(ISBLANK(J23),"",Catégories!$D$1-K23)</f>
        <v>300000</v>
      </c>
      <c r="N23" t="s">
        <v>137</v>
      </c>
      <c r="O23" s="4">
        <f>IF(ISBLANK(N23),"",SUMIFS(Journal!$E:$E,Journal!$G:$G,"="&amp;N$1,Journal!$H:$H,"="&amp;N23))</f>
        <v>0</v>
      </c>
      <c r="P23" s="4">
        <f>IF(ISBLANK(N23),"",Catégories!$D$1-O23)</f>
        <v>300000</v>
      </c>
      <c r="R23" t="s">
        <v>164</v>
      </c>
      <c r="S23" s="4">
        <f>IF(ISBLANK(R23),"",SUMIFS(Journal!$E:$E,Journal!$G:$G,"="&amp;R$1,Journal!$H:$H,"="&amp;R23))</f>
        <v>0</v>
      </c>
      <c r="T23" s="4">
        <f>IF(ISBLANK(R23),"",Catégories!$D$1-S23)</f>
        <v>300000</v>
      </c>
      <c r="V23" t="s">
        <v>188</v>
      </c>
      <c r="W23" s="4">
        <f>IF(ISBLANK(V23),"",SUMIFS(Journal!$E:$E,Journal!$G:$G,"="&amp;V$1,Journal!$H:$H,"="&amp;V23))</f>
        <v>0</v>
      </c>
      <c r="X23" s="4">
        <f>IF(ISBLANK(V23),"",Catégories!$D$1-W23)</f>
        <v>300000</v>
      </c>
      <c r="AA23" s="4" t="str">
        <f>IF(ISBLANK(Z23),"",SUMIFS(Journal!$E:$E,Journal!$G:$G,"="&amp;Z$1,Journal!$H:$H,"="&amp;Z23))</f>
        <v/>
      </c>
      <c r="AB23" s="4" t="str">
        <f>IF(ISBLANK(Z23),"",Catégories!$D$1-AA23)</f>
        <v/>
      </c>
      <c r="AE23" s="4" t="str">
        <f>IF(ISBLANK(AD23),"",SUMIFS(Journal!$E:$E,Journal!$G:$G,"="&amp;AD$1,Journal!$H:$H,"="&amp;AD23))</f>
        <v/>
      </c>
      <c r="AF23" s="4" t="str">
        <f>IF(ISBLANK(AD23),"",Catégories!$D$1-AE23)</f>
        <v/>
      </c>
      <c r="AI23" s="4" t="str">
        <f>IF(ISBLANK(AH23),"",SUMIFS(Journal!$E:$E,Journal!$G:$G,"="&amp;AH$1,Journal!$H:$H,"="&amp;AH23))</f>
        <v/>
      </c>
      <c r="AJ23" s="4" t="str">
        <f>IF(ISBLANK(AH23),"",Catégories!$D$1-AI23)</f>
        <v/>
      </c>
      <c r="AM23" s="4" t="str">
        <f>IF(ISBLANK(AL23),"",SUMIFS(Journal!$E:$E,Journal!$G:$G,"="&amp;AL$1,Journal!$H:$H,"="&amp;AL23))</f>
        <v/>
      </c>
      <c r="AN23" s="4" t="str">
        <f>IF(ISBLANK(AL23),"",Catégories!$D$1-AM23)</f>
        <v/>
      </c>
    </row>
    <row r="24" spans="1:40">
      <c r="A24">
        <v>22</v>
      </c>
      <c r="B24" t="s">
        <v>60</v>
      </c>
      <c r="C24" s="4">
        <f>IF(ISBLANK(B24),"",SUMIFS(Journal!$E:$E,Journal!$G:$G,"="&amp;B$1,Journal!$H:$H,"="&amp;B24))</f>
        <v>0</v>
      </c>
      <c r="D24" s="4">
        <f>IF(ISBLANK(B24),"",Catégories!$D$1-C24)</f>
        <v>300000</v>
      </c>
      <c r="F24" t="s">
        <v>83</v>
      </c>
      <c r="G24" s="4">
        <f>IF(ISBLANK(F24),"",SUMIFS(Journal!$E:$E,Journal!$G:$G,"="&amp;F$1,Journal!$H:$H,"="&amp;F24))</f>
        <v>0</v>
      </c>
      <c r="H24" s="4">
        <f>IF(ISBLANK(F24),"",Catégories!$D$1-G24)</f>
        <v>300000</v>
      </c>
      <c r="J24" t="s">
        <v>114</v>
      </c>
      <c r="K24" s="4">
        <f>IF(ISBLANK(J24),"",SUMIFS(Journal!$E:$E,Journal!$G:$G,"="&amp;J$1,Journal!$H:$H,"="&amp;J24))</f>
        <v>0</v>
      </c>
      <c r="L24" s="4">
        <f>IF(ISBLANK(J24),"",Catégories!$D$1-K24)</f>
        <v>300000</v>
      </c>
      <c r="N24" t="s">
        <v>138</v>
      </c>
      <c r="O24" s="4">
        <f>IF(ISBLANK(N24),"",SUMIFS(Journal!$E:$E,Journal!$G:$G,"="&amp;N$1,Journal!$H:$H,"="&amp;N24))</f>
        <v>0</v>
      </c>
      <c r="P24" s="4">
        <f>IF(ISBLANK(N24),"",Catégories!$D$1-O24)</f>
        <v>300000</v>
      </c>
      <c r="R24" t="s">
        <v>165</v>
      </c>
      <c r="S24" s="4">
        <f>IF(ISBLANK(R24),"",SUMIFS(Journal!$E:$E,Journal!$G:$G,"="&amp;R$1,Journal!$H:$H,"="&amp;R24))</f>
        <v>0</v>
      </c>
      <c r="T24" s="4">
        <f>IF(ISBLANK(R24),"",Catégories!$D$1-S24)</f>
        <v>300000</v>
      </c>
      <c r="V24" t="s">
        <v>189</v>
      </c>
      <c r="W24" s="4">
        <f>IF(ISBLANK(V24),"",SUMIFS(Journal!$E:$E,Journal!$G:$G,"="&amp;V$1,Journal!$H:$H,"="&amp;V24))</f>
        <v>0</v>
      </c>
      <c r="X24" s="4">
        <f>IF(ISBLANK(V24),"",Catégories!$D$1-W24)</f>
        <v>300000</v>
      </c>
      <c r="AA24" s="4" t="str">
        <f>IF(ISBLANK(Z24),"",SUMIFS(Journal!$E:$E,Journal!$G:$G,"="&amp;Z$1,Journal!$H:$H,"="&amp;Z24))</f>
        <v/>
      </c>
      <c r="AB24" s="4" t="str">
        <f>IF(ISBLANK(Z24),"",Catégories!$D$1-AA24)</f>
        <v/>
      </c>
      <c r="AE24" s="4" t="str">
        <f>IF(ISBLANK(AD24),"",SUMIFS(Journal!$E:$E,Journal!$G:$G,"="&amp;AD$1,Journal!$H:$H,"="&amp;AD24))</f>
        <v/>
      </c>
      <c r="AF24" s="4" t="str">
        <f>IF(ISBLANK(AD24),"",Catégories!$D$1-AE24)</f>
        <v/>
      </c>
      <c r="AI24" s="4" t="str">
        <f>IF(ISBLANK(AH24),"",SUMIFS(Journal!$E:$E,Journal!$G:$G,"="&amp;AH$1,Journal!$H:$H,"="&amp;AH24))</f>
        <v/>
      </c>
      <c r="AJ24" s="4" t="str">
        <f>IF(ISBLANK(AH24),"",Catégories!$D$1-AI24)</f>
        <v/>
      </c>
      <c r="AM24" s="4" t="str">
        <f>IF(ISBLANK(AL24),"",SUMIFS(Journal!$E:$E,Journal!$G:$G,"="&amp;AL$1,Journal!$H:$H,"="&amp;AL24))</f>
        <v/>
      </c>
      <c r="AN24" s="4" t="str">
        <f>IF(ISBLANK(AL24),"",Catégories!$D$1-AM24)</f>
        <v/>
      </c>
    </row>
    <row r="25" spans="1:40">
      <c r="A25">
        <v>23</v>
      </c>
      <c r="B25" t="s">
        <v>61</v>
      </c>
      <c r="C25" s="4">
        <f>IF(ISBLANK(B25),"",SUMIFS(Journal!$E:$E,Journal!$G:$G,"="&amp;B$1,Journal!$H:$H,"="&amp;B25))</f>
        <v>0</v>
      </c>
      <c r="D25" s="4">
        <f>IF(ISBLANK(B25),"",Catégories!$D$1-C25)</f>
        <v>300000</v>
      </c>
      <c r="F25" t="s">
        <v>84</v>
      </c>
      <c r="G25" s="4">
        <f>IF(ISBLANK(F25),"",SUMIFS(Journal!$E:$E,Journal!$G:$G,"="&amp;F$1,Journal!$H:$H,"="&amp;F25))</f>
        <v>0</v>
      </c>
      <c r="H25" s="4">
        <f>IF(ISBLANK(F25),"",Catégories!$D$1-G25)</f>
        <v>300000</v>
      </c>
      <c r="J25" t="s">
        <v>115</v>
      </c>
      <c r="K25" s="4">
        <f>IF(ISBLANK(J25),"",SUMIFS(Journal!$E:$E,Journal!$G:$G,"="&amp;J$1,Journal!$H:$H,"="&amp;J25))</f>
        <v>0</v>
      </c>
      <c r="L25" s="4">
        <f>IF(ISBLANK(J25),"",Catégories!$D$1-K25)</f>
        <v>300000</v>
      </c>
      <c r="N25" t="s">
        <v>139</v>
      </c>
      <c r="O25" s="4">
        <f>IF(ISBLANK(N25),"",SUMIFS(Journal!$E:$E,Journal!$G:$G,"="&amp;N$1,Journal!$H:$H,"="&amp;N25))</f>
        <v>0</v>
      </c>
      <c r="P25" s="4">
        <f>IF(ISBLANK(N25),"",Catégories!$D$1-O25)</f>
        <v>300000</v>
      </c>
      <c r="R25" t="s">
        <v>166</v>
      </c>
      <c r="S25" s="4">
        <f>IF(ISBLANK(R25),"",SUMIFS(Journal!$E:$E,Journal!$G:$G,"="&amp;R$1,Journal!$H:$H,"="&amp;R25))</f>
        <v>0</v>
      </c>
      <c r="T25" s="4">
        <f>IF(ISBLANK(R25),"",Catégories!$D$1-S25)</f>
        <v>300000</v>
      </c>
      <c r="V25" t="s">
        <v>190</v>
      </c>
      <c r="W25" s="4">
        <f>IF(ISBLANK(V25),"",SUMIFS(Journal!$E:$E,Journal!$G:$G,"="&amp;V$1,Journal!$H:$H,"="&amp;V25))</f>
        <v>0</v>
      </c>
      <c r="X25" s="4">
        <f>IF(ISBLANK(V25),"",Catégories!$D$1-W25)</f>
        <v>300000</v>
      </c>
      <c r="AA25" s="4" t="str">
        <f>IF(ISBLANK(Z25),"",SUMIFS(Journal!$E:$E,Journal!$G:$G,"="&amp;Z$1,Journal!$H:$H,"="&amp;Z25))</f>
        <v/>
      </c>
      <c r="AB25" s="4" t="str">
        <f>IF(ISBLANK(Z25),"",Catégories!$D$1-AA25)</f>
        <v/>
      </c>
      <c r="AE25" s="4" t="str">
        <f>IF(ISBLANK(AD25),"",SUMIFS(Journal!$E:$E,Journal!$G:$G,"="&amp;AD$1,Journal!$H:$H,"="&amp;AD25))</f>
        <v/>
      </c>
      <c r="AF25" s="4" t="str">
        <f>IF(ISBLANK(AD25),"",Catégories!$D$1-AE25)</f>
        <v/>
      </c>
      <c r="AI25" s="4" t="str">
        <f>IF(ISBLANK(AH25),"",SUMIFS(Journal!$E:$E,Journal!$G:$G,"="&amp;AH$1,Journal!$H:$H,"="&amp;AH25))</f>
        <v/>
      </c>
      <c r="AJ25" s="4" t="str">
        <f>IF(ISBLANK(AH25),"",Catégories!$D$1-AI25)</f>
        <v/>
      </c>
      <c r="AM25" s="4" t="str">
        <f>IF(ISBLANK(AL25),"",SUMIFS(Journal!$E:$E,Journal!$G:$G,"="&amp;AL$1,Journal!$H:$H,"="&amp;AL25))</f>
        <v/>
      </c>
      <c r="AN25" s="4" t="str">
        <f>IF(ISBLANK(AL25),"",Catégories!$D$1-AM25)</f>
        <v/>
      </c>
    </row>
    <row r="26" spans="1:40">
      <c r="A26">
        <v>24</v>
      </c>
      <c r="B26" t="s">
        <v>40</v>
      </c>
      <c r="C26" s="4">
        <f>IF(ISBLANK(B26),"",SUMIFS(Journal!$E:$E,Journal!$G:$G,"="&amp;B$1,Journal!$H:$H,"="&amp;B26))</f>
        <v>0</v>
      </c>
      <c r="D26" s="4">
        <f>IF(ISBLANK(B26),"",Catégories!$D$1-C26)</f>
        <v>300000</v>
      </c>
      <c r="F26" t="s">
        <v>85</v>
      </c>
      <c r="G26" s="4">
        <f>IF(ISBLANK(F26),"",SUMIFS(Journal!$E:$E,Journal!$G:$G,"="&amp;F$1,Journal!$H:$H,"="&amp;F26))</f>
        <v>0</v>
      </c>
      <c r="H26" s="4">
        <f>IF(ISBLANK(F26),"",Catégories!$D$1-G26)</f>
        <v>300000</v>
      </c>
      <c r="J26" t="s">
        <v>116</v>
      </c>
      <c r="K26" s="4">
        <f>IF(ISBLANK(J26),"",SUMIFS(Journal!$E:$E,Journal!$G:$G,"="&amp;J$1,Journal!$H:$H,"="&amp;J26))</f>
        <v>0</v>
      </c>
      <c r="L26" s="4">
        <f>IF(ISBLANK(J26),"",Catégories!$D$1-K26)</f>
        <v>300000</v>
      </c>
      <c r="N26" t="s">
        <v>140</v>
      </c>
      <c r="O26" s="4">
        <f>IF(ISBLANK(N26),"",SUMIFS(Journal!$E:$E,Journal!$G:$G,"="&amp;N$1,Journal!$H:$H,"="&amp;N26))</f>
        <v>0</v>
      </c>
      <c r="P26" s="4">
        <f>IF(ISBLANK(N26),"",Catégories!$D$1-O26)</f>
        <v>300000</v>
      </c>
      <c r="R26" t="s">
        <v>167</v>
      </c>
      <c r="S26" s="4">
        <f>IF(ISBLANK(R26),"",SUMIFS(Journal!$E:$E,Journal!$G:$G,"="&amp;R$1,Journal!$H:$H,"="&amp;R26))</f>
        <v>0</v>
      </c>
      <c r="T26" s="4">
        <f>IF(ISBLANK(R26),"",Catégories!$D$1-S26)</f>
        <v>300000</v>
      </c>
      <c r="V26" t="s">
        <v>191</v>
      </c>
      <c r="W26" s="4">
        <f>IF(ISBLANK(V26),"",SUMIFS(Journal!$E:$E,Journal!$G:$G,"="&amp;V$1,Journal!$H:$H,"="&amp;V26))</f>
        <v>0</v>
      </c>
      <c r="X26" s="4">
        <f>IF(ISBLANK(V26),"",Catégories!$D$1-W26)</f>
        <v>300000</v>
      </c>
      <c r="AA26" s="4" t="str">
        <f>IF(ISBLANK(Z26),"",SUMIFS(Journal!$E:$E,Journal!$G:$G,"="&amp;Z$1,Journal!$H:$H,"="&amp;Z26))</f>
        <v/>
      </c>
      <c r="AB26" s="4" t="str">
        <f>IF(ISBLANK(Z26),"",Catégories!$D$1-AA26)</f>
        <v/>
      </c>
      <c r="AE26" s="4" t="str">
        <f>IF(ISBLANK(AD26),"",SUMIFS(Journal!$E:$E,Journal!$G:$G,"="&amp;AD$1,Journal!$H:$H,"="&amp;AD26))</f>
        <v/>
      </c>
      <c r="AF26" s="4" t="str">
        <f>IF(ISBLANK(AD26),"",Catégories!$D$1-AE26)</f>
        <v/>
      </c>
      <c r="AI26" s="4" t="str">
        <f>IF(ISBLANK(AH26),"",SUMIFS(Journal!$E:$E,Journal!$G:$G,"="&amp;AH$1,Journal!$H:$H,"="&amp;AH26))</f>
        <v/>
      </c>
      <c r="AJ26" s="4" t="str">
        <f>IF(ISBLANK(AH26),"",Catégories!$D$1-AI26)</f>
        <v/>
      </c>
      <c r="AM26" s="4" t="str">
        <f>IF(ISBLANK(AL26),"",SUMIFS(Journal!$E:$E,Journal!$G:$G,"="&amp;AL$1,Journal!$H:$H,"="&amp;AL26))</f>
        <v/>
      </c>
      <c r="AN26" s="4" t="str">
        <f>IF(ISBLANK(AL26),"",Catégories!$D$1-AM26)</f>
        <v/>
      </c>
    </row>
    <row r="27" spans="1:40">
      <c r="A27">
        <v>25</v>
      </c>
      <c r="B27" t="s">
        <v>62</v>
      </c>
      <c r="C27" s="4">
        <f>IF(ISBLANK(B27),"",SUMIFS(Journal!$E:$E,Journal!$G:$G,"="&amp;B$1,Journal!$H:$H,"="&amp;B27))</f>
        <v>0</v>
      </c>
      <c r="D27" s="4">
        <f>IF(ISBLANK(B27),"",Catégories!$D$1-C27)</f>
        <v>300000</v>
      </c>
      <c r="F27" t="s">
        <v>86</v>
      </c>
      <c r="G27" s="4">
        <f>IF(ISBLANK(F27),"",SUMIFS(Journal!$E:$E,Journal!$G:$G,"="&amp;F$1,Journal!$H:$H,"="&amp;F27))</f>
        <v>0</v>
      </c>
      <c r="H27" s="4">
        <f>IF(ISBLANK(F27),"",Catégories!$D$1-G27)</f>
        <v>300000</v>
      </c>
      <c r="J27" t="s">
        <v>117</v>
      </c>
      <c r="K27" s="4">
        <f>IF(ISBLANK(J27),"",SUMIFS(Journal!$E:$E,Journal!$G:$G,"="&amp;J$1,Journal!$H:$H,"="&amp;J27))</f>
        <v>0</v>
      </c>
      <c r="L27" s="4">
        <f>IF(ISBLANK(J27),"",Catégories!$D$1-K27)</f>
        <v>300000</v>
      </c>
      <c r="N27" t="s">
        <v>141</v>
      </c>
      <c r="O27" s="4">
        <f>IF(ISBLANK(N27),"",SUMIFS(Journal!$E:$E,Journal!$G:$G,"="&amp;N$1,Journal!$H:$H,"="&amp;N27))</f>
        <v>0</v>
      </c>
      <c r="P27" s="4">
        <f>IF(ISBLANK(N27),"",Catégories!$D$1-O27)</f>
        <v>300000</v>
      </c>
      <c r="R27" t="s">
        <v>168</v>
      </c>
      <c r="S27" s="4">
        <f>IF(ISBLANK(R27),"",SUMIFS(Journal!$E:$E,Journal!$G:$G,"="&amp;R$1,Journal!$H:$H,"="&amp;R27))</f>
        <v>0</v>
      </c>
      <c r="T27" s="4">
        <f>IF(ISBLANK(R27),"",Catégories!$D$1-S27)</f>
        <v>300000</v>
      </c>
      <c r="V27" t="s">
        <v>192</v>
      </c>
      <c r="W27" s="4">
        <f>IF(ISBLANK(V27),"",SUMIFS(Journal!$E:$E,Journal!$G:$G,"="&amp;V$1,Journal!$H:$H,"="&amp;V27))</f>
        <v>0</v>
      </c>
      <c r="X27" s="4">
        <f>IF(ISBLANK(V27),"",Catégories!$D$1-W27)</f>
        <v>300000</v>
      </c>
      <c r="AA27" s="4" t="str">
        <f>IF(ISBLANK(Z27),"",SUMIFS(Journal!$E:$E,Journal!$G:$G,"="&amp;Z$1,Journal!$H:$H,"="&amp;Z27))</f>
        <v/>
      </c>
      <c r="AB27" s="4" t="str">
        <f>IF(ISBLANK(Z27),"",Catégories!$D$1-AA27)</f>
        <v/>
      </c>
      <c r="AE27" s="4" t="str">
        <f>IF(ISBLANK(AD27),"",SUMIFS(Journal!$E:$E,Journal!$G:$G,"="&amp;AD$1,Journal!$H:$H,"="&amp;AD27))</f>
        <v/>
      </c>
      <c r="AF27" s="4" t="str">
        <f>IF(ISBLANK(AD27),"",Catégories!$D$1-AE27)</f>
        <v/>
      </c>
      <c r="AI27" s="4" t="str">
        <f>IF(ISBLANK(AH27),"",SUMIFS(Journal!$E:$E,Journal!$G:$G,"="&amp;AH$1,Journal!$H:$H,"="&amp;AH27))</f>
        <v/>
      </c>
      <c r="AJ27" s="4" t="str">
        <f>IF(ISBLANK(AH27),"",Catégories!$D$1-AI27)</f>
        <v/>
      </c>
      <c r="AM27" s="4" t="str">
        <f>IF(ISBLANK(AL27),"",SUMIFS(Journal!$E:$E,Journal!$G:$G,"="&amp;AL$1,Journal!$H:$H,"="&amp;AL27))</f>
        <v/>
      </c>
      <c r="AN27" s="4" t="str">
        <f>IF(ISBLANK(AL27),"",Catégories!$D$1-AM27)</f>
        <v/>
      </c>
    </row>
    <row r="28" spans="1:40">
      <c r="A28">
        <v>26</v>
      </c>
      <c r="B28" t="s">
        <v>63</v>
      </c>
      <c r="C28" s="4">
        <f>IF(ISBLANK(B28),"",SUMIFS(Journal!$E:$E,Journal!$G:$G,"="&amp;B$1,Journal!$H:$H,"="&amp;B28))</f>
        <v>0</v>
      </c>
      <c r="D28" s="4">
        <f>IF(ISBLANK(B28),"",Catégories!$D$1-C28)</f>
        <v>300000</v>
      </c>
      <c r="F28" t="s">
        <v>87</v>
      </c>
      <c r="G28" s="4">
        <f>IF(ISBLANK(F28),"",SUMIFS(Journal!$E:$E,Journal!$G:$G,"="&amp;F$1,Journal!$H:$H,"="&amp;F28))</f>
        <v>0</v>
      </c>
      <c r="H28" s="4">
        <f>IF(ISBLANK(F28),"",Catégories!$D$1-G28)</f>
        <v>300000</v>
      </c>
      <c r="J28" t="s">
        <v>118</v>
      </c>
      <c r="K28" s="4">
        <f>IF(ISBLANK(J28),"",SUMIFS(Journal!$E:$E,Journal!$G:$G,"="&amp;J$1,Journal!$H:$H,"="&amp;J28))</f>
        <v>0</v>
      </c>
      <c r="L28" s="4">
        <f>IF(ISBLANK(J28),"",Catégories!$D$1-K28)</f>
        <v>300000</v>
      </c>
      <c r="N28" t="s">
        <v>142</v>
      </c>
      <c r="O28" s="4">
        <f>IF(ISBLANK(N28),"",SUMIFS(Journal!$E:$E,Journal!$G:$G,"="&amp;N$1,Journal!$H:$H,"="&amp;N28))</f>
        <v>0</v>
      </c>
      <c r="P28" s="4">
        <f>IF(ISBLANK(N28),"",Catégories!$D$1-O28)</f>
        <v>300000</v>
      </c>
      <c r="R28" t="s">
        <v>169</v>
      </c>
      <c r="S28" s="4">
        <f>IF(ISBLANK(R28),"",SUMIFS(Journal!$E:$E,Journal!$G:$G,"="&amp;R$1,Journal!$H:$H,"="&amp;R28))</f>
        <v>0</v>
      </c>
      <c r="T28" s="4">
        <f>IF(ISBLANK(R28),"",Catégories!$D$1-S28)</f>
        <v>300000</v>
      </c>
      <c r="V28" t="s">
        <v>193</v>
      </c>
      <c r="W28" s="4">
        <f>IF(ISBLANK(V28),"",SUMIFS(Journal!$E:$E,Journal!$G:$G,"="&amp;V$1,Journal!$H:$H,"="&amp;V28))</f>
        <v>0</v>
      </c>
      <c r="X28" s="4">
        <f>IF(ISBLANK(V28),"",Catégories!$D$1-W28)</f>
        <v>300000</v>
      </c>
      <c r="AA28" s="4" t="str">
        <f>IF(ISBLANK(Z28),"",SUMIFS(Journal!$E:$E,Journal!$G:$G,"="&amp;Z$1,Journal!$H:$H,"="&amp;Z28))</f>
        <v/>
      </c>
      <c r="AB28" s="4" t="str">
        <f>IF(ISBLANK(Z28),"",Catégories!$D$1-AA28)</f>
        <v/>
      </c>
      <c r="AE28" s="4" t="str">
        <f>IF(ISBLANK(AD28),"",SUMIFS(Journal!$E:$E,Journal!$G:$G,"="&amp;AD$1,Journal!$H:$H,"="&amp;AD28))</f>
        <v/>
      </c>
      <c r="AF28" s="4" t="str">
        <f>IF(ISBLANK(AD28),"",Catégories!$D$1-AE28)</f>
        <v/>
      </c>
      <c r="AI28" s="4" t="str">
        <f>IF(ISBLANK(AH28),"",SUMIFS(Journal!$E:$E,Journal!$G:$G,"="&amp;AH$1,Journal!$H:$H,"="&amp;AH28))</f>
        <v/>
      </c>
      <c r="AJ28" s="4" t="str">
        <f>IF(ISBLANK(AH28),"",Catégories!$D$1-AI28)</f>
        <v/>
      </c>
      <c r="AM28" s="4" t="str">
        <f>IF(ISBLANK(AL28),"",SUMIFS(Journal!$E:$E,Journal!$G:$G,"="&amp;AL$1,Journal!$H:$H,"="&amp;AL28))</f>
        <v/>
      </c>
      <c r="AN28" s="4" t="str">
        <f>IF(ISBLANK(AL28),"",Catégories!$D$1-AM28)</f>
        <v/>
      </c>
    </row>
    <row r="29" spans="1:40">
      <c r="A29">
        <v>27</v>
      </c>
      <c r="B29" t="s">
        <v>64</v>
      </c>
      <c r="C29" s="4">
        <f>IF(ISBLANK(B29),"",SUMIFS(Journal!$E:$E,Journal!$G:$G,"="&amp;B$1,Journal!$H:$H,"="&amp;B29))</f>
        <v>0</v>
      </c>
      <c r="D29" s="4">
        <f>IF(ISBLANK(B29),"",Catégories!$D$1-C29)</f>
        <v>300000</v>
      </c>
      <c r="F29" t="s">
        <v>88</v>
      </c>
      <c r="G29" s="4">
        <f>IF(ISBLANK(F29),"",SUMIFS(Journal!$E:$E,Journal!$G:$G,"="&amp;F$1,Journal!$H:$H,"="&amp;F29))</f>
        <v>0</v>
      </c>
      <c r="H29" s="4">
        <f>IF(ISBLANK(F29),"",Catégories!$D$1-G29)</f>
        <v>300000</v>
      </c>
      <c r="J29" t="s">
        <v>119</v>
      </c>
      <c r="K29" s="4">
        <f>IF(ISBLANK(J29),"",SUMIFS(Journal!$E:$E,Journal!$G:$G,"="&amp;J$1,Journal!$H:$H,"="&amp;J29))</f>
        <v>0</v>
      </c>
      <c r="L29" s="4">
        <f>IF(ISBLANK(J29),"",Catégories!$D$1-K29)</f>
        <v>300000</v>
      </c>
      <c r="N29" t="s">
        <v>143</v>
      </c>
      <c r="O29" s="4">
        <f>IF(ISBLANK(N29),"",SUMIFS(Journal!$E:$E,Journal!$G:$G,"="&amp;N$1,Journal!$H:$H,"="&amp;N29))</f>
        <v>0</v>
      </c>
      <c r="P29" s="4">
        <f>IF(ISBLANK(N29),"",Catégories!$D$1-O29)</f>
        <v>300000</v>
      </c>
      <c r="R29" t="s">
        <v>170</v>
      </c>
      <c r="S29" s="4">
        <f>IF(ISBLANK(R29),"",SUMIFS(Journal!$E:$E,Journal!$G:$G,"="&amp;R$1,Journal!$H:$H,"="&amp;R29))</f>
        <v>0</v>
      </c>
      <c r="T29" s="4">
        <f>IF(ISBLANK(R29),"",Catégories!$D$1-S29)</f>
        <v>300000</v>
      </c>
      <c r="V29" t="s">
        <v>194</v>
      </c>
      <c r="W29" s="4">
        <f>IF(ISBLANK(V29),"",SUMIFS(Journal!$E:$E,Journal!$G:$G,"="&amp;V$1,Journal!$H:$H,"="&amp;V29))</f>
        <v>0</v>
      </c>
      <c r="X29" s="4">
        <f>IF(ISBLANK(V29),"",Catégories!$D$1-W29)</f>
        <v>300000</v>
      </c>
      <c r="AA29" s="4" t="str">
        <f>IF(ISBLANK(Z29),"",SUMIFS(Journal!$E:$E,Journal!$G:$G,"="&amp;Z$1,Journal!$H:$H,"="&amp;Z29))</f>
        <v/>
      </c>
      <c r="AB29" s="4" t="str">
        <f>IF(ISBLANK(Z29),"",Catégories!$D$1-AA29)</f>
        <v/>
      </c>
      <c r="AE29" s="4" t="str">
        <f>IF(ISBLANK(AD29),"",SUMIFS(Journal!$E:$E,Journal!$G:$G,"="&amp;AD$1,Journal!$H:$H,"="&amp;AD29))</f>
        <v/>
      </c>
      <c r="AF29" s="4" t="str">
        <f>IF(ISBLANK(AD29),"",Catégories!$D$1-AE29)</f>
        <v/>
      </c>
      <c r="AI29" s="4" t="str">
        <f>IF(ISBLANK(AH29),"",SUMIFS(Journal!$E:$E,Journal!$G:$G,"="&amp;AH$1,Journal!$H:$H,"="&amp;AH29))</f>
        <v/>
      </c>
      <c r="AJ29" s="4" t="str">
        <f>IF(ISBLANK(AH29),"",Catégories!$D$1-AI29)</f>
        <v/>
      </c>
      <c r="AM29" s="4" t="str">
        <f>IF(ISBLANK(AL29),"",SUMIFS(Journal!$E:$E,Journal!$G:$G,"="&amp;AL$1,Journal!$H:$H,"="&amp;AL29))</f>
        <v/>
      </c>
      <c r="AN29" s="4" t="str">
        <f>IF(ISBLANK(AL29),"",Catégories!$D$1-AM29)</f>
        <v/>
      </c>
    </row>
    <row r="30" spans="1:40">
      <c r="A30">
        <v>28</v>
      </c>
      <c r="C30" s="4" t="str">
        <f>IF(ISBLANK(B30),"",SUMIFS(Journal!$E:$E,Journal!$G:$G,"="&amp;B$1,Journal!$H:$H,"="&amp;B30))</f>
        <v/>
      </c>
      <c r="D30" s="4" t="str">
        <f>IF(ISBLANK(B30),"",Catégories!$D$1-C30)</f>
        <v/>
      </c>
      <c r="G30" s="4" t="str">
        <f>IF(ISBLANK(F30),"",SUMIFS(Journal!$E:$E,Journal!$G:$G,"="&amp;F$1,Journal!$H:$H,"="&amp;F30))</f>
        <v/>
      </c>
      <c r="H30" s="4" t="str">
        <f>IF(ISBLANK(F30),"",Catégories!$D$1-G30)</f>
        <v/>
      </c>
      <c r="K30" s="4" t="str">
        <f>IF(ISBLANK(J30),"",SUMIFS(Journal!$E:$E,Journal!$G:$G,"="&amp;J$1,Journal!$H:$H,"="&amp;J30))</f>
        <v/>
      </c>
      <c r="L30" s="4" t="str">
        <f>IF(ISBLANK(J30),"",Catégories!$D$1-K30)</f>
        <v/>
      </c>
      <c r="O30" s="4" t="str">
        <f>IF(ISBLANK(N30),"",SUMIFS(Journal!$E:$E,Journal!$G:$G,"="&amp;N$1,Journal!$H:$H,"="&amp;N30))</f>
        <v/>
      </c>
      <c r="P30" s="4" t="str">
        <f>IF(ISBLANK(N30),"",Catégories!$D$1-O30)</f>
        <v/>
      </c>
      <c r="S30" s="4" t="str">
        <f>IF(ISBLANK(R30),"",SUMIFS(Journal!$E:$E,Journal!$G:$G,"="&amp;R$1,Journal!$H:$H,"="&amp;R30))</f>
        <v/>
      </c>
      <c r="T30" s="4" t="str">
        <f>IF(ISBLANK(R30),"",Catégories!$D$1-S30)</f>
        <v/>
      </c>
      <c r="W30" s="4" t="str">
        <f>IF(ISBLANK(V30),"",SUMIFS(Journal!$E:$E,Journal!$G:$G,"="&amp;V$1,Journal!$H:$H,"="&amp;V30))</f>
        <v/>
      </c>
      <c r="X30" s="4" t="str">
        <f>IF(ISBLANK(V30),"",Catégories!$D$1-W30)</f>
        <v/>
      </c>
      <c r="AA30" s="4" t="str">
        <f>IF(ISBLANK(Z30),"",SUMIFS(Journal!$E:$E,Journal!$G:$G,"="&amp;Z$1,Journal!$H:$H,"="&amp;Z30))</f>
        <v/>
      </c>
      <c r="AB30" s="4" t="str">
        <f>IF(ISBLANK(Z30),"",Catégories!$D$1-AA30)</f>
        <v/>
      </c>
      <c r="AE30" s="4" t="str">
        <f>IF(ISBLANK(AD30),"",SUMIFS(Journal!$E:$E,Journal!$G:$G,"="&amp;AD$1,Journal!$H:$H,"="&amp;AD30))</f>
        <v/>
      </c>
      <c r="AF30" s="4" t="str">
        <f>IF(ISBLANK(AD30),"",Catégories!$D$1-AE30)</f>
        <v/>
      </c>
      <c r="AI30" s="4" t="str">
        <f>IF(ISBLANK(AH30),"",SUMIFS(Journal!$E:$E,Journal!$G:$G,"="&amp;AH$1,Journal!$H:$H,"="&amp;AH30))</f>
        <v/>
      </c>
      <c r="AJ30" s="4" t="str">
        <f>IF(ISBLANK(AH30),"",Catégories!$D$1-AI30)</f>
        <v/>
      </c>
      <c r="AM30" s="4" t="str">
        <f>IF(ISBLANK(AL30),"",SUMIFS(Journal!$E:$E,Journal!$G:$G,"="&amp;AL$1,Journal!$H:$H,"="&amp;AL30))</f>
        <v/>
      </c>
      <c r="AN30" s="4" t="str">
        <f>IF(ISBLANK(AL30),"",Catégories!$D$1-AM30)</f>
        <v/>
      </c>
    </row>
    <row r="31" spans="1:40">
      <c r="A31">
        <v>29</v>
      </c>
      <c r="C31" s="4" t="str">
        <f>IF(ISBLANK(B31),"",SUMIFS(Journal!$E:$E,Journal!$G:$G,"="&amp;B$1,Journal!$H:$H,"="&amp;B31))</f>
        <v/>
      </c>
      <c r="D31" s="4" t="str">
        <f>IF(ISBLANK(B31),"",Catégories!$D$1-C31)</f>
        <v/>
      </c>
      <c r="G31" s="4" t="str">
        <f>IF(ISBLANK(F31),"",SUMIFS(Journal!$E:$E,Journal!$G:$G,"="&amp;F$1,Journal!$H:$H,"="&amp;F31))</f>
        <v/>
      </c>
      <c r="H31" s="4" t="str">
        <f>IF(ISBLANK(F31),"",Catégories!$D$1-G31)</f>
        <v/>
      </c>
      <c r="K31" s="4" t="str">
        <f>IF(ISBLANK(J31),"",SUMIFS(Journal!$E:$E,Journal!$G:$G,"="&amp;J$1,Journal!$H:$H,"="&amp;J31))</f>
        <v/>
      </c>
      <c r="L31" s="4" t="str">
        <f>IF(ISBLANK(J31),"",Catégories!$D$1-K31)</f>
        <v/>
      </c>
      <c r="O31" s="4" t="str">
        <f>IF(ISBLANK(N31),"",SUMIFS(Journal!$E:$E,Journal!$G:$G,"="&amp;N$1,Journal!$H:$H,"="&amp;N31))</f>
        <v/>
      </c>
      <c r="P31" s="4" t="str">
        <f>IF(ISBLANK(N31),"",Catégories!$D$1-O31)</f>
        <v/>
      </c>
      <c r="S31" s="4" t="str">
        <f>IF(ISBLANK(R31),"",SUMIFS(Journal!$E:$E,Journal!$G:$G,"="&amp;R$1,Journal!$H:$H,"="&amp;R31))</f>
        <v/>
      </c>
      <c r="T31" s="4" t="str">
        <f>IF(ISBLANK(R31),"",Catégories!$D$1-S31)</f>
        <v/>
      </c>
      <c r="W31" s="4" t="str">
        <f>IF(ISBLANK(V31),"",SUMIFS(Journal!$E:$E,Journal!$G:$G,"="&amp;V$1,Journal!$H:$H,"="&amp;V31))</f>
        <v/>
      </c>
      <c r="X31" s="4" t="str">
        <f>IF(ISBLANK(V31),"",Catégories!$D$1-W31)</f>
        <v/>
      </c>
      <c r="AA31" s="4" t="str">
        <f>IF(ISBLANK(Z31),"",SUMIFS(Journal!$E:$E,Journal!$G:$G,"="&amp;Z$1,Journal!$H:$H,"="&amp;Z31))</f>
        <v/>
      </c>
      <c r="AB31" s="4" t="str">
        <f>IF(ISBLANK(Z31),"",Catégories!$D$1-AA31)</f>
        <v/>
      </c>
      <c r="AE31" s="4" t="str">
        <f>IF(ISBLANK(AD31),"",SUMIFS(Journal!$E:$E,Journal!$G:$G,"="&amp;AD$1,Journal!$H:$H,"="&amp;AD31))</f>
        <v/>
      </c>
      <c r="AF31" s="4" t="str">
        <f>IF(ISBLANK(AD31),"",Catégories!$D$1-AE31)</f>
        <v/>
      </c>
      <c r="AI31" s="4" t="str">
        <f>IF(ISBLANK(AH31),"",SUMIFS(Journal!$E:$E,Journal!$G:$G,"="&amp;AH$1,Journal!$H:$H,"="&amp;AH31))</f>
        <v/>
      </c>
      <c r="AJ31" s="4" t="str">
        <f>IF(ISBLANK(AH31),"",Catégories!$D$1-AI31)</f>
        <v/>
      </c>
      <c r="AM31" s="4" t="str">
        <f>IF(ISBLANK(AL31),"",SUMIFS(Journal!$E:$E,Journal!$G:$G,"="&amp;AL$1,Journal!$H:$H,"="&amp;AL31))</f>
        <v/>
      </c>
      <c r="AN31" s="4" t="str">
        <f>IF(ISBLANK(AL31),"",Catégories!$D$1-AM31)</f>
        <v/>
      </c>
    </row>
    <row r="32" spans="1:40">
      <c r="A32">
        <v>30</v>
      </c>
      <c r="C32" s="4" t="str">
        <f>IF(ISBLANK(B32),"",SUMIFS(Journal!$E:$E,Journal!$G:$G,"="&amp;B$1,Journal!$H:$H,"="&amp;B32))</f>
        <v/>
      </c>
      <c r="D32" s="4" t="str">
        <f>IF(ISBLANK(B32),"",Catégories!$D$1-C32)</f>
        <v/>
      </c>
      <c r="G32" s="4" t="str">
        <f>IF(ISBLANK(F32),"",SUMIFS(Journal!$E:$E,Journal!$G:$G,"="&amp;F$1,Journal!$H:$H,"="&amp;F32))</f>
        <v/>
      </c>
      <c r="H32" s="4" t="str">
        <f>IF(ISBLANK(F32),"",Catégories!$D$1-G32)</f>
        <v/>
      </c>
      <c r="K32" s="4" t="str">
        <f>IF(ISBLANK(J32),"",SUMIFS(Journal!$E:$E,Journal!$G:$G,"="&amp;J$1,Journal!$H:$H,"="&amp;J32))</f>
        <v/>
      </c>
      <c r="L32" s="4" t="str">
        <f>IF(ISBLANK(J32),"",Catégories!$D$1-K32)</f>
        <v/>
      </c>
      <c r="O32" s="4" t="str">
        <f>IF(ISBLANK(N32),"",SUMIFS(Journal!$E:$E,Journal!$G:$G,"="&amp;N$1,Journal!$H:$H,"="&amp;N32))</f>
        <v/>
      </c>
      <c r="P32" s="4" t="str">
        <f>IF(ISBLANK(N32),"",Catégories!$D$1-O32)</f>
        <v/>
      </c>
      <c r="S32" s="4" t="str">
        <f>IF(ISBLANK(R32),"",SUMIFS(Journal!$E:$E,Journal!$G:$G,"="&amp;R$1,Journal!$H:$H,"="&amp;R32))</f>
        <v/>
      </c>
      <c r="T32" s="4" t="str">
        <f>IF(ISBLANK(R32),"",Catégories!$D$1-S32)</f>
        <v/>
      </c>
      <c r="W32" s="4" t="str">
        <f>IF(ISBLANK(V32),"",SUMIFS(Journal!$E:$E,Journal!$G:$G,"="&amp;V$1,Journal!$H:$H,"="&amp;V32))</f>
        <v/>
      </c>
      <c r="X32" s="4" t="str">
        <f>IF(ISBLANK(V32),"",Catégories!$D$1-W32)</f>
        <v/>
      </c>
      <c r="AA32" s="4" t="str">
        <f>IF(ISBLANK(Z32),"",SUMIFS(Journal!$E:$E,Journal!$G:$G,"="&amp;Z$1,Journal!$H:$H,"="&amp;Z32))</f>
        <v/>
      </c>
      <c r="AB32" s="4" t="str">
        <f>IF(ISBLANK(Z32),"",Catégories!$D$1-AA32)</f>
        <v/>
      </c>
      <c r="AE32" s="4" t="str">
        <f>IF(ISBLANK(AD32),"",SUMIFS(Journal!$E:$E,Journal!$G:$G,"="&amp;AD$1,Journal!$H:$H,"="&amp;AD32))</f>
        <v/>
      </c>
      <c r="AF32" s="4" t="str">
        <f>IF(ISBLANK(AD32),"",Catégories!$D$1-AE32)</f>
        <v/>
      </c>
      <c r="AI32" s="4" t="str">
        <f>IF(ISBLANK(AH32),"",SUMIFS(Journal!$E:$E,Journal!$G:$G,"="&amp;AH$1,Journal!$H:$H,"="&amp;AH32))</f>
        <v/>
      </c>
      <c r="AJ32" s="4" t="str">
        <f>IF(ISBLANK(AH32),"",Catégories!$D$1-AI32)</f>
        <v/>
      </c>
      <c r="AM32" s="4" t="str">
        <f>IF(ISBLANK(AL32),"",SUMIFS(Journal!$E:$E,Journal!$G:$G,"="&amp;AL$1,Journal!$H:$H,"="&amp;AL32))</f>
        <v/>
      </c>
      <c r="AN32" s="4" t="str">
        <f>IF(ISBLANK(AL32),"",Catégories!$D$1-AM32)</f>
        <v/>
      </c>
    </row>
    <row r="33" spans="1:40">
      <c r="A33">
        <v>31</v>
      </c>
      <c r="C33" s="4" t="str">
        <f>IF(ISBLANK(B33),"",SUMIFS(Journal!$E:$E,Journal!$G:$G,"="&amp;B$1,Journal!$H:$H,"="&amp;B33))</f>
        <v/>
      </c>
      <c r="D33" s="4" t="str">
        <f>IF(ISBLANK(B33),"",Catégories!$D$1-C33)</f>
        <v/>
      </c>
      <c r="G33" s="4" t="str">
        <f>IF(ISBLANK(F33),"",SUMIFS(Journal!$E:$E,Journal!$G:$G,"="&amp;F$1,Journal!$H:$H,"="&amp;F33))</f>
        <v/>
      </c>
      <c r="H33" s="4" t="str">
        <f>IF(ISBLANK(F33),"",Catégories!$D$1-G33)</f>
        <v/>
      </c>
      <c r="K33" s="4" t="str">
        <f>IF(ISBLANK(J33),"",SUMIFS(Journal!$E:$E,Journal!$G:$G,"="&amp;J$1,Journal!$H:$H,"="&amp;J33))</f>
        <v/>
      </c>
      <c r="L33" s="4" t="str">
        <f>IF(ISBLANK(J33),"",Catégories!$D$1-K33)</f>
        <v/>
      </c>
      <c r="O33" s="4" t="str">
        <f>IF(ISBLANK(N33),"",SUMIFS(Journal!$E:$E,Journal!$G:$G,"="&amp;N$1,Journal!$H:$H,"="&amp;N33))</f>
        <v/>
      </c>
      <c r="P33" s="4" t="str">
        <f>IF(ISBLANK(N33),"",Catégories!$D$1-O33)</f>
        <v/>
      </c>
      <c r="S33" s="4" t="str">
        <f>IF(ISBLANK(R33),"",SUMIFS(Journal!$E:$E,Journal!$G:$G,"="&amp;R$1,Journal!$H:$H,"="&amp;R33))</f>
        <v/>
      </c>
      <c r="T33" s="4" t="str">
        <f>IF(ISBLANK(R33),"",Catégories!$D$1-S33)</f>
        <v/>
      </c>
      <c r="W33" s="4" t="str">
        <f>IF(ISBLANK(V33),"",SUMIFS(Journal!$E:$E,Journal!$G:$G,"="&amp;V$1,Journal!$H:$H,"="&amp;V33))</f>
        <v/>
      </c>
      <c r="X33" s="4" t="str">
        <f>IF(ISBLANK(V33),"",Catégories!$D$1-W33)</f>
        <v/>
      </c>
      <c r="AA33" s="4" t="str">
        <f>IF(ISBLANK(Z33),"",SUMIFS(Journal!$E:$E,Journal!$G:$G,"="&amp;Z$1,Journal!$H:$H,"="&amp;Z33))</f>
        <v/>
      </c>
      <c r="AB33" s="4" t="str">
        <f>IF(ISBLANK(Z33),"",Catégories!$D$1-AA33)</f>
        <v/>
      </c>
      <c r="AE33" s="4" t="str">
        <f>IF(ISBLANK(AD33),"",SUMIFS(Journal!$E:$E,Journal!$G:$G,"="&amp;AD$1,Journal!$H:$H,"="&amp;AD33))</f>
        <v/>
      </c>
      <c r="AF33" s="4" t="str">
        <f>IF(ISBLANK(AD33),"",Catégories!$D$1-AE33)</f>
        <v/>
      </c>
      <c r="AI33" s="4" t="str">
        <f>IF(ISBLANK(AH33),"",SUMIFS(Journal!$E:$E,Journal!$G:$G,"="&amp;AH$1,Journal!$H:$H,"="&amp;AH33))</f>
        <v/>
      </c>
      <c r="AJ33" s="4" t="str">
        <f>IF(ISBLANK(AH33),"",Catégories!$D$1-AI33)</f>
        <v/>
      </c>
      <c r="AM33" s="4" t="str">
        <f>IF(ISBLANK(AL33),"",SUMIFS(Journal!$E:$E,Journal!$G:$G,"="&amp;AL$1,Journal!$H:$H,"="&amp;AL33))</f>
        <v/>
      </c>
      <c r="AN33" s="4" t="str">
        <f>IF(ISBLANK(AL33),"",Catégories!$D$1-AM33)</f>
        <v/>
      </c>
    </row>
    <row r="34" spans="1:40">
      <c r="A34">
        <v>32</v>
      </c>
      <c r="C34" s="4" t="str">
        <f>IF(ISBLANK(B34),"",SUMIFS(Journal!$E:$E,Journal!$G:$G,"="&amp;B$1,Journal!$H:$H,"="&amp;B34))</f>
        <v/>
      </c>
      <c r="D34" s="4" t="str">
        <f>IF(ISBLANK(B34),"",Catégories!$D$1-C34)</f>
        <v/>
      </c>
      <c r="G34" s="4" t="str">
        <f>IF(ISBLANK(F34),"",SUMIFS(Journal!$E:$E,Journal!$G:$G,"="&amp;F$1,Journal!$H:$H,"="&amp;F34))</f>
        <v/>
      </c>
      <c r="H34" s="4" t="str">
        <f>IF(ISBLANK(F34),"",Catégories!$D$1-G34)</f>
        <v/>
      </c>
      <c r="K34" s="4" t="str">
        <f>IF(ISBLANK(J34),"",SUMIFS(Journal!$E:$E,Journal!$G:$G,"="&amp;J$1,Journal!$H:$H,"="&amp;J34))</f>
        <v/>
      </c>
      <c r="L34" s="4" t="str">
        <f>IF(ISBLANK(J34),"",Catégories!$D$1-K34)</f>
        <v/>
      </c>
      <c r="O34" s="4" t="str">
        <f>IF(ISBLANK(N34),"",SUMIFS(Journal!$E:$E,Journal!$G:$G,"="&amp;N$1,Journal!$H:$H,"="&amp;N34))</f>
        <v/>
      </c>
      <c r="P34" s="4" t="str">
        <f>IF(ISBLANK(N34),"",Catégories!$D$1-O34)</f>
        <v/>
      </c>
      <c r="S34" s="4" t="str">
        <f>IF(ISBLANK(R34),"",SUMIFS(Journal!$E:$E,Journal!$G:$G,"="&amp;R$1,Journal!$H:$H,"="&amp;R34))</f>
        <v/>
      </c>
      <c r="T34" s="4" t="str">
        <f>IF(ISBLANK(R34),"",Catégories!$D$1-S34)</f>
        <v/>
      </c>
      <c r="W34" s="4" t="str">
        <f>IF(ISBLANK(V34),"",SUMIFS(Journal!$E:$E,Journal!$G:$G,"="&amp;V$1,Journal!$H:$H,"="&amp;V34))</f>
        <v/>
      </c>
      <c r="X34" s="4" t="str">
        <f>IF(ISBLANK(V34),"",Catégories!$D$1-W34)</f>
        <v/>
      </c>
      <c r="AA34" s="4" t="str">
        <f>IF(ISBLANK(Z34),"",SUMIFS(Journal!$E:$E,Journal!$G:$G,"="&amp;Z$1,Journal!$H:$H,"="&amp;Z34))</f>
        <v/>
      </c>
      <c r="AB34" s="4" t="str">
        <f>IF(ISBLANK(Z34),"",Catégories!$D$1-AA34)</f>
        <v/>
      </c>
      <c r="AE34" s="4" t="str">
        <f>IF(ISBLANK(AD34),"",SUMIFS(Journal!$E:$E,Journal!$G:$G,"="&amp;AD$1,Journal!$H:$H,"="&amp;AD34))</f>
        <v/>
      </c>
      <c r="AF34" s="4" t="str">
        <f>IF(ISBLANK(AD34),"",Catégories!$D$1-AE34)</f>
        <v/>
      </c>
      <c r="AI34" s="4" t="str">
        <f>IF(ISBLANK(AH34),"",SUMIFS(Journal!$E:$E,Journal!$G:$G,"="&amp;AH$1,Journal!$H:$H,"="&amp;AH34))</f>
        <v/>
      </c>
      <c r="AJ34" s="4" t="str">
        <f>IF(ISBLANK(AH34),"",Catégories!$D$1-AI34)</f>
        <v/>
      </c>
      <c r="AM34" s="4" t="str">
        <f>IF(ISBLANK(AL34),"",SUMIFS(Journal!$E:$E,Journal!$G:$G,"="&amp;AL$1,Journal!$H:$H,"="&amp;AL34))</f>
        <v/>
      </c>
      <c r="AN34" s="4" t="str">
        <f>IF(ISBLANK(AL34),"",Catégories!$D$1-AM34)</f>
        <v/>
      </c>
    </row>
    <row r="35" spans="1:40">
      <c r="A35">
        <v>33</v>
      </c>
      <c r="C35" s="4" t="str">
        <f>IF(ISBLANK(B35),"",SUMIFS(Journal!$E:$E,Journal!$G:$G,"="&amp;B$1,Journal!$H:$H,"="&amp;B35))</f>
        <v/>
      </c>
      <c r="D35" s="4" t="str">
        <f>IF(ISBLANK(B35),"",Catégories!$D$1-C35)</f>
        <v/>
      </c>
      <c r="G35" s="4" t="str">
        <f>IF(ISBLANK(F35),"",SUMIFS(Journal!$E:$E,Journal!$G:$G,"="&amp;F$1,Journal!$H:$H,"="&amp;F35))</f>
        <v/>
      </c>
      <c r="H35" s="4" t="str">
        <f>IF(ISBLANK(F35),"",Catégories!$D$1-G35)</f>
        <v/>
      </c>
      <c r="K35" s="4" t="str">
        <f>IF(ISBLANK(J35),"",SUMIFS(Journal!$E:$E,Journal!$G:$G,"="&amp;J$1,Journal!$H:$H,"="&amp;J35))</f>
        <v/>
      </c>
      <c r="L35" s="4" t="str">
        <f>IF(ISBLANK(J35),"",Catégories!$D$1-K35)</f>
        <v/>
      </c>
      <c r="O35" s="4" t="str">
        <f>IF(ISBLANK(N35),"",SUMIFS(Journal!$E:$E,Journal!$G:$G,"="&amp;N$1,Journal!$H:$H,"="&amp;N35))</f>
        <v/>
      </c>
      <c r="P35" s="4" t="str">
        <f>IF(ISBLANK(N35),"",Catégories!$D$1-O35)</f>
        <v/>
      </c>
      <c r="S35" s="4" t="str">
        <f>IF(ISBLANK(R35),"",SUMIFS(Journal!$E:$E,Journal!$G:$G,"="&amp;R$1,Journal!$H:$H,"="&amp;R35))</f>
        <v/>
      </c>
      <c r="T35" s="4" t="str">
        <f>IF(ISBLANK(R35),"",Catégories!$D$1-S35)</f>
        <v/>
      </c>
      <c r="W35" s="4" t="str">
        <f>IF(ISBLANK(V35),"",SUMIFS(Journal!$E:$E,Journal!$G:$G,"="&amp;V$1,Journal!$H:$H,"="&amp;V35))</f>
        <v/>
      </c>
      <c r="X35" s="4" t="str">
        <f>IF(ISBLANK(V35),"",Catégories!$D$1-W35)</f>
        <v/>
      </c>
      <c r="AA35" s="4" t="str">
        <f>IF(ISBLANK(Z35),"",SUMIFS(Journal!$E:$E,Journal!$G:$G,"="&amp;Z$1,Journal!$H:$H,"="&amp;Z35))</f>
        <v/>
      </c>
      <c r="AB35" s="4" t="str">
        <f>IF(ISBLANK(Z35),"",Catégories!$D$1-AA35)</f>
        <v/>
      </c>
      <c r="AE35" s="4" t="str">
        <f>IF(ISBLANK(AD35),"",SUMIFS(Journal!$E:$E,Journal!$G:$G,"="&amp;AD$1,Journal!$H:$H,"="&amp;AD35))</f>
        <v/>
      </c>
      <c r="AF35" s="4" t="str">
        <f>IF(ISBLANK(AD35),"",Catégories!$D$1-AE35)</f>
        <v/>
      </c>
      <c r="AI35" s="4" t="str">
        <f>IF(ISBLANK(AH35),"",SUMIFS(Journal!$E:$E,Journal!$G:$G,"="&amp;AH$1,Journal!$H:$H,"="&amp;AH35))</f>
        <v/>
      </c>
      <c r="AJ35" s="4" t="str">
        <f>IF(ISBLANK(AH35),"",Catégories!$D$1-AI35)</f>
        <v/>
      </c>
      <c r="AM35" s="4" t="str">
        <f>IF(ISBLANK(AL35),"",SUMIFS(Journal!$E:$E,Journal!$G:$G,"="&amp;AL$1,Journal!$H:$H,"="&amp;AL35))</f>
        <v/>
      </c>
      <c r="AN35" s="4" t="str">
        <f>IF(ISBLANK(AL35),"",Catégories!$D$1-AM35)</f>
        <v/>
      </c>
    </row>
    <row r="36" spans="1:40">
      <c r="A36">
        <v>34</v>
      </c>
      <c r="C36" s="4" t="str">
        <f>IF(ISBLANK(B36),"",SUMIFS(Journal!$E:$E,Journal!$G:$G,"="&amp;B$1,Journal!$H:$H,"="&amp;B36))</f>
        <v/>
      </c>
      <c r="D36" s="4" t="str">
        <f>IF(ISBLANK(B36),"",Catégories!$D$1-C36)</f>
        <v/>
      </c>
      <c r="G36" s="4" t="str">
        <f>IF(ISBLANK(F36),"",SUMIFS(Journal!$E:$E,Journal!$G:$G,"="&amp;F$1,Journal!$H:$H,"="&amp;F36))</f>
        <v/>
      </c>
      <c r="H36" s="4" t="str">
        <f>IF(ISBLANK(F36),"",Catégories!$D$1-G36)</f>
        <v/>
      </c>
      <c r="K36" s="4" t="str">
        <f>IF(ISBLANK(J36),"",SUMIFS(Journal!$E:$E,Journal!$G:$G,"="&amp;J$1,Journal!$H:$H,"="&amp;J36))</f>
        <v/>
      </c>
      <c r="L36" s="4" t="str">
        <f>IF(ISBLANK(J36),"",Catégories!$D$1-K36)</f>
        <v/>
      </c>
      <c r="O36" s="4" t="str">
        <f>IF(ISBLANK(N36),"",SUMIFS(Journal!$E:$E,Journal!$G:$G,"="&amp;N$1,Journal!$H:$H,"="&amp;N36))</f>
        <v/>
      </c>
      <c r="P36" s="4" t="str">
        <f>IF(ISBLANK(N36),"",Catégories!$D$1-O36)</f>
        <v/>
      </c>
      <c r="S36" s="4" t="str">
        <f>IF(ISBLANK(R36),"",SUMIFS(Journal!$E:$E,Journal!$G:$G,"="&amp;R$1,Journal!$H:$H,"="&amp;R36))</f>
        <v/>
      </c>
      <c r="T36" s="4" t="str">
        <f>IF(ISBLANK(R36),"",Catégories!$D$1-S36)</f>
        <v/>
      </c>
      <c r="W36" s="4" t="str">
        <f>IF(ISBLANK(V36),"",SUMIFS(Journal!$E:$E,Journal!$G:$G,"="&amp;V$1,Journal!$H:$H,"="&amp;V36))</f>
        <v/>
      </c>
      <c r="X36" s="4" t="str">
        <f>IF(ISBLANK(V36),"",Catégories!$D$1-W36)</f>
        <v/>
      </c>
      <c r="AA36" s="4" t="str">
        <f>IF(ISBLANK(Z36),"",SUMIFS(Journal!$E:$E,Journal!$G:$G,"="&amp;Z$1,Journal!$H:$H,"="&amp;Z36))</f>
        <v/>
      </c>
      <c r="AB36" s="4" t="str">
        <f>IF(ISBLANK(Z36),"",Catégories!$D$1-AA36)</f>
        <v/>
      </c>
      <c r="AE36" s="4" t="str">
        <f>IF(ISBLANK(AD36),"",SUMIFS(Journal!$E:$E,Journal!$G:$G,"="&amp;AD$1,Journal!$H:$H,"="&amp;AD36))</f>
        <v/>
      </c>
      <c r="AF36" s="4" t="str">
        <f>IF(ISBLANK(AD36),"",Catégories!$D$1-AE36)</f>
        <v/>
      </c>
      <c r="AI36" s="4" t="str">
        <f>IF(ISBLANK(AH36),"",SUMIFS(Journal!$E:$E,Journal!$G:$G,"="&amp;AH$1,Journal!$H:$H,"="&amp;AH36))</f>
        <v/>
      </c>
      <c r="AJ36" s="4" t="str">
        <f>IF(ISBLANK(AH36),"",Catégories!$D$1-AI36)</f>
        <v/>
      </c>
      <c r="AM36" s="4" t="str">
        <f>IF(ISBLANK(AL36),"",SUMIFS(Journal!$E:$E,Journal!$G:$G,"="&amp;AL$1,Journal!$H:$H,"="&amp;AL36))</f>
        <v/>
      </c>
      <c r="AN36" s="4" t="str">
        <f>IF(ISBLANK(AL36),"",Catégories!$D$1-AM36)</f>
        <v/>
      </c>
    </row>
    <row r="37" spans="1:40">
      <c r="A37">
        <v>35</v>
      </c>
      <c r="C37" s="4" t="str">
        <f>IF(ISBLANK(B37),"",SUMIFS(Journal!$E:$E,Journal!$G:$G,"="&amp;B$1,Journal!$H:$H,"="&amp;B37))</f>
        <v/>
      </c>
      <c r="D37" s="4" t="str">
        <f>IF(ISBLANK(B37),"",Catégories!$D$1-C37)</f>
        <v/>
      </c>
      <c r="G37" s="4" t="str">
        <f>IF(ISBLANK(F37),"",SUMIFS(Journal!$E:$E,Journal!$G:$G,"="&amp;F$1,Journal!$H:$H,"="&amp;F37))</f>
        <v/>
      </c>
      <c r="H37" s="4" t="str">
        <f>IF(ISBLANK(F37),"",Catégories!$D$1-G37)</f>
        <v/>
      </c>
      <c r="K37" s="4" t="str">
        <f>IF(ISBLANK(J37),"",SUMIFS(Journal!$E:$E,Journal!$G:$G,"="&amp;J$1,Journal!$H:$H,"="&amp;J37))</f>
        <v/>
      </c>
      <c r="L37" s="4" t="str">
        <f>IF(ISBLANK(J37),"",Catégories!$D$1-K37)</f>
        <v/>
      </c>
      <c r="O37" s="4" t="str">
        <f>IF(ISBLANK(N37),"",SUMIFS(Journal!$E:$E,Journal!$G:$G,"="&amp;N$1,Journal!$H:$H,"="&amp;N37))</f>
        <v/>
      </c>
      <c r="P37" s="4" t="str">
        <f>IF(ISBLANK(N37),"",Catégories!$D$1-O37)</f>
        <v/>
      </c>
      <c r="S37" s="4" t="str">
        <f>IF(ISBLANK(R37),"",SUMIFS(Journal!$E:$E,Journal!$G:$G,"="&amp;R$1,Journal!$H:$H,"="&amp;R37))</f>
        <v/>
      </c>
      <c r="T37" s="4" t="str">
        <f>IF(ISBLANK(R37),"",Catégories!$D$1-S37)</f>
        <v/>
      </c>
      <c r="W37" s="4" t="str">
        <f>IF(ISBLANK(V37),"",SUMIFS(Journal!$E:$E,Journal!$G:$G,"="&amp;V$1,Journal!$H:$H,"="&amp;V37))</f>
        <v/>
      </c>
      <c r="X37" s="4" t="str">
        <f>IF(ISBLANK(V37),"",Catégories!$D$1-W37)</f>
        <v/>
      </c>
      <c r="AA37" s="4" t="str">
        <f>IF(ISBLANK(Z37),"",SUMIFS(Journal!$E:$E,Journal!$G:$G,"="&amp;Z$1,Journal!$H:$H,"="&amp;Z37))</f>
        <v/>
      </c>
      <c r="AB37" s="4" t="str">
        <f>IF(ISBLANK(Z37),"",Catégories!$D$1-AA37)</f>
        <v/>
      </c>
      <c r="AE37" s="4" t="str">
        <f>IF(ISBLANK(AD37),"",SUMIFS(Journal!$E:$E,Journal!$G:$G,"="&amp;AD$1,Journal!$H:$H,"="&amp;AD37))</f>
        <v/>
      </c>
      <c r="AF37" s="4" t="str">
        <f>IF(ISBLANK(AD37),"",Catégories!$D$1-AE37)</f>
        <v/>
      </c>
      <c r="AI37" s="4" t="str">
        <f>IF(ISBLANK(AH37),"",SUMIFS(Journal!$E:$E,Journal!$G:$G,"="&amp;AH$1,Journal!$H:$H,"="&amp;AH37))</f>
        <v/>
      </c>
      <c r="AJ37" s="4" t="str">
        <f>IF(ISBLANK(AH37),"",Catégories!$D$1-AI37)</f>
        <v/>
      </c>
      <c r="AM37" s="4" t="str">
        <f>IF(ISBLANK(AL37),"",SUMIFS(Journal!$E:$E,Journal!$G:$G,"="&amp;AL$1,Journal!$H:$H,"="&amp;AL37))</f>
        <v/>
      </c>
      <c r="AN37" s="4" t="str">
        <f>IF(ISBLANK(AL37),"",Catégories!$D$1-AM37)</f>
        <v/>
      </c>
    </row>
    <row r="38" spans="1:40">
      <c r="A38">
        <v>36</v>
      </c>
      <c r="C38" s="4" t="str">
        <f>IF(ISBLANK(B38),"",SUMIFS(Journal!$E:$E,Journal!$G:$G,"="&amp;B$1,Journal!$H:$H,"="&amp;B38))</f>
        <v/>
      </c>
      <c r="D38" s="4" t="str">
        <f>IF(ISBLANK(B38),"",Catégories!$D$1-C38)</f>
        <v/>
      </c>
      <c r="G38" s="4" t="str">
        <f>IF(ISBLANK(F38),"",SUMIFS(Journal!$E:$E,Journal!$G:$G,"="&amp;F$1,Journal!$H:$H,"="&amp;F38))</f>
        <v/>
      </c>
      <c r="H38" s="4" t="str">
        <f>IF(ISBLANK(F38),"",Catégories!$D$1-G38)</f>
        <v/>
      </c>
      <c r="K38" s="4" t="str">
        <f>IF(ISBLANK(J38),"",SUMIFS(Journal!$E:$E,Journal!$G:$G,"="&amp;J$1,Journal!$H:$H,"="&amp;J38))</f>
        <v/>
      </c>
      <c r="L38" s="4" t="str">
        <f>IF(ISBLANK(J38),"",Catégories!$D$1-K38)</f>
        <v/>
      </c>
      <c r="O38" s="4" t="str">
        <f>IF(ISBLANK(N38),"",SUMIFS(Journal!$E:$E,Journal!$G:$G,"="&amp;N$1,Journal!$H:$H,"="&amp;N38))</f>
        <v/>
      </c>
      <c r="P38" s="4" t="str">
        <f>IF(ISBLANK(N38),"",Catégories!$D$1-O38)</f>
        <v/>
      </c>
      <c r="S38" s="4" t="str">
        <f>IF(ISBLANK(R38),"",SUMIFS(Journal!$E:$E,Journal!$G:$G,"="&amp;R$1,Journal!$H:$H,"="&amp;R38))</f>
        <v/>
      </c>
      <c r="T38" s="4" t="str">
        <f>IF(ISBLANK(R38),"",Catégories!$D$1-S38)</f>
        <v/>
      </c>
      <c r="W38" s="4" t="str">
        <f>IF(ISBLANK(V38),"",SUMIFS(Journal!$E:$E,Journal!$G:$G,"="&amp;V$1,Journal!$H:$H,"="&amp;V38))</f>
        <v/>
      </c>
      <c r="X38" s="4" t="str">
        <f>IF(ISBLANK(V38),"",Catégories!$D$1-W38)</f>
        <v/>
      </c>
      <c r="AA38" s="4" t="str">
        <f>IF(ISBLANK(Z38),"",SUMIFS(Journal!$E:$E,Journal!$G:$G,"="&amp;Z$1,Journal!$H:$H,"="&amp;Z38))</f>
        <v/>
      </c>
      <c r="AB38" s="4" t="str">
        <f>IF(ISBLANK(Z38),"",Catégories!$D$1-AA38)</f>
        <v/>
      </c>
      <c r="AE38" s="4" t="str">
        <f>IF(ISBLANK(AD38),"",SUMIFS(Journal!$E:$E,Journal!$G:$G,"="&amp;AD$1,Journal!$H:$H,"="&amp;AD38))</f>
        <v/>
      </c>
      <c r="AF38" s="4" t="str">
        <f>IF(ISBLANK(AD38),"",Catégories!$D$1-AE38)</f>
        <v/>
      </c>
      <c r="AI38" s="4" t="str">
        <f>IF(ISBLANK(AH38),"",SUMIFS(Journal!$E:$E,Journal!$G:$G,"="&amp;AH$1,Journal!$H:$H,"="&amp;AH38))</f>
        <v/>
      </c>
      <c r="AJ38" s="4" t="str">
        <f>IF(ISBLANK(AH38),"",Catégories!$D$1-AI38)</f>
        <v/>
      </c>
      <c r="AM38" s="4" t="str">
        <f>IF(ISBLANK(AL38),"",SUMIFS(Journal!$E:$E,Journal!$G:$G,"="&amp;AL$1,Journal!$H:$H,"="&amp;AL38))</f>
        <v/>
      </c>
      <c r="AN38" s="4" t="str">
        <f>IF(ISBLANK(AL38),"",Catégories!$D$1-AM38)</f>
        <v/>
      </c>
    </row>
    <row r="39" spans="1:40">
      <c r="A39">
        <v>37</v>
      </c>
      <c r="C39" s="4" t="str">
        <f>IF(ISBLANK(B39),"",SUMIFS(Journal!$E:$E,Journal!$G:$G,"="&amp;B$1,Journal!$H:$H,"="&amp;B39))</f>
        <v/>
      </c>
      <c r="D39" s="4" t="str">
        <f>IF(ISBLANK(B39),"",Catégories!$D$1-C39)</f>
        <v/>
      </c>
      <c r="G39" s="4" t="str">
        <f>IF(ISBLANK(F39),"",SUMIFS(Journal!$E:$E,Journal!$G:$G,"="&amp;F$1,Journal!$H:$H,"="&amp;F39))</f>
        <v/>
      </c>
      <c r="H39" s="4" t="str">
        <f>IF(ISBLANK(F39),"",Catégories!$D$1-G39)</f>
        <v/>
      </c>
      <c r="K39" s="4" t="str">
        <f>IF(ISBLANK(J39),"",SUMIFS(Journal!$E:$E,Journal!$G:$G,"="&amp;J$1,Journal!$H:$H,"="&amp;J39))</f>
        <v/>
      </c>
      <c r="L39" s="4" t="str">
        <f>IF(ISBLANK(J39),"",Catégories!$D$1-K39)</f>
        <v/>
      </c>
      <c r="O39" s="4" t="str">
        <f>IF(ISBLANK(N39),"",SUMIFS(Journal!$E:$E,Journal!$G:$G,"="&amp;N$1,Journal!$H:$H,"="&amp;N39))</f>
        <v/>
      </c>
      <c r="P39" s="4" t="str">
        <f>IF(ISBLANK(N39),"",Catégories!$D$1-O39)</f>
        <v/>
      </c>
      <c r="S39" s="4" t="str">
        <f>IF(ISBLANK(R39),"",SUMIFS(Journal!$E:$E,Journal!$G:$G,"="&amp;R$1,Journal!$H:$H,"="&amp;R39))</f>
        <v/>
      </c>
      <c r="T39" s="4" t="str">
        <f>IF(ISBLANK(R39),"",Catégories!$D$1-S39)</f>
        <v/>
      </c>
      <c r="W39" s="4" t="str">
        <f>IF(ISBLANK(V39),"",SUMIFS(Journal!$E:$E,Journal!$G:$G,"="&amp;V$1,Journal!$H:$H,"="&amp;V39))</f>
        <v/>
      </c>
      <c r="X39" s="4" t="str">
        <f>IF(ISBLANK(V39),"",Catégories!$D$1-W39)</f>
        <v/>
      </c>
      <c r="AA39" s="4" t="str">
        <f>IF(ISBLANK(Z39),"",SUMIFS(Journal!$E:$E,Journal!$G:$G,"="&amp;Z$1,Journal!$H:$H,"="&amp;Z39))</f>
        <v/>
      </c>
      <c r="AB39" s="4" t="str">
        <f>IF(ISBLANK(Z39),"",Catégories!$D$1-AA39)</f>
        <v/>
      </c>
      <c r="AE39" s="4" t="str">
        <f>IF(ISBLANK(AD39),"",SUMIFS(Journal!$E:$E,Journal!$G:$G,"="&amp;AD$1,Journal!$H:$H,"="&amp;AD39))</f>
        <v/>
      </c>
      <c r="AF39" s="4" t="str">
        <f>IF(ISBLANK(AD39),"",Catégories!$D$1-AE39)</f>
        <v/>
      </c>
      <c r="AI39" s="4" t="str">
        <f>IF(ISBLANK(AH39),"",SUMIFS(Journal!$E:$E,Journal!$G:$G,"="&amp;AH$1,Journal!$H:$H,"="&amp;AH39))</f>
        <v/>
      </c>
      <c r="AJ39" s="4" t="str">
        <f>IF(ISBLANK(AH39),"",Catégories!$D$1-AI39)</f>
        <v/>
      </c>
      <c r="AM39" s="4" t="str">
        <f>IF(ISBLANK(AL39),"",SUMIFS(Journal!$E:$E,Journal!$G:$G,"="&amp;AL$1,Journal!$H:$H,"="&amp;AL39))</f>
        <v/>
      </c>
      <c r="AN39" s="4" t="str">
        <f>IF(ISBLANK(AL39),"",Catégories!$D$1-AM39)</f>
        <v/>
      </c>
    </row>
    <row r="40" spans="1:40">
      <c r="A40">
        <v>38</v>
      </c>
      <c r="C40" s="4" t="str">
        <f>IF(ISBLANK(B40),"",SUMIFS(Journal!$E:$E,Journal!$G:$G,"="&amp;B$1,Journal!$H:$H,"="&amp;B40))</f>
        <v/>
      </c>
      <c r="D40" s="4" t="str">
        <f>IF(ISBLANK(B40),"",Catégories!$D$1-C40)</f>
        <v/>
      </c>
      <c r="G40" s="4" t="str">
        <f>IF(ISBLANK(F40),"",SUMIFS(Journal!$E:$E,Journal!$G:$G,"="&amp;F$1,Journal!$H:$H,"="&amp;F40))</f>
        <v/>
      </c>
      <c r="H40" s="4" t="str">
        <f>IF(ISBLANK(F40),"",Catégories!$D$1-G40)</f>
        <v/>
      </c>
      <c r="K40" s="4" t="str">
        <f>IF(ISBLANK(J40),"",SUMIFS(Journal!$E:$E,Journal!$G:$G,"="&amp;J$1,Journal!$H:$H,"="&amp;J40))</f>
        <v/>
      </c>
      <c r="L40" s="4" t="str">
        <f>IF(ISBLANK(J40),"",Catégories!$D$1-K40)</f>
        <v/>
      </c>
      <c r="O40" s="4" t="str">
        <f>IF(ISBLANK(N40),"",SUMIFS(Journal!$E:$E,Journal!$G:$G,"="&amp;N$1,Journal!$H:$H,"="&amp;N40))</f>
        <v/>
      </c>
      <c r="P40" s="4" t="str">
        <f>IF(ISBLANK(N40),"",Catégories!$D$1-O40)</f>
        <v/>
      </c>
      <c r="S40" s="4" t="str">
        <f>IF(ISBLANK(R40),"",SUMIFS(Journal!$E:$E,Journal!$G:$G,"="&amp;R$1,Journal!$H:$H,"="&amp;R40))</f>
        <v/>
      </c>
      <c r="T40" s="4" t="str">
        <f>IF(ISBLANK(R40),"",Catégories!$D$1-S40)</f>
        <v/>
      </c>
      <c r="W40" s="4" t="str">
        <f>IF(ISBLANK(V40),"",SUMIFS(Journal!$E:$E,Journal!$G:$G,"="&amp;V$1,Journal!$H:$H,"="&amp;V40))</f>
        <v/>
      </c>
      <c r="X40" s="4" t="str">
        <f>IF(ISBLANK(V40),"",Catégories!$D$1-W40)</f>
        <v/>
      </c>
      <c r="AA40" s="4" t="str">
        <f>IF(ISBLANK(Z40),"",SUMIFS(Journal!$E:$E,Journal!$G:$G,"="&amp;Z$1,Journal!$H:$H,"="&amp;Z40))</f>
        <v/>
      </c>
      <c r="AB40" s="4" t="str">
        <f>IF(ISBLANK(Z40),"",Catégories!$D$1-AA40)</f>
        <v/>
      </c>
      <c r="AE40" s="4" t="str">
        <f>IF(ISBLANK(AD40),"",SUMIFS(Journal!$E:$E,Journal!$G:$G,"="&amp;AD$1,Journal!$H:$H,"="&amp;AD40))</f>
        <v/>
      </c>
      <c r="AF40" s="4" t="str">
        <f>IF(ISBLANK(AD40),"",Catégories!$D$1-AE40)</f>
        <v/>
      </c>
      <c r="AI40" s="4" t="str">
        <f>IF(ISBLANK(AH40),"",SUMIFS(Journal!$E:$E,Journal!$G:$G,"="&amp;AH$1,Journal!$H:$H,"="&amp;AH40))</f>
        <v/>
      </c>
      <c r="AJ40" s="4" t="str">
        <f>IF(ISBLANK(AH40),"",Catégories!$D$1-AI40)</f>
        <v/>
      </c>
      <c r="AM40" s="4" t="str">
        <f>IF(ISBLANK(AL40),"",SUMIFS(Journal!$E:$E,Journal!$G:$G,"="&amp;AL$1,Journal!$H:$H,"="&amp;AL40))</f>
        <v/>
      </c>
      <c r="AN40" s="4" t="str">
        <f>IF(ISBLANK(AL40),"",Catégories!$D$1-AM40)</f>
        <v/>
      </c>
    </row>
    <row r="41" spans="1:40">
      <c r="A41">
        <v>39</v>
      </c>
      <c r="C41" s="4" t="str">
        <f>IF(ISBLANK(B41),"",SUMIFS(Journal!$E:$E,Journal!$G:$G,"="&amp;B$1,Journal!$H:$H,"="&amp;B41))</f>
        <v/>
      </c>
      <c r="D41" s="4" t="str">
        <f>IF(ISBLANK(B41),"",Catégories!$D$1-C41)</f>
        <v/>
      </c>
      <c r="G41" s="4" t="str">
        <f>IF(ISBLANK(F41),"",SUMIFS(Journal!$E:$E,Journal!$G:$G,"="&amp;F$1,Journal!$H:$H,"="&amp;F41))</f>
        <v/>
      </c>
      <c r="H41" s="4" t="str">
        <f>IF(ISBLANK(F41),"",Catégories!$D$1-G41)</f>
        <v/>
      </c>
      <c r="K41" s="4" t="str">
        <f>IF(ISBLANK(J41),"",SUMIFS(Journal!$E:$E,Journal!$G:$G,"="&amp;J$1,Journal!$H:$H,"="&amp;J41))</f>
        <v/>
      </c>
      <c r="L41" s="4" t="str">
        <f>IF(ISBLANK(J41),"",Catégories!$D$1-K41)</f>
        <v/>
      </c>
      <c r="O41" s="4" t="str">
        <f>IF(ISBLANK(N41),"",SUMIFS(Journal!$E:$E,Journal!$G:$G,"="&amp;N$1,Journal!$H:$H,"="&amp;N41))</f>
        <v/>
      </c>
      <c r="P41" s="4" t="str">
        <f>IF(ISBLANK(N41),"",Catégories!$D$1-O41)</f>
        <v/>
      </c>
      <c r="S41" s="4" t="str">
        <f>IF(ISBLANK(R41),"",SUMIFS(Journal!$E:$E,Journal!$G:$G,"="&amp;R$1,Journal!$H:$H,"="&amp;R41))</f>
        <v/>
      </c>
      <c r="T41" s="4" t="str">
        <f>IF(ISBLANK(R41),"",Catégories!$D$1-S41)</f>
        <v/>
      </c>
      <c r="W41" s="4" t="str">
        <f>IF(ISBLANK(V41),"",SUMIFS(Journal!$E:$E,Journal!$G:$G,"="&amp;V$1,Journal!$H:$H,"="&amp;V41))</f>
        <v/>
      </c>
      <c r="X41" s="4" t="str">
        <f>IF(ISBLANK(V41),"",Catégories!$D$1-W41)</f>
        <v/>
      </c>
      <c r="AA41" s="4" t="str">
        <f>IF(ISBLANK(Z41),"",SUMIFS(Journal!$E:$E,Journal!$G:$G,"="&amp;Z$1,Journal!$H:$H,"="&amp;Z41))</f>
        <v/>
      </c>
      <c r="AB41" s="4" t="str">
        <f>IF(ISBLANK(Z41),"",Catégories!$D$1-AA41)</f>
        <v/>
      </c>
      <c r="AE41" s="4" t="str">
        <f>IF(ISBLANK(AD41),"",SUMIFS(Journal!$E:$E,Journal!$G:$G,"="&amp;AD$1,Journal!$H:$H,"="&amp;AD41))</f>
        <v/>
      </c>
      <c r="AF41" s="4" t="str">
        <f>IF(ISBLANK(AD41),"",Catégories!$D$1-AE41)</f>
        <v/>
      </c>
      <c r="AI41" s="4" t="str">
        <f>IF(ISBLANK(AH41),"",SUMIFS(Journal!$E:$E,Journal!$G:$G,"="&amp;AH$1,Journal!$H:$H,"="&amp;AH41))</f>
        <v/>
      </c>
      <c r="AJ41" s="4" t="str">
        <f>IF(ISBLANK(AH41),"",Catégories!$D$1-AI41)</f>
        <v/>
      </c>
      <c r="AM41" s="4" t="str">
        <f>IF(ISBLANK(AL41),"",SUMIFS(Journal!$E:$E,Journal!$G:$G,"="&amp;AL$1,Journal!$H:$H,"="&amp;AL41))</f>
        <v/>
      </c>
      <c r="AN41" s="4" t="str">
        <f>IF(ISBLANK(AL41),"",Catégories!$D$1-AM41)</f>
        <v/>
      </c>
    </row>
    <row r="42" spans="1:40">
      <c r="A42">
        <v>40</v>
      </c>
      <c r="C42" s="4" t="str">
        <f>IF(ISBLANK(B42),"",SUMIFS(Journal!$E:$E,Journal!$G:$G,"="&amp;B$1,Journal!$H:$H,"="&amp;B42))</f>
        <v/>
      </c>
      <c r="D42" s="4" t="str">
        <f>IF(ISBLANK(B42),"",Catégories!$D$1-C42)</f>
        <v/>
      </c>
      <c r="G42" s="4" t="str">
        <f>IF(ISBLANK(F42),"",SUMIFS(Journal!$E:$E,Journal!$G:$G,"="&amp;F$1,Journal!$H:$H,"="&amp;F42))</f>
        <v/>
      </c>
      <c r="H42" s="4" t="str">
        <f>IF(ISBLANK(F42),"",Catégories!$D$1-G42)</f>
        <v/>
      </c>
      <c r="K42" s="4" t="str">
        <f>IF(ISBLANK(J42),"",SUMIFS(Journal!$E:$E,Journal!$G:$G,"="&amp;J$1,Journal!$H:$H,"="&amp;J42))</f>
        <v/>
      </c>
      <c r="L42" s="4" t="str">
        <f>IF(ISBLANK(J42),"",Catégories!$D$1-K42)</f>
        <v/>
      </c>
      <c r="O42" s="4" t="str">
        <f>IF(ISBLANK(N42),"",SUMIFS(Journal!$E:$E,Journal!$G:$G,"="&amp;N$1,Journal!$H:$H,"="&amp;N42))</f>
        <v/>
      </c>
      <c r="P42" s="4" t="str">
        <f>IF(ISBLANK(N42),"",Catégories!$D$1-O42)</f>
        <v/>
      </c>
      <c r="S42" s="4" t="str">
        <f>IF(ISBLANK(R42),"",SUMIFS(Journal!$E:$E,Journal!$G:$G,"="&amp;R$1,Journal!$H:$H,"="&amp;R42))</f>
        <v/>
      </c>
      <c r="T42" s="4" t="str">
        <f>IF(ISBLANK(R42),"",Catégories!$D$1-S42)</f>
        <v/>
      </c>
      <c r="W42" s="4" t="str">
        <f>IF(ISBLANK(V42),"",SUMIFS(Journal!$E:$E,Journal!$G:$G,"="&amp;V$1,Journal!$H:$H,"="&amp;V42))</f>
        <v/>
      </c>
      <c r="X42" s="4" t="str">
        <f>IF(ISBLANK(V42),"",Catégories!$D$1-W42)</f>
        <v/>
      </c>
      <c r="AA42" s="4" t="str">
        <f>IF(ISBLANK(Z42),"",SUMIFS(Journal!$E:$E,Journal!$G:$G,"="&amp;Z$1,Journal!$H:$H,"="&amp;Z42))</f>
        <v/>
      </c>
      <c r="AB42" s="4" t="str">
        <f>IF(ISBLANK(Z42),"",Catégories!$D$1-AA42)</f>
        <v/>
      </c>
      <c r="AE42" s="4" t="str">
        <f>IF(ISBLANK(AD42),"",SUMIFS(Journal!$E:$E,Journal!$G:$G,"="&amp;AD$1,Journal!$H:$H,"="&amp;AD42))</f>
        <v/>
      </c>
      <c r="AF42" s="4" t="str">
        <f>IF(ISBLANK(AD42),"",Catégories!$D$1-AE42)</f>
        <v/>
      </c>
      <c r="AI42" s="4" t="str">
        <f>IF(ISBLANK(AH42),"",SUMIFS(Journal!$E:$E,Journal!$G:$G,"="&amp;AH$1,Journal!$H:$H,"="&amp;AH42))</f>
        <v/>
      </c>
      <c r="AJ42" s="4" t="str">
        <f>IF(ISBLANK(AH42),"",Catégories!$D$1-AI42)</f>
        <v/>
      </c>
      <c r="AM42" s="4" t="str">
        <f>IF(ISBLANK(AL42),"",SUMIFS(Journal!$E:$E,Journal!$G:$G,"="&amp;AL$1,Journal!$H:$H,"="&amp;AL42))</f>
        <v/>
      </c>
      <c r="AN42" s="4" t="str">
        <f>IF(ISBLANK(AL42),"",Catégories!$D$1-AM42)</f>
        <v/>
      </c>
    </row>
    <row r="43" spans="1:40">
      <c r="A43">
        <v>41</v>
      </c>
      <c r="C43" s="4" t="str">
        <f>IF(ISBLANK(B43),"",SUMIFS(Journal!$E:$E,Journal!$G:$G,"="&amp;B$1,Journal!$H:$H,"="&amp;B43))</f>
        <v/>
      </c>
      <c r="D43" s="4" t="str">
        <f>IF(ISBLANK(B43),"",Catégories!$D$1-C43)</f>
        <v/>
      </c>
      <c r="G43" s="4" t="str">
        <f>IF(ISBLANK(F43),"",SUMIFS(Journal!$E:$E,Journal!$G:$G,"="&amp;F$1,Journal!$H:$H,"="&amp;F43))</f>
        <v/>
      </c>
      <c r="H43" s="4" t="str">
        <f>IF(ISBLANK(F43),"",Catégories!$D$1-G43)</f>
        <v/>
      </c>
      <c r="K43" s="4" t="str">
        <f>IF(ISBLANK(J43),"",SUMIFS(Journal!$E:$E,Journal!$G:$G,"="&amp;J$1,Journal!$H:$H,"="&amp;J43))</f>
        <v/>
      </c>
      <c r="L43" s="4" t="str">
        <f>IF(ISBLANK(J43),"",Catégories!$D$1-K43)</f>
        <v/>
      </c>
      <c r="O43" s="4" t="str">
        <f>IF(ISBLANK(N43),"",SUMIFS(Journal!$E:$E,Journal!$G:$G,"="&amp;N$1,Journal!$H:$H,"="&amp;N43))</f>
        <v/>
      </c>
      <c r="P43" s="4" t="str">
        <f>IF(ISBLANK(N43),"",Catégories!$D$1-O43)</f>
        <v/>
      </c>
      <c r="S43" s="4" t="str">
        <f>IF(ISBLANK(R43),"",SUMIFS(Journal!$E:$E,Journal!$G:$G,"="&amp;R$1,Journal!$H:$H,"="&amp;R43))</f>
        <v/>
      </c>
      <c r="T43" s="4" t="str">
        <f>IF(ISBLANK(R43),"",Catégories!$D$1-S43)</f>
        <v/>
      </c>
      <c r="W43" s="4" t="str">
        <f>IF(ISBLANK(V43),"",SUMIFS(Journal!$E:$E,Journal!$G:$G,"="&amp;V$1,Journal!$H:$H,"="&amp;V43))</f>
        <v/>
      </c>
      <c r="X43" s="4" t="str">
        <f>IF(ISBLANK(V43),"",Catégories!$D$1-W43)</f>
        <v/>
      </c>
      <c r="AA43" s="4" t="str">
        <f>IF(ISBLANK(Z43),"",SUMIFS(Journal!$E:$E,Journal!$G:$G,"="&amp;Z$1,Journal!$H:$H,"="&amp;Z43))</f>
        <v/>
      </c>
      <c r="AB43" s="4" t="str">
        <f>IF(ISBLANK(Z43),"",Catégories!$D$1-AA43)</f>
        <v/>
      </c>
      <c r="AE43" s="4" t="str">
        <f>IF(ISBLANK(AD43),"",SUMIFS(Journal!$E:$E,Journal!$G:$G,"="&amp;AD$1,Journal!$H:$H,"="&amp;AD43))</f>
        <v/>
      </c>
      <c r="AF43" s="4" t="str">
        <f>IF(ISBLANK(AD43),"",Catégories!$D$1-AE43)</f>
        <v/>
      </c>
      <c r="AI43" s="4" t="str">
        <f>IF(ISBLANK(AH43),"",SUMIFS(Journal!$E:$E,Journal!$G:$G,"="&amp;AH$1,Journal!$H:$H,"="&amp;AH43))</f>
        <v/>
      </c>
      <c r="AJ43" s="4" t="str">
        <f>IF(ISBLANK(AH43),"",Catégories!$D$1-AI43)</f>
        <v/>
      </c>
      <c r="AM43" s="4" t="str">
        <f>IF(ISBLANK(AL43),"",SUMIFS(Journal!$E:$E,Journal!$G:$G,"="&amp;AL$1,Journal!$H:$H,"="&amp;AL43))</f>
        <v/>
      </c>
      <c r="AN43" s="4" t="str">
        <f>IF(ISBLANK(AL43),"",Catégories!$D$1-AM43)</f>
        <v/>
      </c>
    </row>
    <row r="44" spans="1:40">
      <c r="A44">
        <v>42</v>
      </c>
      <c r="C44" s="4" t="str">
        <f>IF(ISBLANK(B44),"",SUMIFS(Journal!$E:$E,Journal!$G:$G,"="&amp;B$1,Journal!$H:$H,"="&amp;B44))</f>
        <v/>
      </c>
      <c r="D44" s="4" t="str">
        <f>IF(ISBLANK(B44),"",Catégories!$D$1-C44)</f>
        <v/>
      </c>
      <c r="G44" s="4" t="str">
        <f>IF(ISBLANK(F44),"",SUMIFS(Journal!$E:$E,Journal!$G:$G,"="&amp;F$1,Journal!$H:$H,"="&amp;F44))</f>
        <v/>
      </c>
      <c r="H44" s="4" t="str">
        <f>IF(ISBLANK(F44),"",Catégories!$D$1-G44)</f>
        <v/>
      </c>
      <c r="K44" s="4" t="str">
        <f>IF(ISBLANK(J44),"",SUMIFS(Journal!$E:$E,Journal!$G:$G,"="&amp;J$1,Journal!$H:$H,"="&amp;J44))</f>
        <v/>
      </c>
      <c r="L44" s="4" t="str">
        <f>IF(ISBLANK(J44),"",Catégories!$D$1-K44)</f>
        <v/>
      </c>
      <c r="O44" s="4" t="str">
        <f>IF(ISBLANK(N44),"",SUMIFS(Journal!$E:$E,Journal!$G:$G,"="&amp;N$1,Journal!$H:$H,"="&amp;N44))</f>
        <v/>
      </c>
      <c r="P44" s="4" t="str">
        <f>IF(ISBLANK(N44),"",Catégories!$D$1-O44)</f>
        <v/>
      </c>
      <c r="S44" s="4" t="str">
        <f>IF(ISBLANK(R44),"",SUMIFS(Journal!$E:$E,Journal!$G:$G,"="&amp;R$1,Journal!$H:$H,"="&amp;R44))</f>
        <v/>
      </c>
      <c r="T44" s="4" t="str">
        <f>IF(ISBLANK(R44),"",Catégories!$D$1-S44)</f>
        <v/>
      </c>
      <c r="W44" s="4" t="str">
        <f>IF(ISBLANK(V44),"",SUMIFS(Journal!$E:$E,Journal!$G:$G,"="&amp;V$1,Journal!$H:$H,"="&amp;V44))</f>
        <v/>
      </c>
      <c r="X44" s="4" t="str">
        <f>IF(ISBLANK(V44),"",Catégories!$D$1-W44)</f>
        <v/>
      </c>
      <c r="AA44" s="4" t="str">
        <f>IF(ISBLANK(Z44),"",SUMIFS(Journal!$E:$E,Journal!$G:$G,"="&amp;Z$1,Journal!$H:$H,"="&amp;Z44))</f>
        <v/>
      </c>
      <c r="AB44" s="4" t="str">
        <f>IF(ISBLANK(Z44),"",Catégories!$D$1-AA44)</f>
        <v/>
      </c>
      <c r="AE44" s="4" t="str">
        <f>IF(ISBLANK(AD44),"",SUMIFS(Journal!$E:$E,Journal!$G:$G,"="&amp;AD$1,Journal!$H:$H,"="&amp;AD44))</f>
        <v/>
      </c>
      <c r="AF44" s="4" t="str">
        <f>IF(ISBLANK(AD44),"",Catégories!$D$1-AE44)</f>
        <v/>
      </c>
      <c r="AI44" s="4" t="str">
        <f>IF(ISBLANK(AH44),"",SUMIFS(Journal!$E:$E,Journal!$G:$G,"="&amp;AH$1,Journal!$H:$H,"="&amp;AH44))</f>
        <v/>
      </c>
      <c r="AJ44" s="4" t="str">
        <f>IF(ISBLANK(AH44),"",Catégories!$D$1-AI44)</f>
        <v/>
      </c>
      <c r="AM44" s="4" t="str">
        <f>IF(ISBLANK(AL44),"",SUMIFS(Journal!$E:$E,Journal!$G:$G,"="&amp;AL$1,Journal!$H:$H,"="&amp;AL44))</f>
        <v/>
      </c>
      <c r="AN44" s="4" t="str">
        <f>IF(ISBLANK(AL44),"",Catégories!$D$1-AM44)</f>
        <v/>
      </c>
    </row>
    <row r="45" spans="1:40">
      <c r="A45">
        <v>43</v>
      </c>
      <c r="C45" s="4" t="str">
        <f>IF(ISBLANK(B45),"",SUMIFS(Journal!$E:$E,Journal!$G:$G,"="&amp;B$1,Journal!$H:$H,"="&amp;B45))</f>
        <v/>
      </c>
      <c r="D45" s="4" t="str">
        <f>IF(ISBLANK(B45),"",Catégories!$D$1-C45)</f>
        <v/>
      </c>
      <c r="G45" s="4" t="str">
        <f>IF(ISBLANK(F45),"",SUMIFS(Journal!$E:$E,Journal!$G:$G,"="&amp;F$1,Journal!$H:$H,"="&amp;F45))</f>
        <v/>
      </c>
      <c r="H45" s="4" t="str">
        <f>IF(ISBLANK(F45),"",Catégories!$D$1-G45)</f>
        <v/>
      </c>
      <c r="K45" s="4" t="str">
        <f>IF(ISBLANK(J45),"",SUMIFS(Journal!$E:$E,Journal!$G:$G,"="&amp;J$1,Journal!$H:$H,"="&amp;J45))</f>
        <v/>
      </c>
      <c r="L45" s="4" t="str">
        <f>IF(ISBLANK(J45),"",Catégories!$D$1-K45)</f>
        <v/>
      </c>
      <c r="O45" s="4" t="str">
        <f>IF(ISBLANK(N45),"",SUMIFS(Journal!$E:$E,Journal!$G:$G,"="&amp;N$1,Journal!$H:$H,"="&amp;N45))</f>
        <v/>
      </c>
      <c r="P45" s="4" t="str">
        <f>IF(ISBLANK(N45),"",Catégories!$D$1-O45)</f>
        <v/>
      </c>
      <c r="S45" s="4" t="str">
        <f>IF(ISBLANK(R45),"",SUMIFS(Journal!$E:$E,Journal!$G:$G,"="&amp;R$1,Journal!$H:$H,"="&amp;R45))</f>
        <v/>
      </c>
      <c r="T45" s="4" t="str">
        <f>IF(ISBLANK(R45),"",Catégories!$D$1-S45)</f>
        <v/>
      </c>
      <c r="W45" s="4" t="str">
        <f>IF(ISBLANK(V45),"",SUMIFS(Journal!$E:$E,Journal!$G:$G,"="&amp;V$1,Journal!$H:$H,"="&amp;V45))</f>
        <v/>
      </c>
      <c r="X45" s="4" t="str">
        <f>IF(ISBLANK(V45),"",Catégories!$D$1-W45)</f>
        <v/>
      </c>
      <c r="AA45" s="4" t="str">
        <f>IF(ISBLANK(Z45),"",SUMIFS(Journal!$E:$E,Journal!$G:$G,"="&amp;Z$1,Journal!$H:$H,"="&amp;Z45))</f>
        <v/>
      </c>
      <c r="AB45" s="4" t="str">
        <f>IF(ISBLANK(Z45),"",Catégories!$D$1-AA45)</f>
        <v/>
      </c>
      <c r="AE45" s="4" t="str">
        <f>IF(ISBLANK(AD45),"",SUMIFS(Journal!$E:$E,Journal!$G:$G,"="&amp;AD$1,Journal!$H:$H,"="&amp;AD45))</f>
        <v/>
      </c>
      <c r="AF45" s="4" t="str">
        <f>IF(ISBLANK(AD45),"",Catégories!$D$1-AE45)</f>
        <v/>
      </c>
      <c r="AI45" s="4" t="str">
        <f>IF(ISBLANK(AH45),"",SUMIFS(Journal!$E:$E,Journal!$G:$G,"="&amp;AH$1,Journal!$H:$H,"="&amp;AH45))</f>
        <v/>
      </c>
      <c r="AJ45" s="4" t="str">
        <f>IF(ISBLANK(AH45),"",Catégories!$D$1-AI45)</f>
        <v/>
      </c>
      <c r="AM45" s="4" t="str">
        <f>IF(ISBLANK(AL45),"",SUMIFS(Journal!$E:$E,Journal!$G:$G,"="&amp;AL$1,Journal!$H:$H,"="&amp;AL45))</f>
        <v/>
      </c>
      <c r="AN45" s="4" t="str">
        <f>IF(ISBLANK(AL45),"",Catégories!$D$1-AM45)</f>
        <v/>
      </c>
    </row>
    <row r="46" spans="1:40">
      <c r="A46">
        <v>44</v>
      </c>
      <c r="C46" s="4" t="str">
        <f>IF(ISBLANK(B46),"",SUMIFS(Journal!$E:$E,Journal!$G:$G,"="&amp;B$1,Journal!$H:$H,"="&amp;B46))</f>
        <v/>
      </c>
      <c r="D46" s="4" t="str">
        <f>IF(ISBLANK(B46),"",Catégories!$D$1-C46)</f>
        <v/>
      </c>
      <c r="G46" s="4" t="str">
        <f>IF(ISBLANK(F46),"",SUMIFS(Journal!$E:$E,Journal!$G:$G,"="&amp;F$1,Journal!$H:$H,"="&amp;F46))</f>
        <v/>
      </c>
      <c r="H46" s="4" t="str">
        <f>IF(ISBLANK(F46),"",Catégories!$D$1-G46)</f>
        <v/>
      </c>
      <c r="K46" s="4" t="str">
        <f>IF(ISBLANK(J46),"",SUMIFS(Journal!$E:$E,Journal!$G:$G,"="&amp;J$1,Journal!$H:$H,"="&amp;J46))</f>
        <v/>
      </c>
      <c r="L46" s="4" t="str">
        <f>IF(ISBLANK(J46),"",Catégories!$D$1-K46)</f>
        <v/>
      </c>
      <c r="O46" s="4" t="str">
        <f>IF(ISBLANK(N46),"",SUMIFS(Journal!$E:$E,Journal!$G:$G,"="&amp;N$1,Journal!$H:$H,"="&amp;N46))</f>
        <v/>
      </c>
      <c r="P46" s="4" t="str">
        <f>IF(ISBLANK(N46),"",Catégories!$D$1-O46)</f>
        <v/>
      </c>
      <c r="S46" s="4" t="str">
        <f>IF(ISBLANK(R46),"",SUMIFS(Journal!$E:$E,Journal!$G:$G,"="&amp;R$1,Journal!$H:$H,"="&amp;R46))</f>
        <v/>
      </c>
      <c r="T46" s="4" t="str">
        <f>IF(ISBLANK(R46),"",Catégories!$D$1-S46)</f>
        <v/>
      </c>
      <c r="W46" s="4" t="str">
        <f>IF(ISBLANK(V46),"",SUMIFS(Journal!$E:$E,Journal!$G:$G,"="&amp;V$1,Journal!$H:$H,"="&amp;V46))</f>
        <v/>
      </c>
      <c r="X46" s="4" t="str">
        <f>IF(ISBLANK(V46),"",Catégories!$D$1-W46)</f>
        <v/>
      </c>
      <c r="AA46" s="4" t="str">
        <f>IF(ISBLANK(Z46),"",SUMIFS(Journal!$E:$E,Journal!$G:$G,"="&amp;Z$1,Journal!$H:$H,"="&amp;Z46))</f>
        <v/>
      </c>
      <c r="AB46" s="4" t="str">
        <f>IF(ISBLANK(Z46),"",Catégories!$D$1-AA46)</f>
        <v/>
      </c>
      <c r="AE46" s="4" t="str">
        <f>IF(ISBLANK(AD46),"",SUMIFS(Journal!$E:$E,Journal!$G:$G,"="&amp;AD$1,Journal!$H:$H,"="&amp;AD46))</f>
        <v/>
      </c>
      <c r="AF46" s="4" t="str">
        <f>IF(ISBLANK(AD46),"",Catégories!$D$1-AE46)</f>
        <v/>
      </c>
      <c r="AI46" s="4" t="str">
        <f>IF(ISBLANK(AH46),"",SUMIFS(Journal!$E:$E,Journal!$G:$G,"="&amp;AH$1,Journal!$H:$H,"="&amp;AH46))</f>
        <v/>
      </c>
      <c r="AJ46" s="4" t="str">
        <f>IF(ISBLANK(AH46),"",Catégories!$D$1-AI46)</f>
        <v/>
      </c>
      <c r="AM46" s="4" t="str">
        <f>IF(ISBLANK(AL46),"",SUMIFS(Journal!$E:$E,Journal!$G:$G,"="&amp;AL$1,Journal!$H:$H,"="&amp;AL46))</f>
        <v/>
      </c>
      <c r="AN46" s="4" t="str">
        <f>IF(ISBLANK(AL46),"",Catégories!$D$1-AM46)</f>
        <v/>
      </c>
    </row>
    <row r="47" spans="1:40">
      <c r="A47">
        <v>45</v>
      </c>
      <c r="C47" s="4" t="str">
        <f>IF(ISBLANK(B47),"",SUMIFS(Journal!$E:$E,Journal!$G:$G,"="&amp;B$1,Journal!$H:$H,"="&amp;B47))</f>
        <v/>
      </c>
      <c r="D47" s="4" t="str">
        <f>IF(ISBLANK(B47),"",Catégories!$D$1-C47)</f>
        <v/>
      </c>
      <c r="G47" s="4" t="str">
        <f>IF(ISBLANK(F47),"",SUMIFS(Journal!$E:$E,Journal!$G:$G,"="&amp;F$1,Journal!$H:$H,"="&amp;F47))</f>
        <v/>
      </c>
      <c r="H47" s="4" t="str">
        <f>IF(ISBLANK(F47),"",Catégories!$D$1-G47)</f>
        <v/>
      </c>
      <c r="K47" s="4" t="str">
        <f>IF(ISBLANK(J47),"",SUMIFS(Journal!$E:$E,Journal!$G:$G,"="&amp;J$1,Journal!$H:$H,"="&amp;J47))</f>
        <v/>
      </c>
      <c r="L47" s="4" t="str">
        <f>IF(ISBLANK(J47),"",Catégories!$D$1-K47)</f>
        <v/>
      </c>
      <c r="O47" s="4" t="str">
        <f>IF(ISBLANK(N47),"",SUMIFS(Journal!$E:$E,Journal!$G:$G,"="&amp;N$1,Journal!$H:$H,"="&amp;N47))</f>
        <v/>
      </c>
      <c r="P47" s="4" t="str">
        <f>IF(ISBLANK(N47),"",Catégories!$D$1-O47)</f>
        <v/>
      </c>
      <c r="S47" s="4" t="str">
        <f>IF(ISBLANK(R47),"",SUMIFS(Journal!$E:$E,Journal!$G:$G,"="&amp;R$1,Journal!$H:$H,"="&amp;R47))</f>
        <v/>
      </c>
      <c r="T47" s="4" t="str">
        <f>IF(ISBLANK(R47),"",Catégories!$D$1-S47)</f>
        <v/>
      </c>
      <c r="W47" s="4" t="str">
        <f>IF(ISBLANK(V47),"",SUMIFS(Journal!$E:$E,Journal!$G:$G,"="&amp;V$1,Journal!$H:$H,"="&amp;V47))</f>
        <v/>
      </c>
      <c r="X47" s="4" t="str">
        <f>IF(ISBLANK(V47),"",Catégories!$D$1-W47)</f>
        <v/>
      </c>
      <c r="AA47" s="4" t="str">
        <f>IF(ISBLANK(Z47),"",SUMIFS(Journal!$E:$E,Journal!$G:$G,"="&amp;Z$1,Journal!$H:$H,"="&amp;Z47))</f>
        <v/>
      </c>
      <c r="AB47" s="4" t="str">
        <f>IF(ISBLANK(Z47),"",Catégories!$D$1-AA47)</f>
        <v/>
      </c>
      <c r="AE47" s="4" t="str">
        <f>IF(ISBLANK(AD47),"",SUMIFS(Journal!$E:$E,Journal!$G:$G,"="&amp;AD$1,Journal!$H:$H,"="&amp;AD47))</f>
        <v/>
      </c>
      <c r="AF47" s="4" t="str">
        <f>IF(ISBLANK(AD47),"",Catégories!$D$1-AE47)</f>
        <v/>
      </c>
      <c r="AI47" s="4" t="str">
        <f>IF(ISBLANK(AH47),"",SUMIFS(Journal!$E:$E,Journal!$G:$G,"="&amp;AH$1,Journal!$H:$H,"="&amp;AH47))</f>
        <v/>
      </c>
      <c r="AJ47" s="4" t="str">
        <f>IF(ISBLANK(AH47),"",Catégories!$D$1-AI47)</f>
        <v/>
      </c>
      <c r="AM47" s="4" t="str">
        <f>IF(ISBLANK(AL47),"",SUMIFS(Journal!$E:$E,Journal!$G:$G,"="&amp;AL$1,Journal!$H:$H,"="&amp;AL47))</f>
        <v/>
      </c>
      <c r="AN47" s="4" t="str">
        <f>IF(ISBLANK(AL47),"",Catégories!$D$1-AM47)</f>
        <v/>
      </c>
    </row>
    <row r="48" spans="1:40">
      <c r="A48">
        <v>46</v>
      </c>
      <c r="C48" s="4" t="str">
        <f>IF(ISBLANK(B48),"",SUMIFS(Journal!$E:$E,Journal!$G:$G,"="&amp;B$1,Journal!$H:$H,"="&amp;B48))</f>
        <v/>
      </c>
      <c r="D48" s="4" t="str">
        <f>IF(ISBLANK(B48),"",Catégories!$D$1-C48)</f>
        <v/>
      </c>
      <c r="G48" s="4" t="str">
        <f>IF(ISBLANK(F48),"",SUMIFS(Journal!$E:$E,Journal!$G:$G,"="&amp;F$1,Journal!$H:$H,"="&amp;F48))</f>
        <v/>
      </c>
      <c r="H48" s="4" t="str">
        <f>IF(ISBLANK(F48),"",Catégories!$D$1-G48)</f>
        <v/>
      </c>
      <c r="K48" s="4" t="str">
        <f>IF(ISBLANK(J48),"",SUMIFS(Journal!$E:$E,Journal!$G:$G,"="&amp;J$1,Journal!$H:$H,"="&amp;J48))</f>
        <v/>
      </c>
      <c r="L48" s="4" t="str">
        <f>IF(ISBLANK(J48),"",Catégories!$D$1-K48)</f>
        <v/>
      </c>
      <c r="O48" s="4" t="str">
        <f>IF(ISBLANK(N48),"",SUMIFS(Journal!$E:$E,Journal!$G:$G,"="&amp;N$1,Journal!$H:$H,"="&amp;N48))</f>
        <v/>
      </c>
      <c r="P48" s="4" t="str">
        <f>IF(ISBLANK(N48),"",Catégories!$D$1-O48)</f>
        <v/>
      </c>
      <c r="S48" s="4" t="str">
        <f>IF(ISBLANK(R48),"",SUMIFS(Journal!$E:$E,Journal!$G:$G,"="&amp;R$1,Journal!$H:$H,"="&amp;R48))</f>
        <v/>
      </c>
      <c r="T48" s="4" t="str">
        <f>IF(ISBLANK(R48),"",Catégories!$D$1-S48)</f>
        <v/>
      </c>
      <c r="W48" s="4" t="str">
        <f>IF(ISBLANK(V48),"",SUMIFS(Journal!$E:$E,Journal!$G:$G,"="&amp;V$1,Journal!$H:$H,"="&amp;V48))</f>
        <v/>
      </c>
      <c r="X48" s="4" t="str">
        <f>IF(ISBLANK(V48),"",Catégories!$D$1-W48)</f>
        <v/>
      </c>
      <c r="AA48" s="4" t="str">
        <f>IF(ISBLANK(Z48),"",SUMIFS(Journal!$E:$E,Journal!$G:$G,"="&amp;Z$1,Journal!$H:$H,"="&amp;Z48))</f>
        <v/>
      </c>
      <c r="AB48" s="4" t="str">
        <f>IF(ISBLANK(Z48),"",Catégories!$D$1-AA48)</f>
        <v/>
      </c>
      <c r="AE48" s="4" t="str">
        <f>IF(ISBLANK(AD48),"",SUMIFS(Journal!$E:$E,Journal!$G:$G,"="&amp;AD$1,Journal!$H:$H,"="&amp;AD48))</f>
        <v/>
      </c>
      <c r="AF48" s="4" t="str">
        <f>IF(ISBLANK(AD48),"",Catégories!$D$1-AE48)</f>
        <v/>
      </c>
      <c r="AI48" s="4" t="str">
        <f>IF(ISBLANK(AH48),"",SUMIFS(Journal!$E:$E,Journal!$G:$G,"="&amp;AH$1,Journal!$H:$H,"="&amp;AH48))</f>
        <v/>
      </c>
      <c r="AJ48" s="4" t="str">
        <f>IF(ISBLANK(AH48),"",Catégories!$D$1-AI48)</f>
        <v/>
      </c>
      <c r="AM48" s="4" t="str">
        <f>IF(ISBLANK(AL48),"",SUMIFS(Journal!$E:$E,Journal!$G:$G,"="&amp;AL$1,Journal!$H:$H,"="&amp;AL48))</f>
        <v/>
      </c>
      <c r="AN48" s="4" t="str">
        <f>IF(ISBLANK(AL48),"",Catégories!$D$1-AM48)</f>
        <v/>
      </c>
    </row>
    <row r="49" spans="1:40">
      <c r="A49">
        <v>47</v>
      </c>
      <c r="C49" s="4" t="str">
        <f>IF(ISBLANK(B49),"",SUMIFS(Journal!$E:$E,Journal!$G:$G,"="&amp;B$1,Journal!$H:$H,"="&amp;B49))</f>
        <v/>
      </c>
      <c r="D49" s="4" t="str">
        <f>IF(ISBLANK(B49),"",Catégories!$D$1-C49)</f>
        <v/>
      </c>
      <c r="G49" s="4" t="str">
        <f>IF(ISBLANK(F49),"",SUMIFS(Journal!$E:$E,Journal!$G:$G,"="&amp;F$1,Journal!$H:$H,"="&amp;F49))</f>
        <v/>
      </c>
      <c r="H49" s="4" t="str">
        <f>IF(ISBLANK(F49),"",Catégories!$D$1-G49)</f>
        <v/>
      </c>
      <c r="K49" s="4" t="str">
        <f>IF(ISBLANK(J49),"",SUMIFS(Journal!$E:$E,Journal!$G:$G,"="&amp;J$1,Journal!$H:$H,"="&amp;J49))</f>
        <v/>
      </c>
      <c r="L49" s="4" t="str">
        <f>IF(ISBLANK(J49),"",Catégories!$D$1-K49)</f>
        <v/>
      </c>
      <c r="O49" s="4" t="str">
        <f>IF(ISBLANK(N49),"",SUMIFS(Journal!$E:$E,Journal!$G:$G,"="&amp;N$1,Journal!$H:$H,"="&amp;N49))</f>
        <v/>
      </c>
      <c r="P49" s="4" t="str">
        <f>IF(ISBLANK(N49),"",Catégories!$D$1-O49)</f>
        <v/>
      </c>
      <c r="S49" s="4" t="str">
        <f>IF(ISBLANK(R49),"",SUMIFS(Journal!$E:$E,Journal!$G:$G,"="&amp;R$1,Journal!$H:$H,"="&amp;R49))</f>
        <v/>
      </c>
      <c r="T49" s="4" t="str">
        <f>IF(ISBLANK(R49),"",Catégories!$D$1-S49)</f>
        <v/>
      </c>
      <c r="W49" s="4" t="str">
        <f>IF(ISBLANK(V49),"",SUMIFS(Journal!$E:$E,Journal!$G:$G,"="&amp;V$1,Journal!$H:$H,"="&amp;V49))</f>
        <v/>
      </c>
      <c r="X49" s="4" t="str">
        <f>IF(ISBLANK(V49),"",Catégories!$D$1-W49)</f>
        <v/>
      </c>
      <c r="AA49" s="4" t="str">
        <f>IF(ISBLANK(Z49),"",SUMIFS(Journal!$E:$E,Journal!$G:$G,"="&amp;Z$1,Journal!$H:$H,"="&amp;Z49))</f>
        <v/>
      </c>
      <c r="AB49" s="4" t="str">
        <f>IF(ISBLANK(Z49),"",Catégories!$D$1-AA49)</f>
        <v/>
      </c>
      <c r="AE49" s="4" t="str">
        <f>IF(ISBLANK(AD49),"",SUMIFS(Journal!$E:$E,Journal!$G:$G,"="&amp;AD$1,Journal!$H:$H,"="&amp;AD49))</f>
        <v/>
      </c>
      <c r="AF49" s="4" t="str">
        <f>IF(ISBLANK(AD49),"",Catégories!$D$1-AE49)</f>
        <v/>
      </c>
      <c r="AI49" s="4" t="str">
        <f>IF(ISBLANK(AH49),"",SUMIFS(Journal!$E:$E,Journal!$G:$G,"="&amp;AH$1,Journal!$H:$H,"="&amp;AH49))</f>
        <v/>
      </c>
      <c r="AJ49" s="4" t="str">
        <f>IF(ISBLANK(AH49),"",Catégories!$D$1-AI49)</f>
        <v/>
      </c>
      <c r="AM49" s="4" t="str">
        <f>IF(ISBLANK(AL49),"",SUMIFS(Journal!$E:$E,Journal!$G:$G,"="&amp;AL$1,Journal!$H:$H,"="&amp;AL49))</f>
        <v/>
      </c>
      <c r="AN49" s="4" t="str">
        <f>IF(ISBLANK(AL49),"",Catégories!$D$1-AM49)</f>
        <v/>
      </c>
    </row>
    <row r="50" spans="1:40">
      <c r="A50">
        <v>48</v>
      </c>
      <c r="C50" s="4" t="str">
        <f>IF(ISBLANK(B50),"",SUMIFS(Journal!$E:$E,Journal!$G:$G,"="&amp;B$1,Journal!$H:$H,"="&amp;B50))</f>
        <v/>
      </c>
      <c r="D50" s="4" t="str">
        <f>IF(ISBLANK(B50),"",Catégories!$D$1-C50)</f>
        <v/>
      </c>
      <c r="G50" s="4" t="str">
        <f>IF(ISBLANK(F50),"",SUMIFS(Journal!$E:$E,Journal!$G:$G,"="&amp;F$1,Journal!$H:$H,"="&amp;F50))</f>
        <v/>
      </c>
      <c r="H50" s="4" t="str">
        <f>IF(ISBLANK(F50),"",Catégories!$D$1-G50)</f>
        <v/>
      </c>
      <c r="K50" s="4" t="str">
        <f>IF(ISBLANK(J50),"",SUMIFS(Journal!$E:$E,Journal!$G:$G,"="&amp;J$1,Journal!$H:$H,"="&amp;J50))</f>
        <v/>
      </c>
      <c r="L50" s="4" t="str">
        <f>IF(ISBLANK(J50),"",Catégories!$D$1-K50)</f>
        <v/>
      </c>
      <c r="O50" s="4" t="str">
        <f>IF(ISBLANK(N50),"",SUMIFS(Journal!$E:$E,Journal!$G:$G,"="&amp;N$1,Journal!$H:$H,"="&amp;N50))</f>
        <v/>
      </c>
      <c r="P50" s="4" t="str">
        <f>IF(ISBLANK(N50),"",Catégories!$D$1-O50)</f>
        <v/>
      </c>
      <c r="S50" s="4" t="str">
        <f>IF(ISBLANK(R50),"",SUMIFS(Journal!$E:$E,Journal!$G:$G,"="&amp;R$1,Journal!$H:$H,"="&amp;R50))</f>
        <v/>
      </c>
      <c r="T50" s="4" t="str">
        <f>IF(ISBLANK(R50),"",Catégories!$D$1-S50)</f>
        <v/>
      </c>
      <c r="W50" s="4" t="str">
        <f>IF(ISBLANK(V50),"",SUMIFS(Journal!$E:$E,Journal!$G:$G,"="&amp;V$1,Journal!$H:$H,"="&amp;V50))</f>
        <v/>
      </c>
      <c r="X50" s="4" t="str">
        <f>IF(ISBLANK(V50),"",Catégories!$D$1-W50)</f>
        <v/>
      </c>
      <c r="AA50" s="4" t="str">
        <f>IF(ISBLANK(Z50),"",SUMIFS(Journal!$E:$E,Journal!$G:$G,"="&amp;Z$1,Journal!$H:$H,"="&amp;Z50))</f>
        <v/>
      </c>
      <c r="AB50" s="4" t="str">
        <f>IF(ISBLANK(Z50),"",Catégories!$D$1-AA50)</f>
        <v/>
      </c>
      <c r="AE50" s="4" t="str">
        <f>IF(ISBLANK(AD50),"",SUMIFS(Journal!$E:$E,Journal!$G:$G,"="&amp;AD$1,Journal!$H:$H,"="&amp;AD50))</f>
        <v/>
      </c>
      <c r="AF50" s="4" t="str">
        <f>IF(ISBLANK(AD50),"",Catégories!$D$1-AE50)</f>
        <v/>
      </c>
      <c r="AI50" s="4" t="str">
        <f>IF(ISBLANK(AH50),"",SUMIFS(Journal!$E:$E,Journal!$G:$G,"="&amp;AH$1,Journal!$H:$H,"="&amp;AH50))</f>
        <v/>
      </c>
      <c r="AJ50" s="4" t="str">
        <f>IF(ISBLANK(AH50),"",Catégories!$D$1-AI50)</f>
        <v/>
      </c>
      <c r="AM50" s="4" t="str">
        <f>IF(ISBLANK(AL50),"",SUMIFS(Journal!$E:$E,Journal!$G:$G,"="&amp;AL$1,Journal!$H:$H,"="&amp;AL50))</f>
        <v/>
      </c>
      <c r="AN50" s="4" t="str">
        <f>IF(ISBLANK(AL50),"",Catégories!$D$1-AM50)</f>
        <v/>
      </c>
    </row>
    <row r="51" spans="1:40">
      <c r="A51">
        <v>49</v>
      </c>
      <c r="C51" s="4" t="str">
        <f>IF(ISBLANK(B51),"",SUMIFS(Journal!$E:$E,Journal!$G:$G,"="&amp;B$1,Journal!$H:$H,"="&amp;B51))</f>
        <v/>
      </c>
      <c r="D51" s="4" t="str">
        <f>IF(ISBLANK(B51),"",Catégories!$D$1-C51)</f>
        <v/>
      </c>
      <c r="G51" s="4" t="str">
        <f>IF(ISBLANK(F51),"",SUMIFS(Journal!$E:$E,Journal!$G:$G,"="&amp;F$1,Journal!$H:$H,"="&amp;F51))</f>
        <v/>
      </c>
      <c r="H51" s="4" t="str">
        <f>IF(ISBLANK(F51),"",Catégories!$D$1-G51)</f>
        <v/>
      </c>
      <c r="K51" s="4" t="str">
        <f>IF(ISBLANK(J51),"",SUMIFS(Journal!$E:$E,Journal!$G:$G,"="&amp;J$1,Journal!$H:$H,"="&amp;J51))</f>
        <v/>
      </c>
      <c r="L51" s="4" t="str">
        <f>IF(ISBLANK(J51),"",Catégories!$D$1-K51)</f>
        <v/>
      </c>
      <c r="O51" s="4" t="str">
        <f>IF(ISBLANK(N51),"",SUMIFS(Journal!$E:$E,Journal!$G:$G,"="&amp;N$1,Journal!$H:$H,"="&amp;N51))</f>
        <v/>
      </c>
      <c r="P51" s="4" t="str">
        <f>IF(ISBLANK(N51),"",Catégories!$D$1-O51)</f>
        <v/>
      </c>
      <c r="S51" s="4" t="str">
        <f>IF(ISBLANK(R51),"",SUMIFS(Journal!$E:$E,Journal!$G:$G,"="&amp;R$1,Journal!$H:$H,"="&amp;R51))</f>
        <v/>
      </c>
      <c r="T51" s="4" t="str">
        <f>IF(ISBLANK(R51),"",Catégories!$D$1-S51)</f>
        <v/>
      </c>
      <c r="W51" s="4" t="str">
        <f>IF(ISBLANK(V51),"",SUMIFS(Journal!$E:$E,Journal!$G:$G,"="&amp;V$1,Journal!$H:$H,"="&amp;V51))</f>
        <v/>
      </c>
      <c r="X51" s="4" t="str">
        <f>IF(ISBLANK(V51),"",Catégories!$D$1-W51)</f>
        <v/>
      </c>
      <c r="AA51" s="4" t="str">
        <f>IF(ISBLANK(Z51),"",SUMIFS(Journal!$E:$E,Journal!$G:$G,"="&amp;Z$1,Journal!$H:$H,"="&amp;Z51))</f>
        <v/>
      </c>
      <c r="AB51" s="4" t="str">
        <f>IF(ISBLANK(Z51),"",Catégories!$D$1-AA51)</f>
        <v/>
      </c>
      <c r="AE51" s="4" t="str">
        <f>IF(ISBLANK(AD51),"",SUMIFS(Journal!$E:$E,Journal!$G:$G,"="&amp;AD$1,Journal!$H:$H,"="&amp;AD51))</f>
        <v/>
      </c>
      <c r="AF51" s="4" t="str">
        <f>IF(ISBLANK(AD51),"",Catégories!$D$1-AE51)</f>
        <v/>
      </c>
      <c r="AI51" s="4" t="str">
        <f>IF(ISBLANK(AH51),"",SUMIFS(Journal!$E:$E,Journal!$G:$G,"="&amp;AH$1,Journal!$H:$H,"="&amp;AH51))</f>
        <v/>
      </c>
      <c r="AJ51" s="4" t="str">
        <f>IF(ISBLANK(AH51),"",Catégories!$D$1-AI51)</f>
        <v/>
      </c>
      <c r="AM51" s="4" t="str">
        <f>IF(ISBLANK(AL51),"",SUMIFS(Journal!$E:$E,Journal!$G:$G,"="&amp;AL$1,Journal!$H:$H,"="&amp;AL51))</f>
        <v/>
      </c>
      <c r="AN51" s="4" t="str">
        <f>IF(ISBLANK(AL51),"",Catégories!$D$1-AM51)</f>
        <v/>
      </c>
    </row>
    <row r="52" spans="1:40">
      <c r="A52">
        <v>50</v>
      </c>
      <c r="C52" s="4" t="str">
        <f>IF(ISBLANK(B52),"",SUMIFS(Journal!$E:$E,Journal!$G:$G,"="&amp;B$1,Journal!$H:$H,"="&amp;B52))</f>
        <v/>
      </c>
      <c r="D52" s="4" t="str">
        <f>IF(ISBLANK(B52),"",Catégories!$D$1-C52)</f>
        <v/>
      </c>
      <c r="G52" s="4" t="str">
        <f>IF(ISBLANK(F52),"",SUMIFS(Journal!$E:$E,Journal!$G:$G,"="&amp;F$1,Journal!$H:$H,"="&amp;F52))</f>
        <v/>
      </c>
      <c r="H52" s="4" t="str">
        <f>IF(ISBLANK(F52),"",Catégories!$D$1-G52)</f>
        <v/>
      </c>
      <c r="K52" s="4" t="str">
        <f>IF(ISBLANK(J52),"",SUMIFS(Journal!$E:$E,Journal!$G:$G,"="&amp;J$1,Journal!$H:$H,"="&amp;J52))</f>
        <v/>
      </c>
      <c r="L52" s="4" t="str">
        <f>IF(ISBLANK(J52),"",Catégories!$D$1-K52)</f>
        <v/>
      </c>
      <c r="O52" s="4" t="str">
        <f>IF(ISBLANK(N52),"",SUMIFS(Journal!$E:$E,Journal!$G:$G,"="&amp;N$1,Journal!$H:$H,"="&amp;N52))</f>
        <v/>
      </c>
      <c r="P52" s="4" t="str">
        <f>IF(ISBLANK(N52),"",Catégories!$D$1-O52)</f>
        <v/>
      </c>
      <c r="S52" s="4" t="str">
        <f>IF(ISBLANK(R52),"",SUMIFS(Journal!$E:$E,Journal!$G:$G,"="&amp;R$1,Journal!$H:$H,"="&amp;R52))</f>
        <v/>
      </c>
      <c r="T52" s="4" t="str">
        <f>IF(ISBLANK(R52),"",Catégories!$D$1-S52)</f>
        <v/>
      </c>
      <c r="W52" s="4" t="str">
        <f>IF(ISBLANK(V52),"",SUMIFS(Journal!$E:$E,Journal!$G:$G,"="&amp;V$1,Journal!$H:$H,"="&amp;V52))</f>
        <v/>
      </c>
      <c r="X52" s="4" t="str">
        <f>IF(ISBLANK(V52),"",Catégories!$D$1-W52)</f>
        <v/>
      </c>
      <c r="AA52" s="4" t="str">
        <f>IF(ISBLANK(Z52),"",SUMIFS(Journal!$E:$E,Journal!$G:$G,"="&amp;Z$1,Journal!$H:$H,"="&amp;Z52))</f>
        <v/>
      </c>
      <c r="AB52" s="4" t="str">
        <f>IF(ISBLANK(Z52),"",Catégories!$D$1-AA52)</f>
        <v/>
      </c>
      <c r="AE52" s="4" t="str">
        <f>IF(ISBLANK(AD52),"",SUMIFS(Journal!$E:$E,Journal!$G:$G,"="&amp;AD$1,Journal!$H:$H,"="&amp;AD52))</f>
        <v/>
      </c>
      <c r="AF52" s="4" t="str">
        <f>IF(ISBLANK(AD52),"",Catégories!$D$1-AE52)</f>
        <v/>
      </c>
      <c r="AI52" s="4" t="str">
        <f>IF(ISBLANK(AH52),"",SUMIFS(Journal!$E:$E,Journal!$G:$G,"="&amp;AH$1,Journal!$H:$H,"="&amp;AH52))</f>
        <v/>
      </c>
      <c r="AJ52" s="4" t="str">
        <f>IF(ISBLANK(AH52),"",Catégories!$D$1-AI52)</f>
        <v/>
      </c>
      <c r="AM52" s="4" t="str">
        <f>IF(ISBLANK(AL52),"",SUMIFS(Journal!$E:$E,Journal!$G:$G,"="&amp;AL$1,Journal!$H:$H,"="&amp;AL52))</f>
        <v/>
      </c>
      <c r="AN52" s="4" t="str">
        <f>IF(ISBLANK(AL52),"",Catégories!$D$1-AM52)</f>
        <v/>
      </c>
    </row>
    <row r="53" spans="1:40">
      <c r="A53">
        <v>51</v>
      </c>
      <c r="C53" s="4" t="str">
        <f>IF(ISBLANK(B53),"",SUMIFS(Journal!$E:$E,Journal!$G:$G,"="&amp;B$1,Journal!$H:$H,"="&amp;B53))</f>
        <v/>
      </c>
      <c r="D53" s="4" t="str">
        <f>IF(ISBLANK(B53),"",Catégories!$D$1-C53)</f>
        <v/>
      </c>
      <c r="G53" s="4" t="str">
        <f>IF(ISBLANK(F53),"",SUMIFS(Journal!$E:$E,Journal!$G:$G,"="&amp;F$1,Journal!$H:$H,"="&amp;F53))</f>
        <v/>
      </c>
      <c r="H53" s="4" t="str">
        <f>IF(ISBLANK(F53),"",Catégories!$D$1-G53)</f>
        <v/>
      </c>
      <c r="K53" s="4" t="str">
        <f>IF(ISBLANK(J53),"",SUMIFS(Journal!$E:$E,Journal!$G:$G,"="&amp;J$1,Journal!$H:$H,"="&amp;J53))</f>
        <v/>
      </c>
      <c r="L53" s="4" t="str">
        <f>IF(ISBLANK(J53),"",Catégories!$D$1-K53)</f>
        <v/>
      </c>
      <c r="O53" s="4" t="str">
        <f>IF(ISBLANK(N53),"",SUMIFS(Journal!$E:$E,Journal!$G:$G,"="&amp;N$1,Journal!$H:$H,"="&amp;N53))</f>
        <v/>
      </c>
      <c r="P53" s="4" t="str">
        <f>IF(ISBLANK(N53),"",Catégories!$D$1-O53)</f>
        <v/>
      </c>
      <c r="S53" s="4" t="str">
        <f>IF(ISBLANK(R53),"",SUMIFS(Journal!$E:$E,Journal!$G:$G,"="&amp;R$1,Journal!$H:$H,"="&amp;R53))</f>
        <v/>
      </c>
      <c r="T53" s="4" t="str">
        <f>IF(ISBLANK(R53),"",Catégories!$D$1-S53)</f>
        <v/>
      </c>
      <c r="W53" s="4" t="str">
        <f>IF(ISBLANK(V53),"",SUMIFS(Journal!$E:$E,Journal!$G:$G,"="&amp;V$1,Journal!$H:$H,"="&amp;V53))</f>
        <v/>
      </c>
      <c r="X53" s="4" t="str">
        <f>IF(ISBLANK(V53),"",Catégories!$D$1-W53)</f>
        <v/>
      </c>
      <c r="AA53" s="4" t="str">
        <f>IF(ISBLANK(Z53),"",SUMIFS(Journal!$E:$E,Journal!$G:$G,"="&amp;Z$1,Journal!$H:$H,"="&amp;Z53))</f>
        <v/>
      </c>
      <c r="AB53" s="4" t="str">
        <f>IF(ISBLANK(Z53),"",Catégories!$D$1-AA53)</f>
        <v/>
      </c>
      <c r="AE53" s="4" t="str">
        <f>IF(ISBLANK(AD53),"",SUMIFS(Journal!$E:$E,Journal!$G:$G,"="&amp;AD$1,Journal!$H:$H,"="&amp;AD53))</f>
        <v/>
      </c>
      <c r="AF53" s="4" t="str">
        <f>IF(ISBLANK(AD53),"",Catégories!$D$1-AE53)</f>
        <v/>
      </c>
      <c r="AI53" s="4" t="str">
        <f>IF(ISBLANK(AH53),"",SUMIFS(Journal!$E:$E,Journal!$G:$G,"="&amp;AH$1,Journal!$H:$H,"="&amp;AH53))</f>
        <v/>
      </c>
      <c r="AJ53" s="4" t="str">
        <f>IF(ISBLANK(AH53),"",Catégories!$D$1-AI53)</f>
        <v/>
      </c>
      <c r="AM53" s="4" t="str">
        <f>IF(ISBLANK(AL53),"",SUMIFS(Journal!$E:$E,Journal!$G:$G,"="&amp;AL$1,Journal!$H:$H,"="&amp;AL53))</f>
        <v/>
      </c>
      <c r="AN53" s="4" t="str">
        <f>IF(ISBLANK(AL53),"",Catégories!$D$1-AM53)</f>
        <v/>
      </c>
    </row>
    <row r="54" spans="1:40">
      <c r="A54">
        <v>52</v>
      </c>
      <c r="C54" s="4" t="str">
        <f>IF(ISBLANK(B54),"",SUMIFS(Journal!$E:$E,Journal!$G:$G,"="&amp;B$1,Journal!$H:$H,"="&amp;B54))</f>
        <v/>
      </c>
      <c r="D54" s="4" t="str">
        <f>IF(ISBLANK(B54),"",Catégories!$D$1-C54)</f>
        <v/>
      </c>
      <c r="G54" s="4" t="str">
        <f>IF(ISBLANK(F54),"",SUMIFS(Journal!$E:$E,Journal!$G:$G,"="&amp;F$1,Journal!$H:$H,"="&amp;F54))</f>
        <v/>
      </c>
      <c r="H54" s="4" t="str">
        <f>IF(ISBLANK(F54),"",Catégories!$D$1-G54)</f>
        <v/>
      </c>
      <c r="K54" s="4" t="str">
        <f>IF(ISBLANK(J54),"",SUMIFS(Journal!$E:$E,Journal!$G:$G,"="&amp;J$1,Journal!$H:$H,"="&amp;J54))</f>
        <v/>
      </c>
      <c r="L54" s="4" t="str">
        <f>IF(ISBLANK(J54),"",Catégories!$D$1-K54)</f>
        <v/>
      </c>
      <c r="O54" s="4" t="str">
        <f>IF(ISBLANK(N54),"",SUMIFS(Journal!$E:$E,Journal!$G:$G,"="&amp;N$1,Journal!$H:$H,"="&amp;N54))</f>
        <v/>
      </c>
      <c r="P54" s="4" t="str">
        <f>IF(ISBLANK(N54),"",Catégories!$D$1-O54)</f>
        <v/>
      </c>
      <c r="S54" s="4" t="str">
        <f>IF(ISBLANK(R54),"",SUMIFS(Journal!$E:$E,Journal!$G:$G,"="&amp;R$1,Journal!$H:$H,"="&amp;R54))</f>
        <v/>
      </c>
      <c r="T54" s="4" t="str">
        <f>IF(ISBLANK(R54),"",Catégories!$D$1-S54)</f>
        <v/>
      </c>
      <c r="W54" s="4" t="str">
        <f>IF(ISBLANK(V54),"",SUMIFS(Journal!$E:$E,Journal!$G:$G,"="&amp;V$1,Journal!$H:$H,"="&amp;V54))</f>
        <v/>
      </c>
      <c r="X54" s="4" t="str">
        <f>IF(ISBLANK(V54),"",Catégories!$D$1-W54)</f>
        <v/>
      </c>
      <c r="AA54" s="4" t="str">
        <f>IF(ISBLANK(Z54),"",SUMIFS(Journal!$E:$E,Journal!$G:$G,"="&amp;Z$1,Journal!$H:$H,"="&amp;Z54))</f>
        <v/>
      </c>
      <c r="AB54" s="4" t="str">
        <f>IF(ISBLANK(Z54),"",Catégories!$D$1-AA54)</f>
        <v/>
      </c>
      <c r="AE54" s="4" t="str">
        <f>IF(ISBLANK(AD54),"",SUMIFS(Journal!$E:$E,Journal!$G:$G,"="&amp;AD$1,Journal!$H:$H,"="&amp;AD54))</f>
        <v/>
      </c>
      <c r="AF54" s="4" t="str">
        <f>IF(ISBLANK(AD54),"",Catégories!$D$1-AE54)</f>
        <v/>
      </c>
      <c r="AI54" s="4" t="str">
        <f>IF(ISBLANK(AH54),"",SUMIFS(Journal!$E:$E,Journal!$G:$G,"="&amp;AH$1,Journal!$H:$H,"="&amp;AH54))</f>
        <v/>
      </c>
      <c r="AJ54" s="4" t="str">
        <f>IF(ISBLANK(AH54),"",Catégories!$D$1-AI54)</f>
        <v/>
      </c>
      <c r="AM54" s="4" t="str">
        <f>IF(ISBLANK(AL54),"",SUMIFS(Journal!$E:$E,Journal!$G:$G,"="&amp;AL$1,Journal!$H:$H,"="&amp;AL54))</f>
        <v/>
      </c>
      <c r="AN54" s="4" t="str">
        <f>IF(ISBLANK(AL54),"",Catégories!$D$1-AM54)</f>
        <v/>
      </c>
    </row>
    <row r="55" spans="1:40">
      <c r="A55">
        <v>53</v>
      </c>
      <c r="C55" s="4" t="str">
        <f>IF(ISBLANK(B55),"",SUMIFS(Journal!$E:$E,Journal!$G:$G,"="&amp;B$1,Journal!$H:$H,"="&amp;B55))</f>
        <v/>
      </c>
      <c r="D55" s="4" t="str">
        <f>IF(ISBLANK(B55),"",Catégories!$D$1-C55)</f>
        <v/>
      </c>
      <c r="G55" s="4" t="str">
        <f>IF(ISBLANK(F55),"",SUMIFS(Journal!$E:$E,Journal!$G:$G,"="&amp;F$1,Journal!$H:$H,"="&amp;F55))</f>
        <v/>
      </c>
      <c r="H55" s="4" t="str">
        <f>IF(ISBLANK(F55),"",Catégories!$D$1-G55)</f>
        <v/>
      </c>
      <c r="K55" s="4" t="str">
        <f>IF(ISBLANK(J55),"",SUMIFS(Journal!$E:$E,Journal!$G:$G,"="&amp;J$1,Journal!$H:$H,"="&amp;J55))</f>
        <v/>
      </c>
      <c r="L55" s="4" t="str">
        <f>IF(ISBLANK(J55),"",Catégories!$D$1-K55)</f>
        <v/>
      </c>
      <c r="O55" s="4" t="str">
        <f>IF(ISBLANK(N55),"",SUMIFS(Journal!$E:$E,Journal!$G:$G,"="&amp;N$1,Journal!$H:$H,"="&amp;N55))</f>
        <v/>
      </c>
      <c r="P55" s="4" t="str">
        <f>IF(ISBLANK(N55),"",Catégories!$D$1-O55)</f>
        <v/>
      </c>
      <c r="S55" s="4" t="str">
        <f>IF(ISBLANK(R55),"",SUMIFS(Journal!$E:$E,Journal!$G:$G,"="&amp;R$1,Journal!$H:$H,"="&amp;R55))</f>
        <v/>
      </c>
      <c r="T55" s="4" t="str">
        <f>IF(ISBLANK(R55),"",Catégories!$D$1-S55)</f>
        <v/>
      </c>
      <c r="W55" s="4" t="str">
        <f>IF(ISBLANK(V55),"",SUMIFS(Journal!$E:$E,Journal!$G:$G,"="&amp;V$1,Journal!$H:$H,"="&amp;V55))</f>
        <v/>
      </c>
      <c r="X55" s="4" t="str">
        <f>IF(ISBLANK(V55),"",Catégories!$D$1-W55)</f>
        <v/>
      </c>
      <c r="AA55" s="4" t="str">
        <f>IF(ISBLANK(Z55),"",SUMIFS(Journal!$E:$E,Journal!$G:$G,"="&amp;Z$1,Journal!$H:$H,"="&amp;Z55))</f>
        <v/>
      </c>
      <c r="AB55" s="4" t="str">
        <f>IF(ISBLANK(Z55),"",Catégories!$D$1-AA55)</f>
        <v/>
      </c>
      <c r="AE55" s="4" t="str">
        <f>IF(ISBLANK(AD55),"",SUMIFS(Journal!$E:$E,Journal!$G:$G,"="&amp;AD$1,Journal!$H:$H,"="&amp;AD55))</f>
        <v/>
      </c>
      <c r="AF55" s="4" t="str">
        <f>IF(ISBLANK(AD55),"",Catégories!$D$1-AE55)</f>
        <v/>
      </c>
      <c r="AI55" s="4" t="str">
        <f>IF(ISBLANK(AH55),"",SUMIFS(Journal!$E:$E,Journal!$G:$G,"="&amp;AH$1,Journal!$H:$H,"="&amp;AH55))</f>
        <v/>
      </c>
      <c r="AJ55" s="4" t="str">
        <f>IF(ISBLANK(AH55),"",Catégories!$D$1-AI55)</f>
        <v/>
      </c>
      <c r="AM55" s="4" t="str">
        <f>IF(ISBLANK(AL55),"",SUMIFS(Journal!$E:$E,Journal!$G:$G,"="&amp;AL$1,Journal!$H:$H,"="&amp;AL55))</f>
        <v/>
      </c>
      <c r="AN55" s="4" t="str">
        <f>IF(ISBLANK(AL55),"",Catégories!$D$1-AM55)</f>
        <v/>
      </c>
    </row>
    <row r="56" spans="1:40">
      <c r="A56">
        <v>54</v>
      </c>
      <c r="C56" s="4" t="str">
        <f>IF(ISBLANK(B56),"",SUMIFS(Journal!$E:$E,Journal!$G:$G,"="&amp;B$1,Journal!$H:$H,"="&amp;B56))</f>
        <v/>
      </c>
      <c r="D56" s="4" t="str">
        <f>IF(ISBLANK(B56),"",Catégories!$D$1-C56)</f>
        <v/>
      </c>
      <c r="G56" s="4" t="str">
        <f>IF(ISBLANK(F56),"",SUMIFS(Journal!$E:$E,Journal!$G:$G,"="&amp;F$1,Journal!$H:$H,"="&amp;F56))</f>
        <v/>
      </c>
      <c r="H56" s="4" t="str">
        <f>IF(ISBLANK(F56),"",Catégories!$D$1-G56)</f>
        <v/>
      </c>
      <c r="K56" s="4" t="str">
        <f>IF(ISBLANK(J56),"",SUMIFS(Journal!$E:$E,Journal!$G:$G,"="&amp;J$1,Journal!$H:$H,"="&amp;J56))</f>
        <v/>
      </c>
      <c r="L56" s="4" t="str">
        <f>IF(ISBLANK(J56),"",Catégories!$D$1-K56)</f>
        <v/>
      </c>
      <c r="O56" s="4" t="str">
        <f>IF(ISBLANK(N56),"",SUMIFS(Journal!$E:$E,Journal!$G:$G,"="&amp;N$1,Journal!$H:$H,"="&amp;N56))</f>
        <v/>
      </c>
      <c r="P56" s="4" t="str">
        <f>IF(ISBLANK(N56),"",Catégories!$D$1-O56)</f>
        <v/>
      </c>
      <c r="S56" s="4" t="str">
        <f>IF(ISBLANK(R56),"",SUMIFS(Journal!$E:$E,Journal!$G:$G,"="&amp;R$1,Journal!$H:$H,"="&amp;R56))</f>
        <v/>
      </c>
      <c r="T56" s="4" t="str">
        <f>IF(ISBLANK(R56),"",Catégories!$D$1-S56)</f>
        <v/>
      </c>
      <c r="W56" s="4" t="str">
        <f>IF(ISBLANK(V56),"",SUMIFS(Journal!$E:$E,Journal!$G:$G,"="&amp;V$1,Journal!$H:$H,"="&amp;V56))</f>
        <v/>
      </c>
      <c r="X56" s="4" t="str">
        <f>IF(ISBLANK(V56),"",Catégories!$D$1-W56)</f>
        <v/>
      </c>
      <c r="AA56" s="4" t="str">
        <f>IF(ISBLANK(Z56),"",SUMIFS(Journal!$E:$E,Journal!$G:$G,"="&amp;Z$1,Journal!$H:$H,"="&amp;Z56))</f>
        <v/>
      </c>
      <c r="AB56" s="4" t="str">
        <f>IF(ISBLANK(Z56),"",Catégories!$D$1-AA56)</f>
        <v/>
      </c>
      <c r="AE56" s="4" t="str">
        <f>IF(ISBLANK(AD56),"",SUMIFS(Journal!$E:$E,Journal!$G:$G,"="&amp;AD$1,Journal!$H:$H,"="&amp;AD56))</f>
        <v/>
      </c>
      <c r="AF56" s="4" t="str">
        <f>IF(ISBLANK(AD56),"",Catégories!$D$1-AE56)</f>
        <v/>
      </c>
      <c r="AI56" s="4" t="str">
        <f>IF(ISBLANK(AH56),"",SUMIFS(Journal!$E:$E,Journal!$G:$G,"="&amp;AH$1,Journal!$H:$H,"="&amp;AH56))</f>
        <v/>
      </c>
      <c r="AJ56" s="4" t="str">
        <f>IF(ISBLANK(AH56),"",Catégories!$D$1-AI56)</f>
        <v/>
      </c>
      <c r="AM56" s="4" t="str">
        <f>IF(ISBLANK(AL56),"",SUMIFS(Journal!$E:$E,Journal!$G:$G,"="&amp;AL$1,Journal!$H:$H,"="&amp;AL56))</f>
        <v/>
      </c>
      <c r="AN56" s="4" t="str">
        <f>IF(ISBLANK(AL56),"",Catégories!$D$1-AM56)</f>
        <v/>
      </c>
    </row>
    <row r="57" spans="1:40">
      <c r="A57">
        <v>55</v>
      </c>
      <c r="C57" s="4" t="str">
        <f>IF(ISBLANK(B57),"",SUMIFS(Journal!$E:$E,Journal!$G:$G,"="&amp;B$1,Journal!$H:$H,"="&amp;B57))</f>
        <v/>
      </c>
      <c r="D57" s="4" t="str">
        <f>IF(ISBLANK(B57),"",Catégories!$D$1-C57)</f>
        <v/>
      </c>
      <c r="G57" s="4" t="str">
        <f>IF(ISBLANK(F57),"",SUMIFS(Journal!$E:$E,Journal!$G:$G,"="&amp;F$1,Journal!$H:$H,"="&amp;F57))</f>
        <v/>
      </c>
      <c r="H57" s="4" t="str">
        <f>IF(ISBLANK(F57),"",Catégories!$D$1-G57)</f>
        <v/>
      </c>
      <c r="K57" s="4" t="str">
        <f>IF(ISBLANK(J57),"",SUMIFS(Journal!$E:$E,Journal!$G:$G,"="&amp;J$1,Journal!$H:$H,"="&amp;J57))</f>
        <v/>
      </c>
      <c r="L57" s="4" t="str">
        <f>IF(ISBLANK(J57),"",Catégories!$D$1-K57)</f>
        <v/>
      </c>
      <c r="O57" s="4" t="str">
        <f>IF(ISBLANK(N57),"",SUMIFS(Journal!$E:$E,Journal!$G:$G,"="&amp;N$1,Journal!$H:$H,"="&amp;N57))</f>
        <v/>
      </c>
      <c r="P57" s="4" t="str">
        <f>IF(ISBLANK(N57),"",Catégories!$D$1-O57)</f>
        <v/>
      </c>
      <c r="S57" s="4" t="str">
        <f>IF(ISBLANK(R57),"",SUMIFS(Journal!$E:$E,Journal!$G:$G,"="&amp;R$1,Journal!$H:$H,"="&amp;R57))</f>
        <v/>
      </c>
      <c r="T57" s="4" t="str">
        <f>IF(ISBLANK(R57),"",Catégories!$D$1-S57)</f>
        <v/>
      </c>
      <c r="W57" s="4" t="str">
        <f>IF(ISBLANK(V57),"",SUMIFS(Journal!$E:$E,Journal!$G:$G,"="&amp;V$1,Journal!$H:$H,"="&amp;V57))</f>
        <v/>
      </c>
      <c r="X57" s="4" t="str">
        <f>IF(ISBLANK(V57),"",Catégories!$D$1-W57)</f>
        <v/>
      </c>
      <c r="AA57" s="4" t="str">
        <f>IF(ISBLANK(Z57),"",SUMIFS(Journal!$E:$E,Journal!$G:$G,"="&amp;Z$1,Journal!$H:$H,"="&amp;Z57))</f>
        <v/>
      </c>
      <c r="AB57" s="4" t="str">
        <f>IF(ISBLANK(Z57),"",Catégories!$D$1-AA57)</f>
        <v/>
      </c>
      <c r="AE57" s="4" t="str">
        <f>IF(ISBLANK(AD57),"",SUMIFS(Journal!$E:$E,Journal!$G:$G,"="&amp;AD$1,Journal!$H:$H,"="&amp;AD57))</f>
        <v/>
      </c>
      <c r="AF57" s="4" t="str">
        <f>IF(ISBLANK(AD57),"",Catégories!$D$1-AE57)</f>
        <v/>
      </c>
      <c r="AI57" s="4" t="str">
        <f>IF(ISBLANK(AH57),"",SUMIFS(Journal!$E:$E,Journal!$G:$G,"="&amp;AH$1,Journal!$H:$H,"="&amp;AH57))</f>
        <v/>
      </c>
      <c r="AJ57" s="4" t="str">
        <f>IF(ISBLANK(AH57),"",Catégories!$D$1-AI57)</f>
        <v/>
      </c>
      <c r="AM57" s="4" t="str">
        <f>IF(ISBLANK(AL57),"",SUMIFS(Journal!$E:$E,Journal!$G:$G,"="&amp;AL$1,Journal!$H:$H,"="&amp;AL57))</f>
        <v/>
      </c>
      <c r="AN57" s="4" t="str">
        <f>IF(ISBLANK(AL57),"",Catégories!$D$1-AM57)</f>
        <v/>
      </c>
    </row>
    <row r="58" spans="1:40">
      <c r="A58">
        <v>56</v>
      </c>
      <c r="C58" s="4" t="str">
        <f>IF(ISBLANK(B58),"",SUMIFS(Journal!$E:$E,Journal!$G:$G,"="&amp;B$1,Journal!$H:$H,"="&amp;B58))</f>
        <v/>
      </c>
      <c r="D58" s="4" t="str">
        <f>IF(ISBLANK(B58),"",Catégories!$D$1-C58)</f>
        <v/>
      </c>
      <c r="G58" s="4" t="str">
        <f>IF(ISBLANK(F58),"",SUMIFS(Journal!$E:$E,Journal!$G:$G,"="&amp;F$1,Journal!$H:$H,"="&amp;F58))</f>
        <v/>
      </c>
      <c r="H58" s="4" t="str">
        <f>IF(ISBLANK(F58),"",Catégories!$D$1-G58)</f>
        <v/>
      </c>
      <c r="K58" s="4" t="str">
        <f>IF(ISBLANK(J58),"",SUMIFS(Journal!$E:$E,Journal!$G:$G,"="&amp;J$1,Journal!$H:$H,"="&amp;J58))</f>
        <v/>
      </c>
      <c r="L58" s="4" t="str">
        <f>IF(ISBLANK(J58),"",Catégories!$D$1-K58)</f>
        <v/>
      </c>
      <c r="O58" s="4" t="str">
        <f>IF(ISBLANK(N58),"",SUMIFS(Journal!$E:$E,Journal!$G:$G,"="&amp;N$1,Journal!$H:$H,"="&amp;N58))</f>
        <v/>
      </c>
      <c r="P58" s="4" t="str">
        <f>IF(ISBLANK(N58),"",Catégories!$D$1-O58)</f>
        <v/>
      </c>
      <c r="S58" s="4" t="str">
        <f>IF(ISBLANK(R58),"",SUMIFS(Journal!$E:$E,Journal!$G:$G,"="&amp;R$1,Journal!$H:$H,"="&amp;R58))</f>
        <v/>
      </c>
      <c r="T58" s="4" t="str">
        <f>IF(ISBLANK(R58),"",Catégories!$D$1-S58)</f>
        <v/>
      </c>
      <c r="W58" s="4" t="str">
        <f>IF(ISBLANK(V58),"",SUMIFS(Journal!$E:$E,Journal!$G:$G,"="&amp;V$1,Journal!$H:$H,"="&amp;V58))</f>
        <v/>
      </c>
      <c r="X58" s="4" t="str">
        <f>IF(ISBLANK(V58),"",Catégories!$D$1-W58)</f>
        <v/>
      </c>
      <c r="AA58" s="4" t="str">
        <f>IF(ISBLANK(Z58),"",SUMIFS(Journal!$E:$E,Journal!$G:$G,"="&amp;Z$1,Journal!$H:$H,"="&amp;Z58))</f>
        <v/>
      </c>
      <c r="AB58" s="4" t="str">
        <f>IF(ISBLANK(Z58),"",Catégories!$D$1-AA58)</f>
        <v/>
      </c>
      <c r="AE58" s="4" t="str">
        <f>IF(ISBLANK(AD58),"",SUMIFS(Journal!$E:$E,Journal!$G:$G,"="&amp;AD$1,Journal!$H:$H,"="&amp;AD58))</f>
        <v/>
      </c>
      <c r="AF58" s="4" t="str">
        <f>IF(ISBLANK(AD58),"",Catégories!$D$1-AE58)</f>
        <v/>
      </c>
      <c r="AI58" s="4" t="str">
        <f>IF(ISBLANK(AH58),"",SUMIFS(Journal!$E:$E,Journal!$G:$G,"="&amp;AH$1,Journal!$H:$H,"="&amp;AH58))</f>
        <v/>
      </c>
      <c r="AJ58" s="4" t="str">
        <f>IF(ISBLANK(AH58),"",Catégories!$D$1-AI58)</f>
        <v/>
      </c>
      <c r="AM58" s="4" t="str">
        <f>IF(ISBLANK(AL58),"",SUMIFS(Journal!$E:$E,Journal!$G:$G,"="&amp;AL$1,Journal!$H:$H,"="&amp;AL58))</f>
        <v/>
      </c>
      <c r="AN58" s="4" t="str">
        <f>IF(ISBLANK(AL58),"",Catégories!$D$1-AM58)</f>
        <v/>
      </c>
    </row>
    <row r="59" spans="1:40">
      <c r="A59">
        <v>57</v>
      </c>
      <c r="C59" s="4" t="str">
        <f>IF(ISBLANK(B59),"",SUMIFS(Journal!$E:$E,Journal!$G:$G,"="&amp;B$1,Journal!$H:$H,"="&amp;B59))</f>
        <v/>
      </c>
      <c r="D59" s="4" t="str">
        <f>IF(ISBLANK(B59),"",Catégories!$D$1-C59)</f>
        <v/>
      </c>
      <c r="G59" s="4" t="str">
        <f>IF(ISBLANK(F59),"",SUMIFS(Journal!$E:$E,Journal!$G:$G,"="&amp;F$1,Journal!$H:$H,"="&amp;F59))</f>
        <v/>
      </c>
      <c r="H59" s="4" t="str">
        <f>IF(ISBLANK(F59),"",Catégories!$D$1-G59)</f>
        <v/>
      </c>
      <c r="K59" s="4" t="str">
        <f>IF(ISBLANK(J59),"",SUMIFS(Journal!$E:$E,Journal!$G:$G,"="&amp;J$1,Journal!$H:$H,"="&amp;J59))</f>
        <v/>
      </c>
      <c r="L59" s="4" t="str">
        <f>IF(ISBLANK(J59),"",Catégories!$D$1-K59)</f>
        <v/>
      </c>
      <c r="O59" s="4" t="str">
        <f>IF(ISBLANK(N59),"",SUMIFS(Journal!$E:$E,Journal!$G:$G,"="&amp;N$1,Journal!$H:$H,"="&amp;N59))</f>
        <v/>
      </c>
      <c r="P59" s="4" t="str">
        <f>IF(ISBLANK(N59),"",Catégories!$D$1-O59)</f>
        <v/>
      </c>
      <c r="S59" s="4" t="str">
        <f>IF(ISBLANK(R59),"",SUMIFS(Journal!$E:$E,Journal!$G:$G,"="&amp;R$1,Journal!$H:$H,"="&amp;R59))</f>
        <v/>
      </c>
      <c r="T59" s="4" t="str">
        <f>IF(ISBLANK(R59),"",Catégories!$D$1-S59)</f>
        <v/>
      </c>
      <c r="W59" s="4" t="str">
        <f>IF(ISBLANK(V59),"",SUMIFS(Journal!$E:$E,Journal!$G:$G,"="&amp;V$1,Journal!$H:$H,"="&amp;V59))</f>
        <v/>
      </c>
      <c r="X59" s="4" t="str">
        <f>IF(ISBLANK(V59),"",Catégories!$D$1-W59)</f>
        <v/>
      </c>
      <c r="AA59" s="4" t="str">
        <f>IF(ISBLANK(Z59),"",SUMIFS(Journal!$E:$E,Journal!$G:$G,"="&amp;Z$1,Journal!$H:$H,"="&amp;Z59))</f>
        <v/>
      </c>
      <c r="AB59" s="4" t="str">
        <f>IF(ISBLANK(Z59),"",Catégories!$D$1-AA59)</f>
        <v/>
      </c>
      <c r="AE59" s="4" t="str">
        <f>IF(ISBLANK(AD59),"",SUMIFS(Journal!$E:$E,Journal!$G:$G,"="&amp;AD$1,Journal!$H:$H,"="&amp;AD59))</f>
        <v/>
      </c>
      <c r="AF59" s="4" t="str">
        <f>IF(ISBLANK(AD59),"",Catégories!$D$1-AE59)</f>
        <v/>
      </c>
      <c r="AI59" s="4" t="str">
        <f>IF(ISBLANK(AH59),"",SUMIFS(Journal!$E:$E,Journal!$G:$G,"="&amp;AH$1,Journal!$H:$H,"="&amp;AH59))</f>
        <v/>
      </c>
      <c r="AJ59" s="4" t="str">
        <f>IF(ISBLANK(AH59),"",Catégories!$D$1-AI59)</f>
        <v/>
      </c>
      <c r="AM59" s="4" t="str">
        <f>IF(ISBLANK(AL59),"",SUMIFS(Journal!$E:$E,Journal!$G:$G,"="&amp;AL$1,Journal!$H:$H,"="&amp;AL59))</f>
        <v/>
      </c>
      <c r="AN59" s="4" t="str">
        <f>IF(ISBLANK(AL59),"",Catégories!$D$1-AM59)</f>
        <v/>
      </c>
    </row>
    <row r="60" spans="1:40">
      <c r="A60">
        <v>58</v>
      </c>
      <c r="C60" s="4" t="str">
        <f>IF(ISBLANK(B60),"",SUMIFS(Journal!$E:$E,Journal!$G:$G,"="&amp;B$1,Journal!$H:$H,"="&amp;B60))</f>
        <v/>
      </c>
      <c r="D60" s="4" t="str">
        <f>IF(ISBLANK(B60),"",Catégories!$D$1-C60)</f>
        <v/>
      </c>
      <c r="G60" s="4" t="str">
        <f>IF(ISBLANK(F60),"",SUMIFS(Journal!$E:$E,Journal!$G:$G,"="&amp;F$1,Journal!$H:$H,"="&amp;F60))</f>
        <v/>
      </c>
      <c r="H60" s="4" t="str">
        <f>IF(ISBLANK(F60),"",Catégories!$D$1-G60)</f>
        <v/>
      </c>
      <c r="K60" s="4" t="str">
        <f>IF(ISBLANK(J60),"",SUMIFS(Journal!$E:$E,Journal!$G:$G,"="&amp;J$1,Journal!$H:$H,"="&amp;J60))</f>
        <v/>
      </c>
      <c r="L60" s="4" t="str">
        <f>IF(ISBLANK(J60),"",Catégories!$D$1-K60)</f>
        <v/>
      </c>
      <c r="O60" s="4" t="str">
        <f>IF(ISBLANK(N60),"",SUMIFS(Journal!$E:$E,Journal!$G:$G,"="&amp;N$1,Journal!$H:$H,"="&amp;N60))</f>
        <v/>
      </c>
      <c r="P60" s="4" t="str">
        <f>IF(ISBLANK(N60),"",Catégories!$D$1-O60)</f>
        <v/>
      </c>
      <c r="S60" s="4" t="str">
        <f>IF(ISBLANK(R60),"",SUMIFS(Journal!$E:$E,Journal!$G:$G,"="&amp;R$1,Journal!$H:$H,"="&amp;R60))</f>
        <v/>
      </c>
      <c r="T60" s="4" t="str">
        <f>IF(ISBLANK(R60),"",Catégories!$D$1-S60)</f>
        <v/>
      </c>
      <c r="W60" s="4" t="str">
        <f>IF(ISBLANK(V60),"",SUMIFS(Journal!$E:$E,Journal!$G:$G,"="&amp;V$1,Journal!$H:$H,"="&amp;V60))</f>
        <v/>
      </c>
      <c r="X60" s="4" t="str">
        <f>IF(ISBLANK(V60),"",Catégories!$D$1-W60)</f>
        <v/>
      </c>
      <c r="AA60" s="4" t="str">
        <f>IF(ISBLANK(Z60),"",SUMIFS(Journal!$E:$E,Journal!$G:$G,"="&amp;Z$1,Journal!$H:$H,"="&amp;Z60))</f>
        <v/>
      </c>
      <c r="AB60" s="4" t="str">
        <f>IF(ISBLANK(Z60),"",Catégories!$D$1-AA60)</f>
        <v/>
      </c>
      <c r="AE60" s="4" t="str">
        <f>IF(ISBLANK(AD60),"",SUMIFS(Journal!$E:$E,Journal!$G:$G,"="&amp;AD$1,Journal!$H:$H,"="&amp;AD60))</f>
        <v/>
      </c>
      <c r="AF60" s="4" t="str">
        <f>IF(ISBLANK(AD60),"",Catégories!$D$1-AE60)</f>
        <v/>
      </c>
      <c r="AI60" s="4" t="str">
        <f>IF(ISBLANK(AH60),"",SUMIFS(Journal!$E:$E,Journal!$G:$G,"="&amp;AH$1,Journal!$H:$H,"="&amp;AH60))</f>
        <v/>
      </c>
      <c r="AJ60" s="4" t="str">
        <f>IF(ISBLANK(AH60),"",Catégories!$D$1-AI60)</f>
        <v/>
      </c>
      <c r="AM60" s="4" t="str">
        <f>IF(ISBLANK(AL60),"",SUMIFS(Journal!$E:$E,Journal!$G:$G,"="&amp;AL$1,Journal!$H:$H,"="&amp;AL60))</f>
        <v/>
      </c>
      <c r="AN60" s="4" t="str">
        <f>IF(ISBLANK(AL60),"",Catégories!$D$1-AM60)</f>
        <v/>
      </c>
    </row>
    <row r="61" spans="1:40">
      <c r="A61">
        <v>59</v>
      </c>
      <c r="C61" s="4" t="str">
        <f>IF(ISBLANK(B61),"",SUMIFS(Journal!$E:$E,Journal!$G:$G,"="&amp;B$1,Journal!$H:$H,"="&amp;B61))</f>
        <v/>
      </c>
      <c r="D61" s="4" t="str">
        <f>IF(ISBLANK(B61),"",Catégories!$D$1-C61)</f>
        <v/>
      </c>
      <c r="G61" s="4" t="str">
        <f>IF(ISBLANK(F61),"",SUMIFS(Journal!$E:$E,Journal!$G:$G,"="&amp;F$1,Journal!$H:$H,"="&amp;F61))</f>
        <v/>
      </c>
      <c r="H61" s="4" t="str">
        <f>IF(ISBLANK(F61),"",Catégories!$D$1-G61)</f>
        <v/>
      </c>
      <c r="K61" s="4" t="str">
        <f>IF(ISBLANK(J61),"",SUMIFS(Journal!$E:$E,Journal!$G:$G,"="&amp;J$1,Journal!$H:$H,"="&amp;J61))</f>
        <v/>
      </c>
      <c r="L61" s="4" t="str">
        <f>IF(ISBLANK(J61),"",Catégories!$D$1-K61)</f>
        <v/>
      </c>
      <c r="O61" s="4" t="str">
        <f>IF(ISBLANK(N61),"",SUMIFS(Journal!$E:$E,Journal!$G:$G,"="&amp;N$1,Journal!$H:$H,"="&amp;N61))</f>
        <v/>
      </c>
      <c r="P61" s="4" t="str">
        <f>IF(ISBLANK(N61),"",Catégories!$D$1-O61)</f>
        <v/>
      </c>
      <c r="S61" s="4" t="str">
        <f>IF(ISBLANK(R61),"",SUMIFS(Journal!$E:$E,Journal!$G:$G,"="&amp;R$1,Journal!$H:$H,"="&amp;R61))</f>
        <v/>
      </c>
      <c r="T61" s="4" t="str">
        <f>IF(ISBLANK(R61),"",Catégories!$D$1-S61)</f>
        <v/>
      </c>
      <c r="W61" s="4" t="str">
        <f>IF(ISBLANK(V61),"",SUMIFS(Journal!$E:$E,Journal!$G:$G,"="&amp;V$1,Journal!$H:$H,"="&amp;V61))</f>
        <v/>
      </c>
      <c r="X61" s="4" t="str">
        <f>IF(ISBLANK(V61),"",Catégories!$D$1-W61)</f>
        <v/>
      </c>
      <c r="AA61" s="4" t="str">
        <f>IF(ISBLANK(Z61),"",SUMIFS(Journal!$E:$E,Journal!$G:$G,"="&amp;Z$1,Journal!$H:$H,"="&amp;Z61))</f>
        <v/>
      </c>
      <c r="AB61" s="4" t="str">
        <f>IF(ISBLANK(Z61),"",Catégories!$D$1-AA61)</f>
        <v/>
      </c>
      <c r="AE61" s="4" t="str">
        <f>IF(ISBLANK(AD61),"",SUMIFS(Journal!$E:$E,Journal!$G:$G,"="&amp;AD$1,Journal!$H:$H,"="&amp;AD61))</f>
        <v/>
      </c>
      <c r="AF61" s="4" t="str">
        <f>IF(ISBLANK(AD61),"",Catégories!$D$1-AE61)</f>
        <v/>
      </c>
      <c r="AI61" s="4" t="str">
        <f>IF(ISBLANK(AH61),"",SUMIFS(Journal!$E:$E,Journal!$G:$G,"="&amp;AH$1,Journal!$H:$H,"="&amp;AH61))</f>
        <v/>
      </c>
      <c r="AJ61" s="4" t="str">
        <f>IF(ISBLANK(AH61),"",Catégories!$D$1-AI61)</f>
        <v/>
      </c>
      <c r="AM61" s="4" t="str">
        <f>IF(ISBLANK(AL61),"",SUMIFS(Journal!$E:$E,Journal!$G:$G,"="&amp;AL$1,Journal!$H:$H,"="&amp;AL61))</f>
        <v/>
      </c>
      <c r="AN61" s="4" t="str">
        <f>IF(ISBLANK(AL61),"",Catégories!$D$1-AM61)</f>
        <v/>
      </c>
    </row>
    <row r="62" spans="1:40">
      <c r="A62">
        <v>60</v>
      </c>
      <c r="C62" s="4" t="str">
        <f>IF(ISBLANK(B62),"",SUMIFS(Journal!$E:$E,Journal!$G:$G,"="&amp;B$1,Journal!$H:$H,"="&amp;B62))</f>
        <v/>
      </c>
      <c r="D62" s="4" t="str">
        <f>IF(ISBLANK(B62),"",Catégories!$D$1-C62)</f>
        <v/>
      </c>
      <c r="G62" s="4" t="str">
        <f>IF(ISBLANK(F62),"",SUMIFS(Journal!$E:$E,Journal!$G:$G,"="&amp;F$1,Journal!$H:$H,"="&amp;F62))</f>
        <v/>
      </c>
      <c r="H62" s="4" t="str">
        <f>IF(ISBLANK(F62),"",Catégories!$D$1-G62)</f>
        <v/>
      </c>
      <c r="K62" s="4" t="str">
        <f>IF(ISBLANK(J62),"",SUMIFS(Journal!$E:$E,Journal!$G:$G,"="&amp;J$1,Journal!$H:$H,"="&amp;J62))</f>
        <v/>
      </c>
      <c r="L62" s="4" t="str">
        <f>IF(ISBLANK(J62),"",Catégories!$D$1-K62)</f>
        <v/>
      </c>
      <c r="O62" s="4" t="str">
        <f>IF(ISBLANK(N62),"",SUMIFS(Journal!$E:$E,Journal!$G:$G,"="&amp;N$1,Journal!$H:$H,"="&amp;N62))</f>
        <v/>
      </c>
      <c r="P62" s="4" t="str">
        <f>IF(ISBLANK(N62),"",Catégories!$D$1-O62)</f>
        <v/>
      </c>
      <c r="S62" s="4" t="str">
        <f>IF(ISBLANK(R62),"",SUMIFS(Journal!$E:$E,Journal!$G:$G,"="&amp;R$1,Journal!$H:$H,"="&amp;R62))</f>
        <v/>
      </c>
      <c r="T62" s="4" t="str">
        <f>IF(ISBLANK(R62),"",Catégories!$D$1-S62)</f>
        <v/>
      </c>
      <c r="W62" s="4" t="str">
        <f>IF(ISBLANK(V62),"",SUMIFS(Journal!$E:$E,Journal!$G:$G,"="&amp;V$1,Journal!$H:$H,"="&amp;V62))</f>
        <v/>
      </c>
      <c r="X62" s="4" t="str">
        <f>IF(ISBLANK(V62),"",Catégories!$D$1-W62)</f>
        <v/>
      </c>
      <c r="AA62" s="4" t="str">
        <f>IF(ISBLANK(Z62),"",SUMIFS(Journal!$E:$E,Journal!$G:$G,"="&amp;Z$1,Journal!$H:$H,"="&amp;Z62))</f>
        <v/>
      </c>
      <c r="AB62" s="4" t="str">
        <f>IF(ISBLANK(Z62),"",Catégories!$D$1-AA62)</f>
        <v/>
      </c>
      <c r="AE62" s="4" t="str">
        <f>IF(ISBLANK(AD62),"",SUMIFS(Journal!$E:$E,Journal!$G:$G,"="&amp;AD$1,Journal!$H:$H,"="&amp;AD62))</f>
        <v/>
      </c>
      <c r="AF62" s="4" t="str">
        <f>IF(ISBLANK(AD62),"",Catégories!$D$1-AE62)</f>
        <v/>
      </c>
      <c r="AI62" s="4" t="str">
        <f>IF(ISBLANK(AH62),"",SUMIFS(Journal!$E:$E,Journal!$G:$G,"="&amp;AH$1,Journal!$H:$H,"="&amp;AH62))</f>
        <v/>
      </c>
      <c r="AJ62" s="4" t="str">
        <f>IF(ISBLANK(AH62),"",Catégories!$D$1-AI62)</f>
        <v/>
      </c>
      <c r="AM62" s="4" t="str">
        <f>IF(ISBLANK(AL62),"",SUMIFS(Journal!$E:$E,Journal!$G:$G,"="&amp;AL$1,Journal!$H:$H,"="&amp;AL62))</f>
        <v/>
      </c>
      <c r="AN62" s="4" t="str">
        <f>IF(ISBLANK(AL62),"",Catégories!$D$1-AM62)</f>
        <v/>
      </c>
    </row>
    <row r="63" spans="1:40">
      <c r="A63">
        <v>61</v>
      </c>
      <c r="C63" s="4" t="str">
        <f>IF(ISBLANK(B63),"",SUMIFS(Journal!$E:$E,Journal!$G:$G,"="&amp;B$1,Journal!$H:$H,"="&amp;B63))</f>
        <v/>
      </c>
      <c r="D63" s="4" t="str">
        <f>IF(ISBLANK(B63),"",Catégories!$D$1-C63)</f>
        <v/>
      </c>
      <c r="G63" s="4" t="str">
        <f>IF(ISBLANK(F63),"",SUMIFS(Journal!$E:$E,Journal!$G:$G,"="&amp;F$1,Journal!$H:$H,"="&amp;F63))</f>
        <v/>
      </c>
      <c r="H63" s="4" t="str">
        <f>IF(ISBLANK(F63),"",Catégories!$D$1-G63)</f>
        <v/>
      </c>
      <c r="K63" s="4" t="str">
        <f>IF(ISBLANK(J63),"",SUMIFS(Journal!$E:$E,Journal!$G:$G,"="&amp;J$1,Journal!$H:$H,"="&amp;J63))</f>
        <v/>
      </c>
      <c r="L63" s="4" t="str">
        <f>IF(ISBLANK(J63),"",Catégories!$D$1-K63)</f>
        <v/>
      </c>
      <c r="O63" s="4" t="str">
        <f>IF(ISBLANK(N63),"",SUMIFS(Journal!$E:$E,Journal!$G:$G,"="&amp;N$1,Journal!$H:$H,"="&amp;N63))</f>
        <v/>
      </c>
      <c r="P63" s="4" t="str">
        <f>IF(ISBLANK(N63),"",Catégories!$D$1-O63)</f>
        <v/>
      </c>
      <c r="S63" s="4" t="str">
        <f>IF(ISBLANK(R63),"",SUMIFS(Journal!$E:$E,Journal!$G:$G,"="&amp;R$1,Journal!$H:$H,"="&amp;R63))</f>
        <v/>
      </c>
      <c r="T63" s="4" t="str">
        <f>IF(ISBLANK(R63),"",Catégories!$D$1-S63)</f>
        <v/>
      </c>
      <c r="W63" s="4" t="str">
        <f>IF(ISBLANK(V63),"",SUMIFS(Journal!$E:$E,Journal!$G:$G,"="&amp;V$1,Journal!$H:$H,"="&amp;V63))</f>
        <v/>
      </c>
      <c r="X63" s="4" t="str">
        <f>IF(ISBLANK(V63),"",Catégories!$D$1-W63)</f>
        <v/>
      </c>
      <c r="AA63" s="4" t="str">
        <f>IF(ISBLANK(Z63),"",SUMIFS(Journal!$E:$E,Journal!$G:$G,"="&amp;Z$1,Journal!$H:$H,"="&amp;Z63))</f>
        <v/>
      </c>
      <c r="AB63" s="4" t="str">
        <f>IF(ISBLANK(Z63),"",Catégories!$D$1-AA63)</f>
        <v/>
      </c>
      <c r="AE63" s="4" t="str">
        <f>IF(ISBLANK(AD63),"",SUMIFS(Journal!$E:$E,Journal!$G:$G,"="&amp;AD$1,Journal!$H:$H,"="&amp;AD63))</f>
        <v/>
      </c>
      <c r="AF63" s="4" t="str">
        <f>IF(ISBLANK(AD63),"",Catégories!$D$1-AE63)</f>
        <v/>
      </c>
      <c r="AI63" s="4" t="str">
        <f>IF(ISBLANK(AH63),"",SUMIFS(Journal!$E:$E,Journal!$G:$G,"="&amp;AH$1,Journal!$H:$H,"="&amp;AH63))</f>
        <v/>
      </c>
      <c r="AJ63" s="4" t="str">
        <f>IF(ISBLANK(AH63),"",Catégories!$D$1-AI63)</f>
        <v/>
      </c>
      <c r="AM63" s="4" t="str">
        <f>IF(ISBLANK(AL63),"",SUMIFS(Journal!$E:$E,Journal!$G:$G,"="&amp;AL$1,Journal!$H:$H,"="&amp;AL63))</f>
        <v/>
      </c>
      <c r="AN63" s="4" t="str">
        <f>IF(ISBLANK(AL63),"",Catégories!$D$1-AM63)</f>
        <v/>
      </c>
    </row>
    <row r="64" spans="1:40">
      <c r="A64">
        <v>62</v>
      </c>
      <c r="C64" s="4" t="str">
        <f>IF(ISBLANK(B64),"",SUMIFS(Journal!$E:$E,Journal!$G:$G,"="&amp;B$1,Journal!$H:$H,"="&amp;B64))</f>
        <v/>
      </c>
      <c r="D64" s="4" t="str">
        <f>IF(ISBLANK(B64),"",Catégories!$D$1-C64)</f>
        <v/>
      </c>
      <c r="G64" s="4" t="str">
        <f>IF(ISBLANK(F64),"",SUMIFS(Journal!$E:$E,Journal!$G:$G,"="&amp;F$1,Journal!$H:$H,"="&amp;F64))</f>
        <v/>
      </c>
      <c r="H64" s="4" t="str">
        <f>IF(ISBLANK(F64),"",Catégories!$D$1-G64)</f>
        <v/>
      </c>
      <c r="K64" s="4" t="str">
        <f>IF(ISBLANK(J64),"",SUMIFS(Journal!$E:$E,Journal!$G:$G,"="&amp;J$1,Journal!$H:$H,"="&amp;J64))</f>
        <v/>
      </c>
      <c r="L64" s="4" t="str">
        <f>IF(ISBLANK(J64),"",Catégories!$D$1-K64)</f>
        <v/>
      </c>
      <c r="O64" s="4" t="str">
        <f>IF(ISBLANK(N64),"",SUMIFS(Journal!$E:$E,Journal!$G:$G,"="&amp;N$1,Journal!$H:$H,"="&amp;N64))</f>
        <v/>
      </c>
      <c r="P64" s="4" t="str">
        <f>IF(ISBLANK(N64),"",Catégories!$D$1-O64)</f>
        <v/>
      </c>
      <c r="S64" s="4" t="str">
        <f>IF(ISBLANK(R64),"",SUMIFS(Journal!$E:$E,Journal!$G:$G,"="&amp;R$1,Journal!$H:$H,"="&amp;R64))</f>
        <v/>
      </c>
      <c r="T64" s="4" t="str">
        <f>IF(ISBLANK(R64),"",Catégories!$D$1-S64)</f>
        <v/>
      </c>
      <c r="W64" s="4" t="str">
        <f>IF(ISBLANK(V64),"",SUMIFS(Journal!$E:$E,Journal!$G:$G,"="&amp;V$1,Journal!$H:$H,"="&amp;V64))</f>
        <v/>
      </c>
      <c r="X64" s="4" t="str">
        <f>IF(ISBLANK(V64),"",Catégories!$D$1-W64)</f>
        <v/>
      </c>
      <c r="AA64" s="4" t="str">
        <f>IF(ISBLANK(Z64),"",SUMIFS(Journal!$E:$E,Journal!$G:$G,"="&amp;Z$1,Journal!$H:$H,"="&amp;Z64))</f>
        <v/>
      </c>
      <c r="AB64" s="4" t="str">
        <f>IF(ISBLANK(Z64),"",Catégories!$D$1-AA64)</f>
        <v/>
      </c>
      <c r="AE64" s="4" t="str">
        <f>IF(ISBLANK(AD64),"",SUMIFS(Journal!$E:$E,Journal!$G:$G,"="&amp;AD$1,Journal!$H:$H,"="&amp;AD64))</f>
        <v/>
      </c>
      <c r="AF64" s="4" t="str">
        <f>IF(ISBLANK(AD64),"",Catégories!$D$1-AE64)</f>
        <v/>
      </c>
      <c r="AI64" s="4" t="str">
        <f>IF(ISBLANK(AH64),"",SUMIFS(Journal!$E:$E,Journal!$G:$G,"="&amp;AH$1,Journal!$H:$H,"="&amp;AH64))</f>
        <v/>
      </c>
      <c r="AJ64" s="4" t="str">
        <f>IF(ISBLANK(AH64),"",Catégories!$D$1-AI64)</f>
        <v/>
      </c>
      <c r="AM64" s="4" t="str">
        <f>IF(ISBLANK(AL64),"",SUMIFS(Journal!$E:$E,Journal!$G:$G,"="&amp;AL$1,Journal!$H:$H,"="&amp;AL64))</f>
        <v/>
      </c>
      <c r="AN64" s="4" t="str">
        <f>IF(ISBLANK(AL64),"",Catégories!$D$1-AM64)</f>
        <v/>
      </c>
    </row>
    <row r="65" spans="1:40">
      <c r="A65">
        <v>63</v>
      </c>
      <c r="C65" s="4" t="str">
        <f>IF(ISBLANK(B65),"",SUMIFS(Journal!$E:$E,Journal!$G:$G,"="&amp;B$1,Journal!$H:$H,"="&amp;B65))</f>
        <v/>
      </c>
      <c r="D65" s="4" t="str">
        <f>IF(ISBLANK(B65),"",Catégories!$D$1-C65)</f>
        <v/>
      </c>
      <c r="G65" s="4" t="str">
        <f>IF(ISBLANK(F65),"",SUMIFS(Journal!$E:$E,Journal!$G:$G,"="&amp;F$1,Journal!$H:$H,"="&amp;F65))</f>
        <v/>
      </c>
      <c r="H65" s="4" t="str">
        <f>IF(ISBLANK(F65),"",Catégories!$D$1-G65)</f>
        <v/>
      </c>
      <c r="K65" s="4" t="str">
        <f>IF(ISBLANK(J65),"",SUMIFS(Journal!$E:$E,Journal!$G:$G,"="&amp;J$1,Journal!$H:$H,"="&amp;J65))</f>
        <v/>
      </c>
      <c r="L65" s="4" t="str">
        <f>IF(ISBLANK(J65),"",Catégories!$D$1-K65)</f>
        <v/>
      </c>
      <c r="O65" s="4" t="str">
        <f>IF(ISBLANK(N65),"",SUMIFS(Journal!$E:$E,Journal!$G:$G,"="&amp;N$1,Journal!$H:$H,"="&amp;N65))</f>
        <v/>
      </c>
      <c r="P65" s="4" t="str">
        <f>IF(ISBLANK(N65),"",Catégories!$D$1-O65)</f>
        <v/>
      </c>
      <c r="S65" s="4" t="str">
        <f>IF(ISBLANK(R65),"",SUMIFS(Journal!$E:$E,Journal!$G:$G,"="&amp;R$1,Journal!$H:$H,"="&amp;R65))</f>
        <v/>
      </c>
      <c r="T65" s="4" t="str">
        <f>IF(ISBLANK(R65),"",Catégories!$D$1-S65)</f>
        <v/>
      </c>
      <c r="W65" s="4" t="str">
        <f>IF(ISBLANK(V65),"",SUMIFS(Journal!$E:$E,Journal!$G:$G,"="&amp;V$1,Journal!$H:$H,"="&amp;V65))</f>
        <v/>
      </c>
      <c r="X65" s="4" t="str">
        <f>IF(ISBLANK(V65),"",Catégories!$D$1-W65)</f>
        <v/>
      </c>
      <c r="AA65" s="4" t="str">
        <f>IF(ISBLANK(Z65),"",SUMIFS(Journal!$E:$E,Journal!$G:$G,"="&amp;Z$1,Journal!$H:$H,"="&amp;Z65))</f>
        <v/>
      </c>
      <c r="AB65" s="4" t="str">
        <f>IF(ISBLANK(Z65),"",Catégories!$D$1-AA65)</f>
        <v/>
      </c>
      <c r="AE65" s="4" t="str">
        <f>IF(ISBLANK(AD65),"",SUMIFS(Journal!$E:$E,Journal!$G:$G,"="&amp;AD$1,Journal!$H:$H,"="&amp;AD65))</f>
        <v/>
      </c>
      <c r="AF65" s="4" t="str">
        <f>IF(ISBLANK(AD65),"",Catégories!$D$1-AE65)</f>
        <v/>
      </c>
      <c r="AI65" s="4" t="str">
        <f>IF(ISBLANK(AH65),"",SUMIFS(Journal!$E:$E,Journal!$G:$G,"="&amp;AH$1,Journal!$H:$H,"="&amp;AH65))</f>
        <v/>
      </c>
      <c r="AJ65" s="4" t="str">
        <f>IF(ISBLANK(AH65),"",Catégories!$D$1-AI65)</f>
        <v/>
      </c>
      <c r="AM65" s="4" t="str">
        <f>IF(ISBLANK(AL65),"",SUMIFS(Journal!$E:$E,Journal!$G:$G,"="&amp;AL$1,Journal!$H:$H,"="&amp;AL65))</f>
        <v/>
      </c>
      <c r="AN65" s="4" t="str">
        <f>IF(ISBLANK(AL65),"",Catégories!$D$1-AM65)</f>
        <v/>
      </c>
    </row>
    <row r="66" spans="1:40">
      <c r="A66">
        <v>64</v>
      </c>
      <c r="C66" s="4" t="str">
        <f>IF(ISBLANK(B66),"",SUMIFS(Journal!$E:$E,Journal!$G:$G,"="&amp;B$1,Journal!$H:$H,"="&amp;B66))</f>
        <v/>
      </c>
      <c r="D66" s="4" t="str">
        <f>IF(ISBLANK(B66),"",Catégories!$D$1-C66)</f>
        <v/>
      </c>
      <c r="G66" s="4" t="str">
        <f>IF(ISBLANK(F66),"",SUMIFS(Journal!$E:$E,Journal!$G:$G,"="&amp;F$1,Journal!$H:$H,"="&amp;F66))</f>
        <v/>
      </c>
      <c r="H66" s="4" t="str">
        <f>IF(ISBLANK(F66),"",Catégories!$D$1-G66)</f>
        <v/>
      </c>
      <c r="K66" s="4" t="str">
        <f>IF(ISBLANK(J66),"",SUMIFS(Journal!$E:$E,Journal!$G:$G,"="&amp;J$1,Journal!$H:$H,"="&amp;J66))</f>
        <v/>
      </c>
      <c r="L66" s="4" t="str">
        <f>IF(ISBLANK(J66),"",Catégories!$D$1-K66)</f>
        <v/>
      </c>
      <c r="O66" s="4" t="str">
        <f>IF(ISBLANK(N66),"",SUMIFS(Journal!$E:$E,Journal!$G:$G,"="&amp;N$1,Journal!$H:$H,"="&amp;N66))</f>
        <v/>
      </c>
      <c r="P66" s="4" t="str">
        <f>IF(ISBLANK(N66),"",Catégories!$D$1-O66)</f>
        <v/>
      </c>
      <c r="S66" s="4" t="str">
        <f>IF(ISBLANK(R66),"",SUMIFS(Journal!$E:$E,Journal!$G:$G,"="&amp;R$1,Journal!$H:$H,"="&amp;R66))</f>
        <v/>
      </c>
      <c r="T66" s="4" t="str">
        <f>IF(ISBLANK(R66),"",Catégories!$D$1-S66)</f>
        <v/>
      </c>
      <c r="W66" s="4" t="str">
        <f>IF(ISBLANK(V66),"",SUMIFS(Journal!$E:$E,Journal!$G:$G,"="&amp;V$1,Journal!$H:$H,"="&amp;V66))</f>
        <v/>
      </c>
      <c r="X66" s="4" t="str">
        <f>IF(ISBLANK(V66),"",Catégories!$D$1-W66)</f>
        <v/>
      </c>
      <c r="AA66" s="4" t="str">
        <f>IF(ISBLANK(Z66),"",SUMIFS(Journal!$E:$E,Journal!$G:$G,"="&amp;Z$1,Journal!$H:$H,"="&amp;Z66))</f>
        <v/>
      </c>
      <c r="AB66" s="4" t="str">
        <f>IF(ISBLANK(Z66),"",Catégories!$D$1-AA66)</f>
        <v/>
      </c>
      <c r="AE66" s="4" t="str">
        <f>IF(ISBLANK(AD66),"",SUMIFS(Journal!$E:$E,Journal!$G:$G,"="&amp;AD$1,Journal!$H:$H,"="&amp;AD66))</f>
        <v/>
      </c>
      <c r="AF66" s="4" t="str">
        <f>IF(ISBLANK(AD66),"",Catégories!$D$1-AE66)</f>
        <v/>
      </c>
      <c r="AI66" s="4" t="str">
        <f>IF(ISBLANK(AH66),"",SUMIFS(Journal!$E:$E,Journal!$G:$G,"="&amp;AH$1,Journal!$H:$H,"="&amp;AH66))</f>
        <v/>
      </c>
      <c r="AJ66" s="4" t="str">
        <f>IF(ISBLANK(AH66),"",Catégories!$D$1-AI66)</f>
        <v/>
      </c>
      <c r="AM66" s="4" t="str">
        <f>IF(ISBLANK(AL66),"",SUMIFS(Journal!$E:$E,Journal!$G:$G,"="&amp;AL$1,Journal!$H:$H,"="&amp;AL66))</f>
        <v/>
      </c>
      <c r="AN66" s="4" t="str">
        <f>IF(ISBLANK(AL66),"",Catégories!$D$1-AM66)</f>
        <v/>
      </c>
    </row>
    <row r="67" spans="1:40">
      <c r="A67">
        <v>65</v>
      </c>
      <c r="C67" s="4" t="str">
        <f>IF(ISBLANK(B67),"",SUMIFS(Journal!$E:$E,Journal!$G:$G,"="&amp;B$1,Journal!$H:$H,"="&amp;B67))</f>
        <v/>
      </c>
      <c r="D67" s="4" t="str">
        <f>IF(ISBLANK(B67),"",Catégories!$D$1-C67)</f>
        <v/>
      </c>
      <c r="G67" s="4" t="str">
        <f>IF(ISBLANK(F67),"",SUMIFS(Journal!$E:$E,Journal!$G:$G,"="&amp;F$1,Journal!$H:$H,"="&amp;F67))</f>
        <v/>
      </c>
      <c r="H67" s="4" t="str">
        <f>IF(ISBLANK(F67),"",Catégories!$D$1-G67)</f>
        <v/>
      </c>
      <c r="K67" s="4" t="str">
        <f>IF(ISBLANK(J67),"",SUMIFS(Journal!$E:$E,Journal!$G:$G,"="&amp;J$1,Journal!$H:$H,"="&amp;J67))</f>
        <v/>
      </c>
      <c r="L67" s="4" t="str">
        <f>IF(ISBLANK(J67),"",Catégories!$D$1-K67)</f>
        <v/>
      </c>
      <c r="O67" s="4" t="str">
        <f>IF(ISBLANK(N67),"",SUMIFS(Journal!$E:$E,Journal!$G:$G,"="&amp;N$1,Journal!$H:$H,"="&amp;N67))</f>
        <v/>
      </c>
      <c r="P67" s="4" t="str">
        <f>IF(ISBLANK(N67),"",Catégories!$D$1-O67)</f>
        <v/>
      </c>
      <c r="S67" s="4" t="str">
        <f>IF(ISBLANK(R67),"",SUMIFS(Journal!$E:$E,Journal!$G:$G,"="&amp;R$1,Journal!$H:$H,"="&amp;R67))</f>
        <v/>
      </c>
      <c r="T67" s="4" t="str">
        <f>IF(ISBLANK(R67),"",Catégories!$D$1-S67)</f>
        <v/>
      </c>
      <c r="W67" s="4" t="str">
        <f>IF(ISBLANK(V67),"",SUMIFS(Journal!$E:$E,Journal!$G:$G,"="&amp;V$1,Journal!$H:$H,"="&amp;V67))</f>
        <v/>
      </c>
      <c r="X67" s="4" t="str">
        <f>IF(ISBLANK(V67),"",Catégories!$D$1-W67)</f>
        <v/>
      </c>
      <c r="AA67" s="4" t="str">
        <f>IF(ISBLANK(Z67),"",SUMIFS(Journal!$E:$E,Journal!$G:$G,"="&amp;Z$1,Journal!$H:$H,"="&amp;Z67))</f>
        <v/>
      </c>
      <c r="AB67" s="4" t="str">
        <f>IF(ISBLANK(Z67),"",Catégories!$D$1-AA67)</f>
        <v/>
      </c>
      <c r="AE67" s="4" t="str">
        <f>IF(ISBLANK(AD67),"",SUMIFS(Journal!$E:$E,Journal!$G:$G,"="&amp;AD$1,Journal!$H:$H,"="&amp;AD67))</f>
        <v/>
      </c>
      <c r="AF67" s="4" t="str">
        <f>IF(ISBLANK(AD67),"",Catégories!$D$1-AE67)</f>
        <v/>
      </c>
      <c r="AI67" s="4" t="str">
        <f>IF(ISBLANK(AH67),"",SUMIFS(Journal!$E:$E,Journal!$G:$G,"="&amp;AH$1,Journal!$H:$H,"="&amp;AH67))</f>
        <v/>
      </c>
      <c r="AJ67" s="4" t="str">
        <f>IF(ISBLANK(AH67),"",Catégories!$D$1-AI67)</f>
        <v/>
      </c>
      <c r="AM67" s="4" t="str">
        <f>IF(ISBLANK(AL67),"",SUMIFS(Journal!$E:$E,Journal!$G:$G,"="&amp;AL$1,Journal!$H:$H,"="&amp;AL67))</f>
        <v/>
      </c>
      <c r="AN67" s="4" t="str">
        <f>IF(ISBLANK(AL67),"",Catégories!$D$1-AM67)</f>
        <v/>
      </c>
    </row>
    <row r="68" spans="1:40">
      <c r="A68">
        <v>66</v>
      </c>
      <c r="C68" s="4" t="str">
        <f>IF(ISBLANK(B68),"",SUMIFS(Journal!$E:$E,Journal!$G:$G,"="&amp;B$1,Journal!$H:$H,"="&amp;B68))</f>
        <v/>
      </c>
      <c r="D68" s="4" t="str">
        <f>IF(ISBLANK(B68),"",Catégories!$D$1-C68)</f>
        <v/>
      </c>
      <c r="G68" s="4" t="str">
        <f>IF(ISBLANK(F68),"",SUMIFS(Journal!$E:$E,Journal!$G:$G,"="&amp;F$1,Journal!$H:$H,"="&amp;F68))</f>
        <v/>
      </c>
      <c r="H68" s="4" t="str">
        <f>IF(ISBLANK(F68),"",Catégories!$D$1-G68)</f>
        <v/>
      </c>
      <c r="K68" s="4" t="str">
        <f>IF(ISBLANK(J68),"",SUMIFS(Journal!$E:$E,Journal!$G:$G,"="&amp;J$1,Journal!$H:$H,"="&amp;J68))</f>
        <v/>
      </c>
      <c r="L68" s="4" t="str">
        <f>IF(ISBLANK(J68),"",Catégories!$D$1-K68)</f>
        <v/>
      </c>
      <c r="O68" s="4" t="str">
        <f>IF(ISBLANK(N68),"",SUMIFS(Journal!$E:$E,Journal!$G:$G,"="&amp;N$1,Journal!$H:$H,"="&amp;N68))</f>
        <v/>
      </c>
      <c r="P68" s="4" t="str">
        <f>IF(ISBLANK(N68),"",Catégories!$D$1-O68)</f>
        <v/>
      </c>
      <c r="S68" s="4" t="str">
        <f>IF(ISBLANK(R68),"",SUMIFS(Journal!$E:$E,Journal!$G:$G,"="&amp;R$1,Journal!$H:$H,"="&amp;R68))</f>
        <v/>
      </c>
      <c r="T68" s="4" t="str">
        <f>IF(ISBLANK(R68),"",Catégories!$D$1-S68)</f>
        <v/>
      </c>
      <c r="W68" s="4" t="str">
        <f>IF(ISBLANK(V68),"",SUMIFS(Journal!$E:$E,Journal!$G:$G,"="&amp;V$1,Journal!$H:$H,"="&amp;V68))</f>
        <v/>
      </c>
      <c r="X68" s="4" t="str">
        <f>IF(ISBLANK(V68),"",Catégories!$D$1-W68)</f>
        <v/>
      </c>
      <c r="AA68" s="4" t="str">
        <f>IF(ISBLANK(Z68),"",SUMIFS(Journal!$E:$E,Journal!$G:$G,"="&amp;Z$1,Journal!$H:$H,"="&amp;Z68))</f>
        <v/>
      </c>
      <c r="AB68" s="4" t="str">
        <f>IF(ISBLANK(Z68),"",Catégories!$D$1-AA68)</f>
        <v/>
      </c>
      <c r="AE68" s="4" t="str">
        <f>IF(ISBLANK(AD68),"",SUMIFS(Journal!$E:$E,Journal!$G:$G,"="&amp;AD$1,Journal!$H:$H,"="&amp;AD68))</f>
        <v/>
      </c>
      <c r="AF68" s="4" t="str">
        <f>IF(ISBLANK(AD68),"",Catégories!$D$1-AE68)</f>
        <v/>
      </c>
      <c r="AI68" s="4" t="str">
        <f>IF(ISBLANK(AH68),"",SUMIFS(Journal!$E:$E,Journal!$G:$G,"="&amp;AH$1,Journal!$H:$H,"="&amp;AH68))</f>
        <v/>
      </c>
      <c r="AJ68" s="4" t="str">
        <f>IF(ISBLANK(AH68),"",Catégories!$D$1-AI68)</f>
        <v/>
      </c>
      <c r="AM68" s="4" t="str">
        <f>IF(ISBLANK(AL68),"",SUMIFS(Journal!$E:$E,Journal!$G:$G,"="&amp;AL$1,Journal!$H:$H,"="&amp;AL68))</f>
        <v/>
      </c>
      <c r="AN68" s="4" t="str">
        <f>IF(ISBLANK(AL68),"",Catégories!$D$1-AM68)</f>
        <v/>
      </c>
    </row>
    <row r="69" spans="1:40">
      <c r="A69">
        <v>67</v>
      </c>
      <c r="C69" s="4" t="str">
        <f>IF(ISBLANK(B69),"",SUMIFS(Journal!$E:$E,Journal!$G:$G,"="&amp;B$1,Journal!$H:$H,"="&amp;B69))</f>
        <v/>
      </c>
      <c r="D69" s="4" t="str">
        <f>IF(ISBLANK(B69),"",Catégories!$D$1-C69)</f>
        <v/>
      </c>
      <c r="G69" s="4" t="str">
        <f>IF(ISBLANK(F69),"",SUMIFS(Journal!$E:$E,Journal!$G:$G,"="&amp;F$1,Journal!$H:$H,"="&amp;F69))</f>
        <v/>
      </c>
      <c r="H69" s="4" t="str">
        <f>IF(ISBLANK(F69),"",Catégories!$D$1-G69)</f>
        <v/>
      </c>
      <c r="K69" s="4" t="str">
        <f>IF(ISBLANK(J69),"",SUMIFS(Journal!$E:$E,Journal!$G:$G,"="&amp;J$1,Journal!$H:$H,"="&amp;J69))</f>
        <v/>
      </c>
      <c r="L69" s="4" t="str">
        <f>IF(ISBLANK(J69),"",Catégories!$D$1-K69)</f>
        <v/>
      </c>
      <c r="O69" s="4" t="str">
        <f>IF(ISBLANK(N69),"",SUMIFS(Journal!$E:$E,Journal!$G:$G,"="&amp;N$1,Journal!$H:$H,"="&amp;N69))</f>
        <v/>
      </c>
      <c r="P69" s="4" t="str">
        <f>IF(ISBLANK(N69),"",Catégories!$D$1-O69)</f>
        <v/>
      </c>
      <c r="S69" s="4" t="str">
        <f>IF(ISBLANK(R69),"",SUMIFS(Journal!$E:$E,Journal!$G:$G,"="&amp;R$1,Journal!$H:$H,"="&amp;R69))</f>
        <v/>
      </c>
      <c r="T69" s="4" t="str">
        <f>IF(ISBLANK(R69),"",Catégories!$D$1-S69)</f>
        <v/>
      </c>
      <c r="W69" s="4" t="str">
        <f>IF(ISBLANK(V69),"",SUMIFS(Journal!$E:$E,Journal!$G:$G,"="&amp;V$1,Journal!$H:$H,"="&amp;V69))</f>
        <v/>
      </c>
      <c r="X69" s="4" t="str">
        <f>IF(ISBLANK(V69),"",Catégories!$D$1-W69)</f>
        <v/>
      </c>
      <c r="AA69" s="4" t="str">
        <f>IF(ISBLANK(Z69),"",SUMIFS(Journal!$E:$E,Journal!$G:$G,"="&amp;Z$1,Journal!$H:$H,"="&amp;Z69))</f>
        <v/>
      </c>
      <c r="AB69" s="4" t="str">
        <f>IF(ISBLANK(Z69),"",Catégories!$D$1-AA69)</f>
        <v/>
      </c>
      <c r="AE69" s="4" t="str">
        <f>IF(ISBLANK(AD69),"",SUMIFS(Journal!$E:$E,Journal!$G:$G,"="&amp;AD$1,Journal!$H:$H,"="&amp;AD69))</f>
        <v/>
      </c>
      <c r="AF69" s="4" t="str">
        <f>IF(ISBLANK(AD69),"",Catégories!$D$1-AE69)</f>
        <v/>
      </c>
      <c r="AI69" s="4" t="str">
        <f>IF(ISBLANK(AH69),"",SUMIFS(Journal!$E:$E,Journal!$G:$G,"="&amp;AH$1,Journal!$H:$H,"="&amp;AH69))</f>
        <v/>
      </c>
      <c r="AJ69" s="4" t="str">
        <f>IF(ISBLANK(AH69),"",Catégories!$D$1-AI69)</f>
        <v/>
      </c>
      <c r="AM69" s="4" t="str">
        <f>IF(ISBLANK(AL69),"",SUMIFS(Journal!$E:$E,Journal!$G:$G,"="&amp;AL$1,Journal!$H:$H,"="&amp;AL69))</f>
        <v/>
      </c>
      <c r="AN69" s="4" t="str">
        <f>IF(ISBLANK(AL69),"",Catégories!$D$1-AM69)</f>
        <v/>
      </c>
    </row>
    <row r="70" spans="1:40">
      <c r="A70">
        <v>68</v>
      </c>
      <c r="C70" s="4" t="str">
        <f>IF(ISBLANK(B70),"",SUMIFS(Journal!$E:$E,Journal!$G:$G,"="&amp;B$1,Journal!$H:$H,"="&amp;B70))</f>
        <v/>
      </c>
      <c r="D70" s="4" t="str">
        <f>IF(ISBLANK(B70),"",Catégories!$D$1-C70)</f>
        <v/>
      </c>
      <c r="G70" s="4" t="str">
        <f>IF(ISBLANK(F70),"",SUMIFS(Journal!$E:$E,Journal!$G:$G,"="&amp;F$1,Journal!$H:$H,"="&amp;F70))</f>
        <v/>
      </c>
      <c r="H70" s="4" t="str">
        <f>IF(ISBLANK(F70),"",Catégories!$D$1-G70)</f>
        <v/>
      </c>
      <c r="K70" s="4" t="str">
        <f>IF(ISBLANK(J70),"",SUMIFS(Journal!$E:$E,Journal!$G:$G,"="&amp;J$1,Journal!$H:$H,"="&amp;J70))</f>
        <v/>
      </c>
      <c r="L70" s="4" t="str">
        <f>IF(ISBLANK(J70),"",Catégories!$D$1-K70)</f>
        <v/>
      </c>
      <c r="O70" s="4" t="str">
        <f>IF(ISBLANK(N70),"",SUMIFS(Journal!$E:$E,Journal!$G:$G,"="&amp;N$1,Journal!$H:$H,"="&amp;N70))</f>
        <v/>
      </c>
      <c r="P70" s="4" t="str">
        <f>IF(ISBLANK(N70),"",Catégories!$D$1-O70)</f>
        <v/>
      </c>
      <c r="S70" s="4" t="str">
        <f>IF(ISBLANK(R70),"",SUMIFS(Journal!$E:$E,Journal!$G:$G,"="&amp;R$1,Journal!$H:$H,"="&amp;R70))</f>
        <v/>
      </c>
      <c r="T70" s="4" t="str">
        <f>IF(ISBLANK(R70),"",Catégories!$D$1-S70)</f>
        <v/>
      </c>
      <c r="W70" s="4" t="str">
        <f>IF(ISBLANK(V70),"",SUMIFS(Journal!$E:$E,Journal!$G:$G,"="&amp;V$1,Journal!$H:$H,"="&amp;V70))</f>
        <v/>
      </c>
      <c r="X70" s="4" t="str">
        <f>IF(ISBLANK(V70),"",Catégories!$D$1-W70)</f>
        <v/>
      </c>
      <c r="AA70" s="4" t="str">
        <f>IF(ISBLANK(Z70),"",SUMIFS(Journal!$E:$E,Journal!$G:$G,"="&amp;Z$1,Journal!$H:$H,"="&amp;Z70))</f>
        <v/>
      </c>
      <c r="AB70" s="4" t="str">
        <f>IF(ISBLANK(Z70),"",Catégories!$D$1-AA70)</f>
        <v/>
      </c>
      <c r="AE70" s="4" t="str">
        <f>IF(ISBLANK(AD70),"",SUMIFS(Journal!$E:$E,Journal!$G:$G,"="&amp;AD$1,Journal!$H:$H,"="&amp;AD70))</f>
        <v/>
      </c>
      <c r="AF70" s="4" t="str">
        <f>IF(ISBLANK(AD70),"",Catégories!$D$1-AE70)</f>
        <v/>
      </c>
      <c r="AI70" s="4" t="str">
        <f>IF(ISBLANK(AH70),"",SUMIFS(Journal!$E:$E,Journal!$G:$G,"="&amp;AH$1,Journal!$H:$H,"="&amp;AH70))</f>
        <v/>
      </c>
      <c r="AJ70" s="4" t="str">
        <f>IF(ISBLANK(AH70),"",Catégories!$D$1-AI70)</f>
        <v/>
      </c>
      <c r="AM70" s="4" t="str">
        <f>IF(ISBLANK(AL70),"",SUMIFS(Journal!$E:$E,Journal!$G:$G,"="&amp;AL$1,Journal!$H:$H,"="&amp;AL70))</f>
        <v/>
      </c>
      <c r="AN70" s="4" t="str">
        <f>IF(ISBLANK(AL70),"",Catégories!$D$1-AM70)</f>
        <v/>
      </c>
    </row>
    <row r="71" spans="1:40">
      <c r="A71">
        <v>69</v>
      </c>
      <c r="C71" s="4" t="str">
        <f>IF(ISBLANK(B71),"",SUMIFS(Journal!$E:$E,Journal!$G:$G,"="&amp;B$1,Journal!$H:$H,"="&amp;B71))</f>
        <v/>
      </c>
      <c r="D71" s="4" t="str">
        <f>IF(ISBLANK(B71),"",Catégories!$D$1-C71)</f>
        <v/>
      </c>
      <c r="G71" s="4" t="str">
        <f>IF(ISBLANK(F71),"",SUMIFS(Journal!$E:$E,Journal!$G:$G,"="&amp;F$1,Journal!$H:$H,"="&amp;F71))</f>
        <v/>
      </c>
      <c r="H71" s="4" t="str">
        <f>IF(ISBLANK(F71),"",Catégories!$D$1-G71)</f>
        <v/>
      </c>
      <c r="K71" s="4" t="str">
        <f>IF(ISBLANK(J71),"",SUMIFS(Journal!$E:$E,Journal!$G:$G,"="&amp;J$1,Journal!$H:$H,"="&amp;J71))</f>
        <v/>
      </c>
      <c r="L71" s="4" t="str">
        <f>IF(ISBLANK(J71),"",Catégories!$D$1-K71)</f>
        <v/>
      </c>
      <c r="O71" s="4" t="str">
        <f>IF(ISBLANK(N71),"",SUMIFS(Journal!$E:$E,Journal!$G:$G,"="&amp;N$1,Journal!$H:$H,"="&amp;N71))</f>
        <v/>
      </c>
      <c r="P71" s="4" t="str">
        <f>IF(ISBLANK(N71),"",Catégories!$D$1-O71)</f>
        <v/>
      </c>
      <c r="S71" s="4" t="str">
        <f>IF(ISBLANK(R71),"",SUMIFS(Journal!$E:$E,Journal!$G:$G,"="&amp;R$1,Journal!$H:$H,"="&amp;R71))</f>
        <v/>
      </c>
      <c r="T71" s="4" t="str">
        <f>IF(ISBLANK(R71),"",Catégories!$D$1-S71)</f>
        <v/>
      </c>
      <c r="W71" s="4" t="str">
        <f>IF(ISBLANK(V71),"",SUMIFS(Journal!$E:$E,Journal!$G:$G,"="&amp;V$1,Journal!$H:$H,"="&amp;V71))</f>
        <v/>
      </c>
      <c r="X71" s="4" t="str">
        <f>IF(ISBLANK(V71),"",Catégories!$D$1-W71)</f>
        <v/>
      </c>
      <c r="AA71" s="4" t="str">
        <f>IF(ISBLANK(Z71),"",SUMIFS(Journal!$E:$E,Journal!$G:$G,"="&amp;Z$1,Journal!$H:$H,"="&amp;Z71))</f>
        <v/>
      </c>
      <c r="AB71" s="4" t="str">
        <f>IF(ISBLANK(Z71),"",Catégories!$D$1-AA71)</f>
        <v/>
      </c>
      <c r="AE71" s="4" t="str">
        <f>IF(ISBLANK(AD71),"",SUMIFS(Journal!$E:$E,Journal!$G:$G,"="&amp;AD$1,Journal!$H:$H,"="&amp;AD71))</f>
        <v/>
      </c>
      <c r="AF71" s="4" t="str">
        <f>IF(ISBLANK(AD71),"",Catégories!$D$1-AE71)</f>
        <v/>
      </c>
      <c r="AI71" s="4" t="str">
        <f>IF(ISBLANK(AH71),"",SUMIFS(Journal!$E:$E,Journal!$G:$G,"="&amp;AH$1,Journal!$H:$H,"="&amp;AH71))</f>
        <v/>
      </c>
      <c r="AJ71" s="4" t="str">
        <f>IF(ISBLANK(AH71),"",Catégories!$D$1-AI71)</f>
        <v/>
      </c>
      <c r="AM71" s="4" t="str">
        <f>IF(ISBLANK(AL71),"",SUMIFS(Journal!$E:$E,Journal!$G:$G,"="&amp;AL$1,Journal!$H:$H,"="&amp;AL71))</f>
        <v/>
      </c>
      <c r="AN71" s="4" t="str">
        <f>IF(ISBLANK(AL71),"",Catégories!$D$1-AM71)</f>
        <v/>
      </c>
    </row>
    <row r="72" spans="1:40">
      <c r="A72">
        <v>70</v>
      </c>
      <c r="C72" s="4" t="str">
        <f>IF(ISBLANK(B72),"",SUMIFS(Journal!$E:$E,Journal!$G:$G,"="&amp;B$1,Journal!$H:$H,"="&amp;B72))</f>
        <v/>
      </c>
      <c r="D72" s="4" t="str">
        <f>IF(ISBLANK(B72),"",Catégories!$D$1-C72)</f>
        <v/>
      </c>
      <c r="G72" s="4" t="str">
        <f>IF(ISBLANK(F72),"",SUMIFS(Journal!$E:$E,Journal!$G:$G,"="&amp;F$1,Journal!$H:$H,"="&amp;F72))</f>
        <v/>
      </c>
      <c r="H72" s="4" t="str">
        <f>IF(ISBLANK(F72),"",Catégories!$D$1-G72)</f>
        <v/>
      </c>
      <c r="K72" s="4" t="str">
        <f>IF(ISBLANK(J72),"",SUMIFS(Journal!$E:$E,Journal!$G:$G,"="&amp;J$1,Journal!$H:$H,"="&amp;J72))</f>
        <v/>
      </c>
      <c r="L72" s="4" t="str">
        <f>IF(ISBLANK(J72),"",Catégories!$D$1-K72)</f>
        <v/>
      </c>
      <c r="O72" s="4" t="str">
        <f>IF(ISBLANK(N72),"",SUMIFS(Journal!$E:$E,Journal!$G:$G,"="&amp;N$1,Journal!$H:$H,"="&amp;N72))</f>
        <v/>
      </c>
      <c r="P72" s="4" t="str">
        <f>IF(ISBLANK(N72),"",Catégories!$D$1-O72)</f>
        <v/>
      </c>
      <c r="S72" s="4" t="str">
        <f>IF(ISBLANK(R72),"",SUMIFS(Journal!$E:$E,Journal!$G:$G,"="&amp;R$1,Journal!$H:$H,"="&amp;R72))</f>
        <v/>
      </c>
      <c r="T72" s="4" t="str">
        <f>IF(ISBLANK(R72),"",Catégories!$D$1-S72)</f>
        <v/>
      </c>
      <c r="W72" s="4" t="str">
        <f>IF(ISBLANK(V72),"",SUMIFS(Journal!$E:$E,Journal!$G:$G,"="&amp;V$1,Journal!$H:$H,"="&amp;V72))</f>
        <v/>
      </c>
      <c r="X72" s="4" t="str">
        <f>IF(ISBLANK(V72),"",Catégories!$D$1-W72)</f>
        <v/>
      </c>
      <c r="AA72" s="4" t="str">
        <f>IF(ISBLANK(Z72),"",SUMIFS(Journal!$E:$E,Journal!$G:$G,"="&amp;Z$1,Journal!$H:$H,"="&amp;Z72))</f>
        <v/>
      </c>
      <c r="AB72" s="4" t="str">
        <f>IF(ISBLANK(Z72),"",Catégories!$D$1-AA72)</f>
        <v/>
      </c>
      <c r="AE72" s="4" t="str">
        <f>IF(ISBLANK(AD72),"",SUMIFS(Journal!$E:$E,Journal!$G:$G,"="&amp;AD$1,Journal!$H:$H,"="&amp;AD72))</f>
        <v/>
      </c>
      <c r="AF72" s="4" t="str">
        <f>IF(ISBLANK(AD72),"",Catégories!$D$1-AE72)</f>
        <v/>
      </c>
      <c r="AI72" s="4" t="str">
        <f>IF(ISBLANK(AH72),"",SUMIFS(Journal!$E:$E,Journal!$G:$G,"="&amp;AH$1,Journal!$H:$H,"="&amp;AH72))</f>
        <v/>
      </c>
      <c r="AJ72" s="4" t="str">
        <f>IF(ISBLANK(AH72),"",Catégories!$D$1-AI72)</f>
        <v/>
      </c>
      <c r="AM72" s="4" t="str">
        <f>IF(ISBLANK(AL72),"",SUMIFS(Journal!$E:$E,Journal!$G:$G,"="&amp;AL$1,Journal!$H:$H,"="&amp;AL72))</f>
        <v/>
      </c>
      <c r="AN72" s="4" t="str">
        <f>IF(ISBLANK(AL72),"",Catégories!$D$1-AM72)</f>
        <v/>
      </c>
    </row>
    <row r="73" spans="1:40">
      <c r="A73">
        <v>71</v>
      </c>
      <c r="C73" s="4" t="str">
        <f>IF(ISBLANK(B73),"",SUMIFS(Journal!$E:$E,Journal!$G:$G,"="&amp;B$1,Journal!$H:$H,"="&amp;B73))</f>
        <v/>
      </c>
      <c r="D73" s="4" t="str">
        <f>IF(ISBLANK(B73),"",Catégories!$D$1-C73)</f>
        <v/>
      </c>
      <c r="G73" s="4" t="str">
        <f>IF(ISBLANK(F73),"",SUMIFS(Journal!$E:$E,Journal!$G:$G,"="&amp;F$1,Journal!$H:$H,"="&amp;F73))</f>
        <v/>
      </c>
      <c r="H73" s="4" t="str">
        <f>IF(ISBLANK(F73),"",Catégories!$D$1-G73)</f>
        <v/>
      </c>
      <c r="K73" s="4" t="str">
        <f>IF(ISBLANK(J73),"",SUMIFS(Journal!$E:$E,Journal!$G:$G,"="&amp;J$1,Journal!$H:$H,"="&amp;J73))</f>
        <v/>
      </c>
      <c r="L73" s="4" t="str">
        <f>IF(ISBLANK(J73),"",Catégories!$D$1-K73)</f>
        <v/>
      </c>
      <c r="O73" s="4" t="str">
        <f>IF(ISBLANK(N73),"",SUMIFS(Journal!$E:$E,Journal!$G:$G,"="&amp;N$1,Journal!$H:$H,"="&amp;N73))</f>
        <v/>
      </c>
      <c r="P73" s="4" t="str">
        <f>IF(ISBLANK(N73),"",Catégories!$D$1-O73)</f>
        <v/>
      </c>
      <c r="S73" s="4" t="str">
        <f>IF(ISBLANK(R73),"",SUMIFS(Journal!$E:$E,Journal!$G:$G,"="&amp;R$1,Journal!$H:$H,"="&amp;R73))</f>
        <v/>
      </c>
      <c r="T73" s="4" t="str">
        <f>IF(ISBLANK(R73),"",Catégories!$D$1-S73)</f>
        <v/>
      </c>
      <c r="W73" s="4" t="str">
        <f>IF(ISBLANK(V73),"",SUMIFS(Journal!$E:$E,Journal!$G:$G,"="&amp;V$1,Journal!$H:$H,"="&amp;V73))</f>
        <v/>
      </c>
      <c r="X73" s="4" t="str">
        <f>IF(ISBLANK(V73),"",Catégories!$D$1-W73)</f>
        <v/>
      </c>
      <c r="AA73" s="4" t="str">
        <f>IF(ISBLANK(Z73),"",SUMIFS(Journal!$E:$E,Journal!$G:$G,"="&amp;Z$1,Journal!$H:$H,"="&amp;Z73))</f>
        <v/>
      </c>
      <c r="AB73" s="4" t="str">
        <f>IF(ISBLANK(Z73),"",Catégories!$D$1-AA73)</f>
        <v/>
      </c>
      <c r="AE73" s="4" t="str">
        <f>IF(ISBLANK(AD73),"",SUMIFS(Journal!$E:$E,Journal!$G:$G,"="&amp;AD$1,Journal!$H:$H,"="&amp;AD73))</f>
        <v/>
      </c>
      <c r="AF73" s="4" t="str">
        <f>IF(ISBLANK(AD73),"",Catégories!$D$1-AE73)</f>
        <v/>
      </c>
      <c r="AI73" s="4" t="str">
        <f>IF(ISBLANK(AH73),"",SUMIFS(Journal!$E:$E,Journal!$G:$G,"="&amp;AH$1,Journal!$H:$H,"="&amp;AH73))</f>
        <v/>
      </c>
      <c r="AJ73" s="4" t="str">
        <f>IF(ISBLANK(AH73),"",Catégories!$D$1-AI73)</f>
        <v/>
      </c>
      <c r="AM73" s="4" t="str">
        <f>IF(ISBLANK(AL73),"",SUMIFS(Journal!$E:$E,Journal!$G:$G,"="&amp;AL$1,Journal!$H:$H,"="&amp;AL73))</f>
        <v/>
      </c>
      <c r="AN73" s="4" t="str">
        <f>IF(ISBLANK(AL73),"",Catégories!$D$1-AM73)</f>
        <v/>
      </c>
    </row>
    <row r="74" spans="1:40">
      <c r="A74">
        <v>72</v>
      </c>
      <c r="C74" s="4" t="str">
        <f>IF(ISBLANK(B74),"",SUMIFS(Journal!$E:$E,Journal!$G:$G,"="&amp;B$1,Journal!$H:$H,"="&amp;B74))</f>
        <v/>
      </c>
      <c r="D74" s="4" t="str">
        <f>IF(ISBLANK(B74),"",Catégories!$D$1-C74)</f>
        <v/>
      </c>
      <c r="G74" s="4" t="str">
        <f>IF(ISBLANK(F74),"",SUMIFS(Journal!$E:$E,Journal!$G:$G,"="&amp;F$1,Journal!$H:$H,"="&amp;F74))</f>
        <v/>
      </c>
      <c r="H74" s="4" t="str">
        <f>IF(ISBLANK(F74),"",Catégories!$D$1-G74)</f>
        <v/>
      </c>
      <c r="K74" s="4" t="str">
        <f>IF(ISBLANK(J74),"",SUMIFS(Journal!$E:$E,Journal!$G:$G,"="&amp;J$1,Journal!$H:$H,"="&amp;J74))</f>
        <v/>
      </c>
      <c r="L74" s="4" t="str">
        <f>IF(ISBLANK(J74),"",Catégories!$D$1-K74)</f>
        <v/>
      </c>
      <c r="O74" s="4" t="str">
        <f>IF(ISBLANK(N74),"",SUMIFS(Journal!$E:$E,Journal!$G:$G,"="&amp;N$1,Journal!$H:$H,"="&amp;N74))</f>
        <v/>
      </c>
      <c r="P74" s="4" t="str">
        <f>IF(ISBLANK(N74),"",Catégories!$D$1-O74)</f>
        <v/>
      </c>
      <c r="S74" s="4" t="str">
        <f>IF(ISBLANK(R74),"",SUMIFS(Journal!$E:$E,Journal!$G:$G,"="&amp;R$1,Journal!$H:$H,"="&amp;R74))</f>
        <v/>
      </c>
      <c r="T74" s="4" t="str">
        <f>IF(ISBLANK(R74),"",Catégories!$D$1-S74)</f>
        <v/>
      </c>
      <c r="W74" s="4" t="str">
        <f>IF(ISBLANK(V74),"",SUMIFS(Journal!$E:$E,Journal!$G:$G,"="&amp;V$1,Journal!$H:$H,"="&amp;V74))</f>
        <v/>
      </c>
      <c r="X74" s="4" t="str">
        <f>IF(ISBLANK(V74),"",Catégories!$D$1-W74)</f>
        <v/>
      </c>
      <c r="AA74" s="4" t="str">
        <f>IF(ISBLANK(Z74),"",SUMIFS(Journal!$E:$E,Journal!$G:$G,"="&amp;Z$1,Journal!$H:$H,"="&amp;Z74))</f>
        <v/>
      </c>
      <c r="AB74" s="4" t="str">
        <f>IF(ISBLANK(Z74),"",Catégories!$D$1-AA74)</f>
        <v/>
      </c>
      <c r="AE74" s="4" t="str">
        <f>IF(ISBLANK(AD74),"",SUMIFS(Journal!$E:$E,Journal!$G:$G,"="&amp;AD$1,Journal!$H:$H,"="&amp;AD74))</f>
        <v/>
      </c>
      <c r="AF74" s="4" t="str">
        <f>IF(ISBLANK(AD74),"",Catégories!$D$1-AE74)</f>
        <v/>
      </c>
      <c r="AI74" s="4" t="str">
        <f>IF(ISBLANK(AH74),"",SUMIFS(Journal!$E:$E,Journal!$G:$G,"="&amp;AH$1,Journal!$H:$H,"="&amp;AH74))</f>
        <v/>
      </c>
      <c r="AJ74" s="4" t="str">
        <f>IF(ISBLANK(AH74),"",Catégories!$D$1-AI74)</f>
        <v/>
      </c>
      <c r="AM74" s="4" t="str">
        <f>IF(ISBLANK(AL74),"",SUMIFS(Journal!$E:$E,Journal!$G:$G,"="&amp;AL$1,Journal!$H:$H,"="&amp;AL74))</f>
        <v/>
      </c>
      <c r="AN74" s="4" t="str">
        <f>IF(ISBLANK(AL74),"",Catégories!$D$1-AM74)</f>
        <v/>
      </c>
    </row>
    <row r="75" spans="1:40">
      <c r="A75">
        <v>73</v>
      </c>
      <c r="C75" s="4" t="str">
        <f>IF(ISBLANK(B75),"",SUMIFS(Journal!$E:$E,Journal!$G:$G,"="&amp;B$1,Journal!$H:$H,"="&amp;B75))</f>
        <v/>
      </c>
      <c r="D75" s="4" t="str">
        <f>IF(ISBLANK(B75),"",Catégories!$D$1-C75)</f>
        <v/>
      </c>
      <c r="G75" s="4" t="str">
        <f>IF(ISBLANK(F75),"",SUMIFS(Journal!$E:$E,Journal!$G:$G,"="&amp;F$1,Journal!$H:$H,"="&amp;F75))</f>
        <v/>
      </c>
      <c r="H75" s="4" t="str">
        <f>IF(ISBLANK(F75),"",Catégories!$D$1-G75)</f>
        <v/>
      </c>
      <c r="K75" s="4" t="str">
        <f>IF(ISBLANK(J75),"",SUMIFS(Journal!$E:$E,Journal!$G:$G,"="&amp;J$1,Journal!$H:$H,"="&amp;J75))</f>
        <v/>
      </c>
      <c r="L75" s="4" t="str">
        <f>IF(ISBLANK(J75),"",Catégories!$D$1-K75)</f>
        <v/>
      </c>
      <c r="O75" s="4" t="str">
        <f>IF(ISBLANK(N75),"",SUMIFS(Journal!$E:$E,Journal!$G:$G,"="&amp;N$1,Journal!$H:$H,"="&amp;N75))</f>
        <v/>
      </c>
      <c r="P75" s="4" t="str">
        <f>IF(ISBLANK(N75),"",Catégories!$D$1-O75)</f>
        <v/>
      </c>
      <c r="S75" s="4" t="str">
        <f>IF(ISBLANK(R75),"",SUMIFS(Journal!$E:$E,Journal!$G:$G,"="&amp;R$1,Journal!$H:$H,"="&amp;R75))</f>
        <v/>
      </c>
      <c r="T75" s="4" t="str">
        <f>IF(ISBLANK(R75),"",Catégories!$D$1-S75)</f>
        <v/>
      </c>
      <c r="W75" s="4" t="str">
        <f>IF(ISBLANK(V75),"",SUMIFS(Journal!$E:$E,Journal!$G:$G,"="&amp;V$1,Journal!$H:$H,"="&amp;V75))</f>
        <v/>
      </c>
      <c r="X75" s="4" t="str">
        <f>IF(ISBLANK(V75),"",Catégories!$D$1-W75)</f>
        <v/>
      </c>
      <c r="AA75" s="4" t="str">
        <f>IF(ISBLANK(Z75),"",SUMIFS(Journal!$E:$E,Journal!$G:$G,"="&amp;Z$1,Journal!$H:$H,"="&amp;Z75))</f>
        <v/>
      </c>
      <c r="AB75" s="4" t="str">
        <f>IF(ISBLANK(Z75),"",Catégories!$D$1-AA75)</f>
        <v/>
      </c>
      <c r="AE75" s="4" t="str">
        <f>IF(ISBLANK(AD75),"",SUMIFS(Journal!$E:$E,Journal!$G:$G,"="&amp;AD$1,Journal!$H:$H,"="&amp;AD75))</f>
        <v/>
      </c>
      <c r="AF75" s="4" t="str">
        <f>IF(ISBLANK(AD75),"",Catégories!$D$1-AE75)</f>
        <v/>
      </c>
      <c r="AI75" s="4" t="str">
        <f>IF(ISBLANK(AH75),"",SUMIFS(Journal!$E:$E,Journal!$G:$G,"="&amp;AH$1,Journal!$H:$H,"="&amp;AH75))</f>
        <v/>
      </c>
      <c r="AJ75" s="4" t="str">
        <f>IF(ISBLANK(AH75),"",Catégories!$D$1-AI75)</f>
        <v/>
      </c>
      <c r="AM75" s="4" t="str">
        <f>IF(ISBLANK(AL75),"",SUMIFS(Journal!$E:$E,Journal!$G:$G,"="&amp;AL$1,Journal!$H:$H,"="&amp;AL75))</f>
        <v/>
      </c>
      <c r="AN75" s="4" t="str">
        <f>IF(ISBLANK(AL75),"",Catégories!$D$1-AM75)</f>
        <v/>
      </c>
    </row>
    <row r="76" spans="1:40">
      <c r="A76">
        <v>74</v>
      </c>
      <c r="C76" s="4" t="str">
        <f>IF(ISBLANK(B76),"",SUMIFS(Journal!$E:$E,Journal!$G:$G,"="&amp;B$1,Journal!$H:$H,"="&amp;B76))</f>
        <v/>
      </c>
      <c r="D76" s="4" t="str">
        <f>IF(ISBLANK(B76),"",Catégories!$D$1-C76)</f>
        <v/>
      </c>
      <c r="G76" s="4" t="str">
        <f>IF(ISBLANK(F76),"",SUMIFS(Journal!$E:$E,Journal!$G:$G,"="&amp;F$1,Journal!$H:$H,"="&amp;F76))</f>
        <v/>
      </c>
      <c r="H76" s="4" t="str">
        <f>IF(ISBLANK(F76),"",Catégories!$D$1-G76)</f>
        <v/>
      </c>
      <c r="K76" s="4" t="str">
        <f>IF(ISBLANK(J76),"",SUMIFS(Journal!$E:$E,Journal!$G:$G,"="&amp;J$1,Journal!$H:$H,"="&amp;J76))</f>
        <v/>
      </c>
      <c r="L76" s="4" t="str">
        <f>IF(ISBLANK(J76),"",Catégories!$D$1-K76)</f>
        <v/>
      </c>
      <c r="O76" s="4" t="str">
        <f>IF(ISBLANK(N76),"",SUMIFS(Journal!$E:$E,Journal!$G:$G,"="&amp;N$1,Journal!$H:$H,"="&amp;N76))</f>
        <v/>
      </c>
      <c r="P76" s="4" t="str">
        <f>IF(ISBLANK(N76),"",Catégories!$D$1-O76)</f>
        <v/>
      </c>
      <c r="S76" s="4" t="str">
        <f>IF(ISBLANK(R76),"",SUMIFS(Journal!$E:$E,Journal!$G:$G,"="&amp;R$1,Journal!$H:$H,"="&amp;R76))</f>
        <v/>
      </c>
      <c r="T76" s="4" t="str">
        <f>IF(ISBLANK(R76),"",Catégories!$D$1-S76)</f>
        <v/>
      </c>
      <c r="W76" s="4" t="str">
        <f>IF(ISBLANK(V76),"",SUMIFS(Journal!$E:$E,Journal!$G:$G,"="&amp;V$1,Journal!$H:$H,"="&amp;V76))</f>
        <v/>
      </c>
      <c r="X76" s="4" t="str">
        <f>IF(ISBLANK(V76),"",Catégories!$D$1-W76)</f>
        <v/>
      </c>
      <c r="AA76" s="4" t="str">
        <f>IF(ISBLANK(Z76),"",SUMIFS(Journal!$E:$E,Journal!$G:$G,"="&amp;Z$1,Journal!$H:$H,"="&amp;Z76))</f>
        <v/>
      </c>
      <c r="AB76" s="4" t="str">
        <f>IF(ISBLANK(Z76),"",Catégories!$D$1-AA76)</f>
        <v/>
      </c>
      <c r="AE76" s="4" t="str">
        <f>IF(ISBLANK(AD76),"",SUMIFS(Journal!$E:$E,Journal!$G:$G,"="&amp;AD$1,Journal!$H:$H,"="&amp;AD76))</f>
        <v/>
      </c>
      <c r="AF76" s="4" t="str">
        <f>IF(ISBLANK(AD76),"",Catégories!$D$1-AE76)</f>
        <v/>
      </c>
      <c r="AI76" s="4" t="str">
        <f>IF(ISBLANK(AH76),"",SUMIFS(Journal!$E:$E,Journal!$G:$G,"="&amp;AH$1,Journal!$H:$H,"="&amp;AH76))</f>
        <v/>
      </c>
      <c r="AJ76" s="4" t="str">
        <f>IF(ISBLANK(AH76),"",Catégories!$D$1-AI76)</f>
        <v/>
      </c>
      <c r="AM76" s="4" t="str">
        <f>IF(ISBLANK(AL76),"",SUMIFS(Journal!$E:$E,Journal!$G:$G,"="&amp;AL$1,Journal!$H:$H,"="&amp;AL76))</f>
        <v/>
      </c>
      <c r="AN76" s="4" t="str">
        <f>IF(ISBLANK(AL76),"",Catégories!$D$1-AM76)</f>
        <v/>
      </c>
    </row>
    <row r="77" spans="1:40">
      <c r="A77">
        <v>75</v>
      </c>
      <c r="C77" s="4" t="str">
        <f>IF(ISBLANK(B77),"",SUMIFS(Journal!$E:$E,Journal!$G:$G,"="&amp;B$1,Journal!$H:$H,"="&amp;B77))</f>
        <v/>
      </c>
      <c r="D77" s="4" t="str">
        <f>IF(ISBLANK(B77),"",Catégories!$D$1-C77)</f>
        <v/>
      </c>
      <c r="G77" s="4" t="str">
        <f>IF(ISBLANK(F77),"",SUMIFS(Journal!$E:$E,Journal!$G:$G,"="&amp;F$1,Journal!$H:$H,"="&amp;F77))</f>
        <v/>
      </c>
      <c r="H77" s="4" t="str">
        <f>IF(ISBLANK(F77),"",Catégories!$D$1-G77)</f>
        <v/>
      </c>
      <c r="K77" s="4" t="str">
        <f>IF(ISBLANK(J77),"",SUMIFS(Journal!$E:$E,Journal!$G:$G,"="&amp;J$1,Journal!$H:$H,"="&amp;J77))</f>
        <v/>
      </c>
      <c r="L77" s="4" t="str">
        <f>IF(ISBLANK(J77),"",Catégories!$D$1-K77)</f>
        <v/>
      </c>
      <c r="O77" s="4" t="str">
        <f>IF(ISBLANK(N77),"",SUMIFS(Journal!$E:$E,Journal!$G:$G,"="&amp;N$1,Journal!$H:$H,"="&amp;N77))</f>
        <v/>
      </c>
      <c r="P77" s="4" t="str">
        <f>IF(ISBLANK(N77),"",Catégories!$D$1-O77)</f>
        <v/>
      </c>
      <c r="S77" s="4" t="str">
        <f>IF(ISBLANK(R77),"",SUMIFS(Journal!$E:$E,Journal!$G:$G,"="&amp;R$1,Journal!$H:$H,"="&amp;R77))</f>
        <v/>
      </c>
      <c r="T77" s="4" t="str">
        <f>IF(ISBLANK(R77),"",Catégories!$D$1-S77)</f>
        <v/>
      </c>
      <c r="W77" s="4" t="str">
        <f>IF(ISBLANK(V77),"",SUMIFS(Journal!$E:$E,Journal!$G:$G,"="&amp;V$1,Journal!$H:$H,"="&amp;V77))</f>
        <v/>
      </c>
      <c r="X77" s="4" t="str">
        <f>IF(ISBLANK(V77),"",Catégories!$D$1-W77)</f>
        <v/>
      </c>
      <c r="AA77" s="4" t="str">
        <f>IF(ISBLANK(Z77),"",SUMIFS(Journal!$E:$E,Journal!$G:$G,"="&amp;Z$1,Journal!$H:$H,"="&amp;Z77))</f>
        <v/>
      </c>
      <c r="AB77" s="4" t="str">
        <f>IF(ISBLANK(Z77),"",Catégories!$D$1-AA77)</f>
        <v/>
      </c>
      <c r="AE77" s="4" t="str">
        <f>IF(ISBLANK(AD77),"",SUMIFS(Journal!$E:$E,Journal!$G:$G,"="&amp;AD$1,Journal!$H:$H,"="&amp;AD77))</f>
        <v/>
      </c>
      <c r="AF77" s="4" t="str">
        <f>IF(ISBLANK(AD77),"",Catégories!$D$1-AE77)</f>
        <v/>
      </c>
      <c r="AI77" s="4" t="str">
        <f>IF(ISBLANK(AH77),"",SUMIFS(Journal!$E:$E,Journal!$G:$G,"="&amp;AH$1,Journal!$H:$H,"="&amp;AH77))</f>
        <v/>
      </c>
      <c r="AJ77" s="4" t="str">
        <f>IF(ISBLANK(AH77),"",Catégories!$D$1-AI77)</f>
        <v/>
      </c>
      <c r="AM77" s="4" t="str">
        <f>IF(ISBLANK(AL77),"",SUMIFS(Journal!$E:$E,Journal!$G:$G,"="&amp;AL$1,Journal!$H:$H,"="&amp;AL77))</f>
        <v/>
      </c>
      <c r="AN77" s="4" t="str">
        <f>IF(ISBLANK(AL77),"",Catégories!$D$1-AM77)</f>
        <v/>
      </c>
    </row>
    <row r="78" spans="1:40">
      <c r="A78">
        <v>76</v>
      </c>
      <c r="C78" s="4" t="str">
        <f>IF(ISBLANK(B78),"",SUMIFS(Journal!$E:$E,Journal!$G:$G,"="&amp;B$1,Journal!$H:$H,"="&amp;B78))</f>
        <v/>
      </c>
      <c r="D78" s="4" t="str">
        <f>IF(ISBLANK(B78),"",Catégories!$D$1-C78)</f>
        <v/>
      </c>
      <c r="G78" s="4" t="str">
        <f>IF(ISBLANK(F78),"",SUMIFS(Journal!$E:$E,Journal!$G:$G,"="&amp;F$1,Journal!$H:$H,"="&amp;F78))</f>
        <v/>
      </c>
      <c r="H78" s="4" t="str">
        <f>IF(ISBLANK(F78),"",Catégories!$D$1-G78)</f>
        <v/>
      </c>
      <c r="K78" s="4" t="str">
        <f>IF(ISBLANK(J78),"",SUMIFS(Journal!$E:$E,Journal!$G:$G,"="&amp;J$1,Journal!$H:$H,"="&amp;J78))</f>
        <v/>
      </c>
      <c r="L78" s="4" t="str">
        <f>IF(ISBLANK(J78),"",Catégories!$D$1-K78)</f>
        <v/>
      </c>
      <c r="O78" s="4" t="str">
        <f>IF(ISBLANK(N78),"",SUMIFS(Journal!$E:$E,Journal!$G:$G,"="&amp;N$1,Journal!$H:$H,"="&amp;N78))</f>
        <v/>
      </c>
      <c r="P78" s="4" t="str">
        <f>IF(ISBLANK(N78),"",Catégories!$D$1-O78)</f>
        <v/>
      </c>
      <c r="S78" s="4" t="str">
        <f>IF(ISBLANK(R78),"",SUMIFS(Journal!$E:$E,Journal!$G:$G,"="&amp;R$1,Journal!$H:$H,"="&amp;R78))</f>
        <v/>
      </c>
      <c r="T78" s="4" t="str">
        <f>IF(ISBLANK(R78),"",Catégories!$D$1-S78)</f>
        <v/>
      </c>
      <c r="W78" s="4" t="str">
        <f>IF(ISBLANK(V78),"",SUMIFS(Journal!$E:$E,Journal!$G:$G,"="&amp;V$1,Journal!$H:$H,"="&amp;V78))</f>
        <v/>
      </c>
      <c r="X78" s="4" t="str">
        <f>IF(ISBLANK(V78),"",Catégories!$D$1-W78)</f>
        <v/>
      </c>
      <c r="AA78" s="4" t="str">
        <f>IF(ISBLANK(Z78),"",SUMIFS(Journal!$E:$E,Journal!$G:$G,"="&amp;Z$1,Journal!$H:$H,"="&amp;Z78))</f>
        <v/>
      </c>
      <c r="AB78" s="4" t="str">
        <f>IF(ISBLANK(Z78),"",Catégories!$D$1-AA78)</f>
        <v/>
      </c>
      <c r="AE78" s="4" t="str">
        <f>IF(ISBLANK(AD78),"",SUMIFS(Journal!$E:$E,Journal!$G:$G,"="&amp;AD$1,Journal!$H:$H,"="&amp;AD78))</f>
        <v/>
      </c>
      <c r="AF78" s="4" t="str">
        <f>IF(ISBLANK(AD78),"",Catégories!$D$1-AE78)</f>
        <v/>
      </c>
      <c r="AI78" s="4" t="str">
        <f>IF(ISBLANK(AH78),"",SUMIFS(Journal!$E:$E,Journal!$G:$G,"="&amp;AH$1,Journal!$H:$H,"="&amp;AH78))</f>
        <v/>
      </c>
      <c r="AJ78" s="4" t="str">
        <f>IF(ISBLANK(AH78),"",Catégories!$D$1-AI78)</f>
        <v/>
      </c>
      <c r="AM78" s="4" t="str">
        <f>IF(ISBLANK(AL78),"",SUMIFS(Journal!$E:$E,Journal!$G:$G,"="&amp;AL$1,Journal!$H:$H,"="&amp;AL78))</f>
        <v/>
      </c>
      <c r="AN78" s="4" t="str">
        <f>IF(ISBLANK(AL78),"",Catégories!$D$1-AM78)</f>
        <v/>
      </c>
    </row>
    <row r="79" spans="1:40">
      <c r="A79">
        <v>77</v>
      </c>
      <c r="C79" s="4" t="str">
        <f>IF(ISBLANK(B79),"",SUMIFS(Journal!$E:$E,Journal!$G:$G,"="&amp;B$1,Journal!$H:$H,"="&amp;B79))</f>
        <v/>
      </c>
      <c r="D79" s="4" t="str">
        <f>IF(ISBLANK(B79),"",Catégories!$D$1-C79)</f>
        <v/>
      </c>
      <c r="G79" s="4" t="str">
        <f>IF(ISBLANK(F79),"",SUMIFS(Journal!$E:$E,Journal!$G:$G,"="&amp;F$1,Journal!$H:$H,"="&amp;F79))</f>
        <v/>
      </c>
      <c r="H79" s="4" t="str">
        <f>IF(ISBLANK(F79),"",Catégories!$D$1-G79)</f>
        <v/>
      </c>
      <c r="K79" s="4" t="str">
        <f>IF(ISBLANK(J79),"",SUMIFS(Journal!$E:$E,Journal!$G:$G,"="&amp;J$1,Journal!$H:$H,"="&amp;J79))</f>
        <v/>
      </c>
      <c r="L79" s="4" t="str">
        <f>IF(ISBLANK(J79),"",Catégories!$D$1-K79)</f>
        <v/>
      </c>
      <c r="O79" s="4" t="str">
        <f>IF(ISBLANK(N79),"",SUMIFS(Journal!$E:$E,Journal!$G:$G,"="&amp;N$1,Journal!$H:$H,"="&amp;N79))</f>
        <v/>
      </c>
      <c r="P79" s="4" t="str">
        <f>IF(ISBLANK(N79),"",Catégories!$D$1-O79)</f>
        <v/>
      </c>
      <c r="S79" s="4" t="str">
        <f>IF(ISBLANK(R79),"",SUMIFS(Journal!$E:$E,Journal!$G:$G,"="&amp;R$1,Journal!$H:$H,"="&amp;R79))</f>
        <v/>
      </c>
      <c r="T79" s="4" t="str">
        <f>IF(ISBLANK(R79),"",Catégories!$D$1-S79)</f>
        <v/>
      </c>
      <c r="W79" s="4" t="str">
        <f>IF(ISBLANK(V79),"",SUMIFS(Journal!$E:$E,Journal!$G:$G,"="&amp;V$1,Journal!$H:$H,"="&amp;V79))</f>
        <v/>
      </c>
      <c r="X79" s="4" t="str">
        <f>IF(ISBLANK(V79),"",Catégories!$D$1-W79)</f>
        <v/>
      </c>
      <c r="AA79" s="4" t="str">
        <f>IF(ISBLANK(Z79),"",SUMIFS(Journal!$E:$E,Journal!$G:$G,"="&amp;Z$1,Journal!$H:$H,"="&amp;Z79))</f>
        <v/>
      </c>
      <c r="AB79" s="4" t="str">
        <f>IF(ISBLANK(Z79),"",Catégories!$D$1-AA79)</f>
        <v/>
      </c>
      <c r="AE79" s="4" t="str">
        <f>IF(ISBLANK(AD79),"",SUMIFS(Journal!$E:$E,Journal!$G:$G,"="&amp;AD$1,Journal!$H:$H,"="&amp;AD79))</f>
        <v/>
      </c>
      <c r="AF79" s="4" t="str">
        <f>IF(ISBLANK(AD79),"",Catégories!$D$1-AE79)</f>
        <v/>
      </c>
      <c r="AI79" s="4" t="str">
        <f>IF(ISBLANK(AH79),"",SUMIFS(Journal!$E:$E,Journal!$G:$G,"="&amp;AH$1,Journal!$H:$H,"="&amp;AH79))</f>
        <v/>
      </c>
      <c r="AJ79" s="4" t="str">
        <f>IF(ISBLANK(AH79),"",Catégories!$D$1-AI79)</f>
        <v/>
      </c>
      <c r="AM79" s="4" t="str">
        <f>IF(ISBLANK(AL79),"",SUMIFS(Journal!$E:$E,Journal!$G:$G,"="&amp;AL$1,Journal!$H:$H,"="&amp;AL79))</f>
        <v/>
      </c>
      <c r="AN79" s="4" t="str">
        <f>IF(ISBLANK(AL79),"",Catégories!$D$1-AM79)</f>
        <v/>
      </c>
    </row>
    <row r="80" spans="1:40">
      <c r="A80">
        <v>78</v>
      </c>
      <c r="C80" s="4" t="str">
        <f>IF(ISBLANK(B80),"",SUMIFS(Journal!$E:$E,Journal!$G:$G,"="&amp;B$1,Journal!$H:$H,"="&amp;B80))</f>
        <v/>
      </c>
      <c r="D80" s="4" t="str">
        <f>IF(ISBLANK(B80),"",Catégories!$D$1-C80)</f>
        <v/>
      </c>
      <c r="G80" s="4" t="str">
        <f>IF(ISBLANK(F80),"",SUMIFS(Journal!$E:$E,Journal!$G:$G,"="&amp;F$1,Journal!$H:$H,"="&amp;F80))</f>
        <v/>
      </c>
      <c r="H80" s="4" t="str">
        <f>IF(ISBLANK(F80),"",Catégories!$D$1-G80)</f>
        <v/>
      </c>
      <c r="K80" s="4" t="str">
        <f>IF(ISBLANK(J80),"",SUMIFS(Journal!$E:$E,Journal!$G:$G,"="&amp;J$1,Journal!$H:$H,"="&amp;J80))</f>
        <v/>
      </c>
      <c r="L80" s="4" t="str">
        <f>IF(ISBLANK(J80),"",Catégories!$D$1-K80)</f>
        <v/>
      </c>
      <c r="O80" s="4" t="str">
        <f>IF(ISBLANK(N80),"",SUMIFS(Journal!$E:$E,Journal!$G:$G,"="&amp;N$1,Journal!$H:$H,"="&amp;N80))</f>
        <v/>
      </c>
      <c r="P80" s="4" t="str">
        <f>IF(ISBLANK(N80),"",Catégories!$D$1-O80)</f>
        <v/>
      </c>
      <c r="S80" s="4" t="str">
        <f>IF(ISBLANK(R80),"",SUMIFS(Journal!$E:$E,Journal!$G:$G,"="&amp;R$1,Journal!$H:$H,"="&amp;R80))</f>
        <v/>
      </c>
      <c r="T80" s="4" t="str">
        <f>IF(ISBLANK(R80),"",Catégories!$D$1-S80)</f>
        <v/>
      </c>
      <c r="W80" s="4" t="str">
        <f>IF(ISBLANK(V80),"",SUMIFS(Journal!$E:$E,Journal!$G:$G,"="&amp;V$1,Journal!$H:$H,"="&amp;V80))</f>
        <v/>
      </c>
      <c r="X80" s="4" t="str">
        <f>IF(ISBLANK(V80),"",Catégories!$D$1-W80)</f>
        <v/>
      </c>
      <c r="AA80" s="4" t="str">
        <f>IF(ISBLANK(Z80),"",SUMIFS(Journal!$E:$E,Journal!$G:$G,"="&amp;Z$1,Journal!$H:$H,"="&amp;Z80))</f>
        <v/>
      </c>
      <c r="AB80" s="4" t="str">
        <f>IF(ISBLANK(Z80),"",Catégories!$D$1-AA80)</f>
        <v/>
      </c>
      <c r="AE80" s="4" t="str">
        <f>IF(ISBLANK(AD80),"",SUMIFS(Journal!$E:$E,Journal!$G:$G,"="&amp;AD$1,Journal!$H:$H,"="&amp;AD80))</f>
        <v/>
      </c>
      <c r="AF80" s="4" t="str">
        <f>IF(ISBLANK(AD80),"",Catégories!$D$1-AE80)</f>
        <v/>
      </c>
      <c r="AI80" s="4" t="str">
        <f>IF(ISBLANK(AH80),"",SUMIFS(Journal!$E:$E,Journal!$G:$G,"="&amp;AH$1,Journal!$H:$H,"="&amp;AH80))</f>
        <v/>
      </c>
      <c r="AJ80" s="4" t="str">
        <f>IF(ISBLANK(AH80),"",Catégories!$D$1-AI80)</f>
        <v/>
      </c>
      <c r="AM80" s="4" t="str">
        <f>IF(ISBLANK(AL80),"",SUMIFS(Journal!$E:$E,Journal!$G:$G,"="&amp;AL$1,Journal!$H:$H,"="&amp;AL80))</f>
        <v/>
      </c>
      <c r="AN80" s="4" t="str">
        <f>IF(ISBLANK(AL80),"",Catégories!$D$1-AM80)</f>
        <v/>
      </c>
    </row>
    <row r="81" spans="1:40">
      <c r="A81">
        <v>79</v>
      </c>
      <c r="C81" s="4" t="str">
        <f>IF(ISBLANK(B81),"",SUMIFS(Journal!$E:$E,Journal!$G:$G,"="&amp;B$1,Journal!$H:$H,"="&amp;B81))</f>
        <v/>
      </c>
      <c r="D81" s="4" t="str">
        <f>IF(ISBLANK(B81),"",Catégories!$D$1-C81)</f>
        <v/>
      </c>
      <c r="G81" s="4" t="str">
        <f>IF(ISBLANK(F81),"",SUMIFS(Journal!$E:$E,Journal!$G:$G,"="&amp;F$1,Journal!$H:$H,"="&amp;F81))</f>
        <v/>
      </c>
      <c r="H81" s="4" t="str">
        <f>IF(ISBLANK(F81),"",Catégories!$D$1-G81)</f>
        <v/>
      </c>
      <c r="K81" s="4" t="str">
        <f>IF(ISBLANK(J81),"",SUMIFS(Journal!$E:$E,Journal!$G:$G,"="&amp;J$1,Journal!$H:$H,"="&amp;J81))</f>
        <v/>
      </c>
      <c r="L81" s="4" t="str">
        <f>IF(ISBLANK(J81),"",Catégories!$D$1-K81)</f>
        <v/>
      </c>
      <c r="O81" s="4" t="str">
        <f>IF(ISBLANK(N81),"",SUMIFS(Journal!$E:$E,Journal!$G:$G,"="&amp;N$1,Journal!$H:$H,"="&amp;N81))</f>
        <v/>
      </c>
      <c r="P81" s="4" t="str">
        <f>IF(ISBLANK(N81),"",Catégories!$D$1-O81)</f>
        <v/>
      </c>
      <c r="S81" s="4" t="str">
        <f>IF(ISBLANK(R81),"",SUMIFS(Journal!$E:$E,Journal!$G:$G,"="&amp;R$1,Journal!$H:$H,"="&amp;R81))</f>
        <v/>
      </c>
      <c r="T81" s="4" t="str">
        <f>IF(ISBLANK(R81),"",Catégories!$D$1-S81)</f>
        <v/>
      </c>
      <c r="W81" s="4" t="str">
        <f>IF(ISBLANK(V81),"",SUMIFS(Journal!$E:$E,Journal!$G:$G,"="&amp;V$1,Journal!$H:$H,"="&amp;V81))</f>
        <v/>
      </c>
      <c r="X81" s="4" t="str">
        <f>IF(ISBLANK(V81),"",Catégories!$D$1-W81)</f>
        <v/>
      </c>
      <c r="AA81" s="4" t="str">
        <f>IF(ISBLANK(Z81),"",SUMIFS(Journal!$E:$E,Journal!$G:$G,"="&amp;Z$1,Journal!$H:$H,"="&amp;Z81))</f>
        <v/>
      </c>
      <c r="AB81" s="4" t="str">
        <f>IF(ISBLANK(Z81),"",Catégories!$D$1-AA81)</f>
        <v/>
      </c>
      <c r="AE81" s="4" t="str">
        <f>IF(ISBLANK(AD81),"",SUMIFS(Journal!$E:$E,Journal!$G:$G,"="&amp;AD$1,Journal!$H:$H,"="&amp;AD81))</f>
        <v/>
      </c>
      <c r="AF81" s="4" t="str">
        <f>IF(ISBLANK(AD81),"",Catégories!$D$1-AE81)</f>
        <v/>
      </c>
      <c r="AI81" s="4" t="str">
        <f>IF(ISBLANK(AH81),"",SUMIFS(Journal!$E:$E,Journal!$G:$G,"="&amp;AH$1,Journal!$H:$H,"="&amp;AH81))</f>
        <v/>
      </c>
      <c r="AJ81" s="4" t="str">
        <f>IF(ISBLANK(AH81),"",Catégories!$D$1-AI81)</f>
        <v/>
      </c>
      <c r="AM81" s="4" t="str">
        <f>IF(ISBLANK(AL81),"",SUMIFS(Journal!$E:$E,Journal!$G:$G,"="&amp;AL$1,Journal!$H:$H,"="&amp;AL81))</f>
        <v/>
      </c>
      <c r="AN81" s="4" t="str">
        <f>IF(ISBLANK(AL81),"",Catégories!$D$1-AM81)</f>
        <v/>
      </c>
    </row>
    <row r="82" spans="1:40">
      <c r="A82">
        <v>80</v>
      </c>
      <c r="C82" s="4" t="str">
        <f>IF(ISBLANK(B82),"",SUMIFS(Journal!$E:$E,Journal!$G:$G,"="&amp;B$1,Journal!$H:$H,"="&amp;B82))</f>
        <v/>
      </c>
      <c r="D82" s="4" t="str">
        <f>IF(ISBLANK(B82),"",Catégories!$D$1-C82)</f>
        <v/>
      </c>
      <c r="G82" s="4" t="str">
        <f>IF(ISBLANK(F82),"",SUMIFS(Journal!$E:$E,Journal!$G:$G,"="&amp;F$1,Journal!$H:$H,"="&amp;F82))</f>
        <v/>
      </c>
      <c r="H82" s="4" t="str">
        <f>IF(ISBLANK(F82),"",Catégories!$D$1-G82)</f>
        <v/>
      </c>
      <c r="K82" s="4" t="str">
        <f>IF(ISBLANK(J82),"",SUMIFS(Journal!$E:$E,Journal!$G:$G,"="&amp;J$1,Journal!$H:$H,"="&amp;J82))</f>
        <v/>
      </c>
      <c r="L82" s="4" t="str">
        <f>IF(ISBLANK(J82),"",Catégories!$D$1-K82)</f>
        <v/>
      </c>
      <c r="O82" s="4" t="str">
        <f>IF(ISBLANK(N82),"",SUMIFS(Journal!$E:$E,Journal!$G:$G,"="&amp;N$1,Journal!$H:$H,"="&amp;N82))</f>
        <v/>
      </c>
      <c r="P82" s="4" t="str">
        <f>IF(ISBLANK(N82),"",Catégories!$D$1-O82)</f>
        <v/>
      </c>
      <c r="S82" s="4" t="str">
        <f>IF(ISBLANK(R82),"",SUMIFS(Journal!$E:$E,Journal!$G:$G,"="&amp;R$1,Journal!$H:$H,"="&amp;R82))</f>
        <v/>
      </c>
      <c r="T82" s="4" t="str">
        <f>IF(ISBLANK(R82),"",Catégories!$D$1-S82)</f>
        <v/>
      </c>
      <c r="W82" s="4" t="str">
        <f>IF(ISBLANK(V82),"",SUMIFS(Journal!$E:$E,Journal!$G:$G,"="&amp;V$1,Journal!$H:$H,"="&amp;V82))</f>
        <v/>
      </c>
      <c r="X82" s="4" t="str">
        <f>IF(ISBLANK(V82),"",Catégories!$D$1-W82)</f>
        <v/>
      </c>
      <c r="AA82" s="4" t="str">
        <f>IF(ISBLANK(Z82),"",SUMIFS(Journal!$E:$E,Journal!$G:$G,"="&amp;Z$1,Journal!$H:$H,"="&amp;Z82))</f>
        <v/>
      </c>
      <c r="AB82" s="4" t="str">
        <f>IF(ISBLANK(Z82),"",Catégories!$D$1-AA82)</f>
        <v/>
      </c>
      <c r="AE82" s="4" t="str">
        <f>IF(ISBLANK(AD82),"",SUMIFS(Journal!$E:$E,Journal!$G:$G,"="&amp;AD$1,Journal!$H:$H,"="&amp;AD82))</f>
        <v/>
      </c>
      <c r="AF82" s="4" t="str">
        <f>IF(ISBLANK(AD82),"",Catégories!$D$1-AE82)</f>
        <v/>
      </c>
      <c r="AI82" s="4" t="str">
        <f>IF(ISBLANK(AH82),"",SUMIFS(Journal!$E:$E,Journal!$G:$G,"="&amp;AH$1,Journal!$H:$H,"="&amp;AH82))</f>
        <v/>
      </c>
      <c r="AJ82" s="4" t="str">
        <f>IF(ISBLANK(AH82),"",Catégories!$D$1-AI82)</f>
        <v/>
      </c>
      <c r="AM82" s="4" t="str">
        <f>IF(ISBLANK(AL82),"",SUMIFS(Journal!$E:$E,Journal!$G:$G,"="&amp;AL$1,Journal!$H:$H,"="&amp;AL82))</f>
        <v/>
      </c>
      <c r="AN82" s="4" t="str">
        <f>IF(ISBLANK(AL82),"",Catégories!$D$1-AM82)</f>
        <v/>
      </c>
    </row>
    <row r="83" spans="1:40">
      <c r="A83">
        <v>81</v>
      </c>
      <c r="C83" s="4" t="str">
        <f>IF(ISBLANK(B83),"",SUMIFS(Journal!$E:$E,Journal!$G:$G,"="&amp;B$1,Journal!$H:$H,"="&amp;B83))</f>
        <v/>
      </c>
      <c r="D83" s="4" t="str">
        <f>IF(ISBLANK(B83),"",Catégories!$D$1-C83)</f>
        <v/>
      </c>
      <c r="G83" s="4" t="str">
        <f>IF(ISBLANK(F83),"",SUMIFS(Journal!$E:$E,Journal!$G:$G,"="&amp;F$1,Journal!$H:$H,"="&amp;F83))</f>
        <v/>
      </c>
      <c r="H83" s="4" t="str">
        <f>IF(ISBLANK(F83),"",Catégories!$D$1-G83)</f>
        <v/>
      </c>
      <c r="K83" s="4" t="str">
        <f>IF(ISBLANK(J83),"",SUMIFS(Journal!$E:$E,Journal!$G:$G,"="&amp;J$1,Journal!$H:$H,"="&amp;J83))</f>
        <v/>
      </c>
      <c r="L83" s="4" t="str">
        <f>IF(ISBLANK(J83),"",Catégories!$D$1-K83)</f>
        <v/>
      </c>
      <c r="O83" s="4" t="str">
        <f>IF(ISBLANK(N83),"",SUMIFS(Journal!$E:$E,Journal!$G:$G,"="&amp;N$1,Journal!$H:$H,"="&amp;N83))</f>
        <v/>
      </c>
      <c r="P83" s="4" t="str">
        <f>IF(ISBLANK(N83),"",Catégories!$D$1-O83)</f>
        <v/>
      </c>
      <c r="S83" s="4" t="str">
        <f>IF(ISBLANK(R83),"",SUMIFS(Journal!$E:$E,Journal!$G:$G,"="&amp;R$1,Journal!$H:$H,"="&amp;R83))</f>
        <v/>
      </c>
      <c r="T83" s="4" t="str">
        <f>IF(ISBLANK(R83),"",Catégories!$D$1-S83)</f>
        <v/>
      </c>
      <c r="W83" s="4" t="str">
        <f>IF(ISBLANK(V83),"",SUMIFS(Journal!$E:$E,Journal!$G:$G,"="&amp;V$1,Journal!$H:$H,"="&amp;V83))</f>
        <v/>
      </c>
      <c r="X83" s="4" t="str">
        <f>IF(ISBLANK(V83),"",Catégories!$D$1-W83)</f>
        <v/>
      </c>
      <c r="AA83" s="4" t="str">
        <f>IF(ISBLANK(Z83),"",SUMIFS(Journal!$E:$E,Journal!$G:$G,"="&amp;Z$1,Journal!$H:$H,"="&amp;Z83))</f>
        <v/>
      </c>
      <c r="AB83" s="4" t="str">
        <f>IF(ISBLANK(Z83),"",Catégories!$D$1-AA83)</f>
        <v/>
      </c>
      <c r="AE83" s="4" t="str">
        <f>IF(ISBLANK(AD83),"",SUMIFS(Journal!$E:$E,Journal!$G:$G,"="&amp;AD$1,Journal!$H:$H,"="&amp;AD83))</f>
        <v/>
      </c>
      <c r="AF83" s="4" t="str">
        <f>IF(ISBLANK(AD83),"",Catégories!$D$1-AE83)</f>
        <v/>
      </c>
      <c r="AI83" s="4" t="str">
        <f>IF(ISBLANK(AH83),"",SUMIFS(Journal!$E:$E,Journal!$G:$G,"="&amp;AH$1,Journal!$H:$H,"="&amp;AH83))</f>
        <v/>
      </c>
      <c r="AJ83" s="4" t="str">
        <f>IF(ISBLANK(AH83),"",Catégories!$D$1-AI83)</f>
        <v/>
      </c>
      <c r="AM83" s="4" t="str">
        <f>IF(ISBLANK(AL83),"",SUMIFS(Journal!$E:$E,Journal!$G:$G,"="&amp;AL$1,Journal!$H:$H,"="&amp;AL83))</f>
        <v/>
      </c>
      <c r="AN83" s="4" t="str">
        <f>IF(ISBLANK(AL83),"",Catégories!$D$1-AM83)</f>
        <v/>
      </c>
    </row>
    <row r="84" spans="1:40">
      <c r="A84">
        <v>82</v>
      </c>
      <c r="C84" s="4" t="str">
        <f>IF(ISBLANK(B84),"",SUMIFS(Journal!$E:$E,Journal!$G:$G,"="&amp;B$1,Journal!$H:$H,"="&amp;B84))</f>
        <v/>
      </c>
      <c r="D84" s="4" t="str">
        <f>IF(ISBLANK(B84),"",Catégories!$D$1-C84)</f>
        <v/>
      </c>
      <c r="G84" s="4" t="str">
        <f>IF(ISBLANK(F84),"",SUMIFS(Journal!$E:$E,Journal!$G:$G,"="&amp;F$1,Journal!$H:$H,"="&amp;F84))</f>
        <v/>
      </c>
      <c r="H84" s="4" t="str">
        <f>IF(ISBLANK(F84),"",Catégories!$D$1-G84)</f>
        <v/>
      </c>
      <c r="K84" s="4" t="str">
        <f>IF(ISBLANK(J84),"",SUMIFS(Journal!$E:$E,Journal!$G:$G,"="&amp;J$1,Journal!$H:$H,"="&amp;J84))</f>
        <v/>
      </c>
      <c r="L84" s="4" t="str">
        <f>IF(ISBLANK(J84),"",Catégories!$D$1-K84)</f>
        <v/>
      </c>
      <c r="O84" s="4" t="str">
        <f>IF(ISBLANK(N84),"",SUMIFS(Journal!$E:$E,Journal!$G:$G,"="&amp;N$1,Journal!$H:$H,"="&amp;N84))</f>
        <v/>
      </c>
      <c r="P84" s="4" t="str">
        <f>IF(ISBLANK(N84),"",Catégories!$D$1-O84)</f>
        <v/>
      </c>
      <c r="S84" s="4" t="str">
        <f>IF(ISBLANK(R84),"",SUMIFS(Journal!$E:$E,Journal!$G:$G,"="&amp;R$1,Journal!$H:$H,"="&amp;R84))</f>
        <v/>
      </c>
      <c r="T84" s="4" t="str">
        <f>IF(ISBLANK(R84),"",Catégories!$D$1-S84)</f>
        <v/>
      </c>
      <c r="W84" s="4" t="str">
        <f>IF(ISBLANK(V84),"",SUMIFS(Journal!$E:$E,Journal!$G:$G,"="&amp;V$1,Journal!$H:$H,"="&amp;V84))</f>
        <v/>
      </c>
      <c r="X84" s="4" t="str">
        <f>IF(ISBLANK(V84),"",Catégories!$D$1-W84)</f>
        <v/>
      </c>
      <c r="AA84" s="4" t="str">
        <f>IF(ISBLANK(Z84),"",SUMIFS(Journal!$E:$E,Journal!$G:$G,"="&amp;Z$1,Journal!$H:$H,"="&amp;Z84))</f>
        <v/>
      </c>
      <c r="AB84" s="4" t="str">
        <f>IF(ISBLANK(Z84),"",Catégories!$D$1-AA84)</f>
        <v/>
      </c>
      <c r="AE84" s="4" t="str">
        <f>IF(ISBLANK(AD84),"",SUMIFS(Journal!$E:$E,Journal!$G:$G,"="&amp;AD$1,Journal!$H:$H,"="&amp;AD84))</f>
        <v/>
      </c>
      <c r="AF84" s="4" t="str">
        <f>IF(ISBLANK(AD84),"",Catégories!$D$1-AE84)</f>
        <v/>
      </c>
      <c r="AI84" s="4" t="str">
        <f>IF(ISBLANK(AH84),"",SUMIFS(Journal!$E:$E,Journal!$G:$G,"="&amp;AH$1,Journal!$H:$H,"="&amp;AH84))</f>
        <v/>
      </c>
      <c r="AJ84" s="4" t="str">
        <f>IF(ISBLANK(AH84),"",Catégories!$D$1-AI84)</f>
        <v/>
      </c>
      <c r="AM84" s="4" t="str">
        <f>IF(ISBLANK(AL84),"",SUMIFS(Journal!$E:$E,Journal!$G:$G,"="&amp;AL$1,Journal!$H:$H,"="&amp;AL84))</f>
        <v/>
      </c>
      <c r="AN84" s="4" t="str">
        <f>IF(ISBLANK(AL84),"",Catégories!$D$1-AM84)</f>
        <v/>
      </c>
    </row>
    <row r="85" spans="1:40">
      <c r="A85">
        <v>83</v>
      </c>
      <c r="C85" s="4" t="str">
        <f>IF(ISBLANK(B85),"",SUMIFS(Journal!$E:$E,Journal!$G:$G,"="&amp;B$1,Journal!$H:$H,"="&amp;B85))</f>
        <v/>
      </c>
      <c r="D85" s="4" t="str">
        <f>IF(ISBLANK(B85),"",Catégories!$D$1-C85)</f>
        <v/>
      </c>
      <c r="G85" s="4" t="str">
        <f>IF(ISBLANK(F85),"",SUMIFS(Journal!$E:$E,Journal!$G:$G,"="&amp;F$1,Journal!$H:$H,"="&amp;F85))</f>
        <v/>
      </c>
      <c r="H85" s="4" t="str">
        <f>IF(ISBLANK(F85),"",Catégories!$D$1-G85)</f>
        <v/>
      </c>
      <c r="K85" s="4" t="str">
        <f>IF(ISBLANK(J85),"",SUMIFS(Journal!$E:$E,Journal!$G:$G,"="&amp;J$1,Journal!$H:$H,"="&amp;J85))</f>
        <v/>
      </c>
      <c r="L85" s="4" t="str">
        <f>IF(ISBLANK(J85),"",Catégories!$D$1-K85)</f>
        <v/>
      </c>
      <c r="O85" s="4" t="str">
        <f>IF(ISBLANK(N85),"",SUMIFS(Journal!$E:$E,Journal!$G:$G,"="&amp;N$1,Journal!$H:$H,"="&amp;N85))</f>
        <v/>
      </c>
      <c r="P85" s="4" t="str">
        <f>IF(ISBLANK(N85),"",Catégories!$D$1-O85)</f>
        <v/>
      </c>
      <c r="S85" s="4" t="str">
        <f>IF(ISBLANK(R85),"",SUMIFS(Journal!$E:$E,Journal!$G:$G,"="&amp;R$1,Journal!$H:$H,"="&amp;R85))</f>
        <v/>
      </c>
      <c r="T85" s="4" t="str">
        <f>IF(ISBLANK(R85),"",Catégories!$D$1-S85)</f>
        <v/>
      </c>
      <c r="W85" s="4" t="str">
        <f>IF(ISBLANK(V85),"",SUMIFS(Journal!$E:$E,Journal!$G:$G,"="&amp;V$1,Journal!$H:$H,"="&amp;V85))</f>
        <v/>
      </c>
      <c r="X85" s="4" t="str">
        <f>IF(ISBLANK(V85),"",Catégories!$D$1-W85)</f>
        <v/>
      </c>
      <c r="AA85" s="4" t="str">
        <f>IF(ISBLANK(Z85),"",SUMIFS(Journal!$E:$E,Journal!$G:$G,"="&amp;Z$1,Journal!$H:$H,"="&amp;Z85))</f>
        <v/>
      </c>
      <c r="AB85" s="4" t="str">
        <f>IF(ISBLANK(Z85),"",Catégories!$D$1-AA85)</f>
        <v/>
      </c>
      <c r="AE85" s="4" t="str">
        <f>IF(ISBLANK(AD85),"",SUMIFS(Journal!$E:$E,Journal!$G:$G,"="&amp;AD$1,Journal!$H:$H,"="&amp;AD85))</f>
        <v/>
      </c>
      <c r="AF85" s="4" t="str">
        <f>IF(ISBLANK(AD85),"",Catégories!$D$1-AE85)</f>
        <v/>
      </c>
      <c r="AI85" s="4" t="str">
        <f>IF(ISBLANK(AH85),"",SUMIFS(Journal!$E:$E,Journal!$G:$G,"="&amp;AH$1,Journal!$H:$H,"="&amp;AH85))</f>
        <v/>
      </c>
      <c r="AJ85" s="4" t="str">
        <f>IF(ISBLANK(AH85),"",Catégories!$D$1-AI85)</f>
        <v/>
      </c>
      <c r="AM85" s="4" t="str">
        <f>IF(ISBLANK(AL85),"",SUMIFS(Journal!$E:$E,Journal!$G:$G,"="&amp;AL$1,Journal!$H:$H,"="&amp;AL85))</f>
        <v/>
      </c>
      <c r="AN85" s="4" t="str">
        <f>IF(ISBLANK(AL85),"",Catégories!$D$1-AM85)</f>
        <v/>
      </c>
    </row>
    <row r="86" spans="1:40">
      <c r="A86">
        <v>84</v>
      </c>
      <c r="C86" s="4" t="str">
        <f>IF(ISBLANK(B86),"",SUMIFS(Journal!$E:$E,Journal!$G:$G,"="&amp;B$1,Journal!$H:$H,"="&amp;B86))</f>
        <v/>
      </c>
      <c r="D86" s="4" t="str">
        <f>IF(ISBLANK(B86),"",Catégories!$D$1-C86)</f>
        <v/>
      </c>
      <c r="G86" s="4" t="str">
        <f>IF(ISBLANK(F86),"",SUMIFS(Journal!$E:$E,Journal!$G:$G,"="&amp;F$1,Journal!$H:$H,"="&amp;F86))</f>
        <v/>
      </c>
      <c r="H86" s="4" t="str">
        <f>IF(ISBLANK(F86),"",Catégories!$D$1-G86)</f>
        <v/>
      </c>
      <c r="K86" s="4" t="str">
        <f>IF(ISBLANK(J86),"",SUMIFS(Journal!$E:$E,Journal!$G:$G,"="&amp;J$1,Journal!$H:$H,"="&amp;J86))</f>
        <v/>
      </c>
      <c r="L86" s="4" t="str">
        <f>IF(ISBLANK(J86),"",Catégories!$D$1-K86)</f>
        <v/>
      </c>
      <c r="O86" s="4" t="str">
        <f>IF(ISBLANK(N86),"",SUMIFS(Journal!$E:$E,Journal!$G:$G,"="&amp;N$1,Journal!$H:$H,"="&amp;N86))</f>
        <v/>
      </c>
      <c r="P86" s="4" t="str">
        <f>IF(ISBLANK(N86),"",Catégories!$D$1-O86)</f>
        <v/>
      </c>
      <c r="S86" s="4" t="str">
        <f>IF(ISBLANK(R86),"",SUMIFS(Journal!$E:$E,Journal!$G:$G,"="&amp;R$1,Journal!$H:$H,"="&amp;R86))</f>
        <v/>
      </c>
      <c r="T86" s="4" t="str">
        <f>IF(ISBLANK(R86),"",Catégories!$D$1-S86)</f>
        <v/>
      </c>
      <c r="W86" s="4" t="str">
        <f>IF(ISBLANK(V86),"",SUMIFS(Journal!$E:$E,Journal!$G:$G,"="&amp;V$1,Journal!$H:$H,"="&amp;V86))</f>
        <v/>
      </c>
      <c r="X86" s="4" t="str">
        <f>IF(ISBLANK(V86),"",Catégories!$D$1-W86)</f>
        <v/>
      </c>
      <c r="AA86" s="4" t="str">
        <f>IF(ISBLANK(Z86),"",SUMIFS(Journal!$E:$E,Journal!$G:$G,"="&amp;Z$1,Journal!$H:$H,"="&amp;Z86))</f>
        <v/>
      </c>
      <c r="AB86" s="4" t="str">
        <f>IF(ISBLANK(Z86),"",Catégories!$D$1-AA86)</f>
        <v/>
      </c>
      <c r="AE86" s="4" t="str">
        <f>IF(ISBLANK(AD86),"",SUMIFS(Journal!$E:$E,Journal!$G:$G,"="&amp;AD$1,Journal!$H:$H,"="&amp;AD86))</f>
        <v/>
      </c>
      <c r="AF86" s="4" t="str">
        <f>IF(ISBLANK(AD86),"",Catégories!$D$1-AE86)</f>
        <v/>
      </c>
      <c r="AI86" s="4" t="str">
        <f>IF(ISBLANK(AH86),"",SUMIFS(Journal!$E:$E,Journal!$G:$G,"="&amp;AH$1,Journal!$H:$H,"="&amp;AH86))</f>
        <v/>
      </c>
      <c r="AJ86" s="4" t="str">
        <f>IF(ISBLANK(AH86),"",Catégories!$D$1-AI86)</f>
        <v/>
      </c>
      <c r="AM86" s="4" t="str">
        <f>IF(ISBLANK(AL86),"",SUMIFS(Journal!$E:$E,Journal!$G:$G,"="&amp;AL$1,Journal!$H:$H,"="&amp;AL86))</f>
        <v/>
      </c>
      <c r="AN86" s="4" t="str">
        <f>IF(ISBLANK(AL86),"",Catégories!$D$1-AM86)</f>
        <v/>
      </c>
    </row>
    <row r="87" spans="1:40">
      <c r="A87">
        <v>85</v>
      </c>
      <c r="C87" s="4" t="str">
        <f>IF(ISBLANK(B87),"",SUMIFS(Journal!$E:$E,Journal!$G:$G,"="&amp;B$1,Journal!$H:$H,"="&amp;B87))</f>
        <v/>
      </c>
      <c r="D87" s="4" t="str">
        <f>IF(ISBLANK(B87),"",Catégories!$D$1-C87)</f>
        <v/>
      </c>
      <c r="G87" s="4" t="str">
        <f>IF(ISBLANK(F87),"",SUMIFS(Journal!$E:$E,Journal!$G:$G,"="&amp;F$1,Journal!$H:$H,"="&amp;F87))</f>
        <v/>
      </c>
      <c r="H87" s="4" t="str">
        <f>IF(ISBLANK(F87),"",Catégories!$D$1-G87)</f>
        <v/>
      </c>
      <c r="K87" s="4" t="str">
        <f>IF(ISBLANK(J87),"",SUMIFS(Journal!$E:$E,Journal!$G:$G,"="&amp;J$1,Journal!$H:$H,"="&amp;J87))</f>
        <v/>
      </c>
      <c r="L87" s="4" t="str">
        <f>IF(ISBLANK(J87),"",Catégories!$D$1-K87)</f>
        <v/>
      </c>
      <c r="O87" s="4" t="str">
        <f>IF(ISBLANK(N87),"",SUMIFS(Journal!$E:$E,Journal!$G:$G,"="&amp;N$1,Journal!$H:$H,"="&amp;N87))</f>
        <v/>
      </c>
      <c r="P87" s="4" t="str">
        <f>IF(ISBLANK(N87),"",Catégories!$D$1-O87)</f>
        <v/>
      </c>
      <c r="S87" s="4" t="str">
        <f>IF(ISBLANK(R87),"",SUMIFS(Journal!$E:$E,Journal!$G:$G,"="&amp;R$1,Journal!$H:$H,"="&amp;R87))</f>
        <v/>
      </c>
      <c r="T87" s="4" t="str">
        <f>IF(ISBLANK(R87),"",Catégories!$D$1-S87)</f>
        <v/>
      </c>
      <c r="W87" s="4" t="str">
        <f>IF(ISBLANK(V87),"",SUMIFS(Journal!$E:$E,Journal!$G:$G,"="&amp;V$1,Journal!$H:$H,"="&amp;V87))</f>
        <v/>
      </c>
      <c r="X87" s="4" t="str">
        <f>IF(ISBLANK(V87),"",Catégories!$D$1-W87)</f>
        <v/>
      </c>
      <c r="AA87" s="4" t="str">
        <f>IF(ISBLANK(Z87),"",SUMIFS(Journal!$E:$E,Journal!$G:$G,"="&amp;Z$1,Journal!$H:$H,"="&amp;Z87))</f>
        <v/>
      </c>
      <c r="AB87" s="4" t="str">
        <f>IF(ISBLANK(Z87),"",Catégories!$D$1-AA87)</f>
        <v/>
      </c>
      <c r="AE87" s="4" t="str">
        <f>IF(ISBLANK(AD87),"",SUMIFS(Journal!$E:$E,Journal!$G:$G,"="&amp;AD$1,Journal!$H:$H,"="&amp;AD87))</f>
        <v/>
      </c>
      <c r="AF87" s="4" t="str">
        <f>IF(ISBLANK(AD87),"",Catégories!$D$1-AE87)</f>
        <v/>
      </c>
      <c r="AI87" s="4" t="str">
        <f>IF(ISBLANK(AH87),"",SUMIFS(Journal!$E:$E,Journal!$G:$G,"="&amp;AH$1,Journal!$H:$H,"="&amp;AH87))</f>
        <v/>
      </c>
      <c r="AJ87" s="4" t="str">
        <f>IF(ISBLANK(AH87),"",Catégories!$D$1-AI87)</f>
        <v/>
      </c>
      <c r="AM87" s="4" t="str">
        <f>IF(ISBLANK(AL87),"",SUMIFS(Journal!$E:$E,Journal!$G:$G,"="&amp;AL$1,Journal!$H:$H,"="&amp;AL87))</f>
        <v/>
      </c>
      <c r="AN87" s="4" t="str">
        <f>IF(ISBLANK(AL87),"",Catégories!$D$1-AM87)</f>
        <v/>
      </c>
    </row>
    <row r="88" spans="1:40">
      <c r="A88">
        <v>86</v>
      </c>
      <c r="C88" s="4" t="str">
        <f>IF(ISBLANK(B88),"",SUMIFS(Journal!$E:$E,Journal!$G:$G,"="&amp;B$1,Journal!$H:$H,"="&amp;B88))</f>
        <v/>
      </c>
      <c r="D88" s="4" t="str">
        <f>IF(ISBLANK(B88),"",Catégories!$D$1-C88)</f>
        <v/>
      </c>
      <c r="G88" s="4" t="str">
        <f>IF(ISBLANK(F88),"",SUMIFS(Journal!$E:$E,Journal!$G:$G,"="&amp;F$1,Journal!$H:$H,"="&amp;F88))</f>
        <v/>
      </c>
      <c r="H88" s="4" t="str">
        <f>IF(ISBLANK(F88),"",Catégories!$D$1-G88)</f>
        <v/>
      </c>
      <c r="K88" s="4" t="str">
        <f>IF(ISBLANK(J88),"",SUMIFS(Journal!$E:$E,Journal!$G:$G,"="&amp;J$1,Journal!$H:$H,"="&amp;J88))</f>
        <v/>
      </c>
      <c r="L88" s="4" t="str">
        <f>IF(ISBLANK(J88),"",Catégories!$D$1-K88)</f>
        <v/>
      </c>
      <c r="O88" s="4" t="str">
        <f>IF(ISBLANK(N88),"",SUMIFS(Journal!$E:$E,Journal!$G:$G,"="&amp;N$1,Journal!$H:$H,"="&amp;N88))</f>
        <v/>
      </c>
      <c r="P88" s="4" t="str">
        <f>IF(ISBLANK(N88),"",Catégories!$D$1-O88)</f>
        <v/>
      </c>
      <c r="S88" s="4" t="str">
        <f>IF(ISBLANK(R88),"",SUMIFS(Journal!$E:$E,Journal!$G:$G,"="&amp;R$1,Journal!$H:$H,"="&amp;R88))</f>
        <v/>
      </c>
      <c r="T88" s="4" t="str">
        <f>IF(ISBLANK(R88),"",Catégories!$D$1-S88)</f>
        <v/>
      </c>
      <c r="W88" s="4" t="str">
        <f>IF(ISBLANK(V88),"",SUMIFS(Journal!$E:$E,Journal!$G:$G,"="&amp;V$1,Journal!$H:$H,"="&amp;V88))</f>
        <v/>
      </c>
      <c r="X88" s="4" t="str">
        <f>IF(ISBLANK(V88),"",Catégories!$D$1-W88)</f>
        <v/>
      </c>
      <c r="AA88" s="4" t="str">
        <f>IF(ISBLANK(Z88),"",SUMIFS(Journal!$E:$E,Journal!$G:$G,"="&amp;Z$1,Journal!$H:$H,"="&amp;Z88))</f>
        <v/>
      </c>
      <c r="AB88" s="4" t="str">
        <f>IF(ISBLANK(Z88),"",Catégories!$D$1-AA88)</f>
        <v/>
      </c>
      <c r="AE88" s="4" t="str">
        <f>IF(ISBLANK(AD88),"",SUMIFS(Journal!$E:$E,Journal!$G:$G,"="&amp;AD$1,Journal!$H:$H,"="&amp;AD88))</f>
        <v/>
      </c>
      <c r="AF88" s="4" t="str">
        <f>IF(ISBLANK(AD88),"",Catégories!$D$1-AE88)</f>
        <v/>
      </c>
      <c r="AI88" s="4" t="str">
        <f>IF(ISBLANK(AH88),"",SUMIFS(Journal!$E:$E,Journal!$G:$G,"="&amp;AH$1,Journal!$H:$H,"="&amp;AH88))</f>
        <v/>
      </c>
      <c r="AJ88" s="4" t="str">
        <f>IF(ISBLANK(AH88),"",Catégories!$D$1-AI88)</f>
        <v/>
      </c>
      <c r="AM88" s="4" t="str">
        <f>IF(ISBLANK(AL88),"",SUMIFS(Journal!$E:$E,Journal!$G:$G,"="&amp;AL$1,Journal!$H:$H,"="&amp;AL88))</f>
        <v/>
      </c>
      <c r="AN88" s="4" t="str">
        <f>IF(ISBLANK(AL88),"",Catégories!$D$1-AM88)</f>
        <v/>
      </c>
    </row>
    <row r="89" spans="1:40">
      <c r="A89">
        <v>87</v>
      </c>
      <c r="C89" s="4" t="str">
        <f>IF(ISBLANK(B89),"",SUMIFS(Journal!$E:$E,Journal!$G:$G,"="&amp;B$1,Journal!$H:$H,"="&amp;B89))</f>
        <v/>
      </c>
      <c r="D89" s="4" t="str">
        <f>IF(ISBLANK(B89),"",Catégories!$D$1-C89)</f>
        <v/>
      </c>
      <c r="G89" s="4" t="str">
        <f>IF(ISBLANK(F89),"",SUMIFS(Journal!$E:$E,Journal!$G:$G,"="&amp;F$1,Journal!$H:$H,"="&amp;F89))</f>
        <v/>
      </c>
      <c r="H89" s="4" t="str">
        <f>IF(ISBLANK(F89),"",Catégories!$D$1-G89)</f>
        <v/>
      </c>
      <c r="K89" s="4" t="str">
        <f>IF(ISBLANK(J89),"",SUMIFS(Journal!$E:$E,Journal!$G:$G,"="&amp;J$1,Journal!$H:$H,"="&amp;J89))</f>
        <v/>
      </c>
      <c r="L89" s="4" t="str">
        <f>IF(ISBLANK(J89),"",Catégories!$D$1-K89)</f>
        <v/>
      </c>
      <c r="O89" s="4" t="str">
        <f>IF(ISBLANK(N89),"",SUMIFS(Journal!$E:$E,Journal!$G:$G,"="&amp;N$1,Journal!$H:$H,"="&amp;N89))</f>
        <v/>
      </c>
      <c r="P89" s="4" t="str">
        <f>IF(ISBLANK(N89),"",Catégories!$D$1-O89)</f>
        <v/>
      </c>
      <c r="S89" s="4" t="str">
        <f>IF(ISBLANK(R89),"",SUMIFS(Journal!$E:$E,Journal!$G:$G,"="&amp;R$1,Journal!$H:$H,"="&amp;R89))</f>
        <v/>
      </c>
      <c r="T89" s="4" t="str">
        <f>IF(ISBLANK(R89),"",Catégories!$D$1-S89)</f>
        <v/>
      </c>
      <c r="W89" s="4" t="str">
        <f>IF(ISBLANK(V89),"",SUMIFS(Journal!$E:$E,Journal!$G:$G,"="&amp;V$1,Journal!$H:$H,"="&amp;V89))</f>
        <v/>
      </c>
      <c r="X89" s="4" t="str">
        <f>IF(ISBLANK(V89),"",Catégories!$D$1-W89)</f>
        <v/>
      </c>
      <c r="AA89" s="4" t="str">
        <f>IF(ISBLANK(Z89),"",SUMIFS(Journal!$E:$E,Journal!$G:$G,"="&amp;Z$1,Journal!$H:$H,"="&amp;Z89))</f>
        <v/>
      </c>
      <c r="AB89" s="4" t="str">
        <f>IF(ISBLANK(Z89),"",Catégories!$D$1-AA89)</f>
        <v/>
      </c>
      <c r="AE89" s="4" t="str">
        <f>IF(ISBLANK(AD89),"",SUMIFS(Journal!$E:$E,Journal!$G:$G,"="&amp;AD$1,Journal!$H:$H,"="&amp;AD89))</f>
        <v/>
      </c>
      <c r="AF89" s="4" t="str">
        <f>IF(ISBLANK(AD89),"",Catégories!$D$1-AE89)</f>
        <v/>
      </c>
      <c r="AI89" s="4" t="str">
        <f>IF(ISBLANK(AH89),"",SUMIFS(Journal!$E:$E,Journal!$G:$G,"="&amp;AH$1,Journal!$H:$H,"="&amp;AH89))</f>
        <v/>
      </c>
      <c r="AJ89" s="4" t="str">
        <f>IF(ISBLANK(AH89),"",Catégories!$D$1-AI89)</f>
        <v/>
      </c>
      <c r="AM89" s="4" t="str">
        <f>IF(ISBLANK(AL89),"",SUMIFS(Journal!$E:$E,Journal!$G:$G,"="&amp;AL$1,Journal!$H:$H,"="&amp;AL89))</f>
        <v/>
      </c>
      <c r="AN89" s="4" t="str">
        <f>IF(ISBLANK(AL89),"",Catégories!$D$1-AM89)</f>
        <v/>
      </c>
    </row>
    <row r="90" spans="1:40">
      <c r="A90">
        <v>88</v>
      </c>
      <c r="C90" s="4" t="str">
        <f>IF(ISBLANK(B90),"",SUMIFS(Journal!$E:$E,Journal!$G:$G,"="&amp;B$1,Journal!$H:$H,"="&amp;B90))</f>
        <v/>
      </c>
      <c r="D90" s="4" t="str">
        <f>IF(ISBLANK(B90),"",Catégories!$D$1-C90)</f>
        <v/>
      </c>
      <c r="G90" s="4" t="str">
        <f>IF(ISBLANK(F90),"",SUMIFS(Journal!$E:$E,Journal!$G:$G,"="&amp;F$1,Journal!$H:$H,"="&amp;F90))</f>
        <v/>
      </c>
      <c r="H90" s="4" t="str">
        <f>IF(ISBLANK(F90),"",Catégories!$D$1-G90)</f>
        <v/>
      </c>
      <c r="K90" s="4" t="str">
        <f>IF(ISBLANK(J90),"",SUMIFS(Journal!$E:$E,Journal!$G:$G,"="&amp;J$1,Journal!$H:$H,"="&amp;J90))</f>
        <v/>
      </c>
      <c r="L90" s="4" t="str">
        <f>IF(ISBLANK(J90),"",Catégories!$D$1-K90)</f>
        <v/>
      </c>
      <c r="O90" s="4" t="str">
        <f>IF(ISBLANK(N90),"",SUMIFS(Journal!$E:$E,Journal!$G:$G,"="&amp;N$1,Journal!$H:$H,"="&amp;N90))</f>
        <v/>
      </c>
      <c r="P90" s="4" t="str">
        <f>IF(ISBLANK(N90),"",Catégories!$D$1-O90)</f>
        <v/>
      </c>
      <c r="S90" s="4" t="str">
        <f>IF(ISBLANK(R90),"",SUMIFS(Journal!$E:$E,Journal!$G:$G,"="&amp;R$1,Journal!$H:$H,"="&amp;R90))</f>
        <v/>
      </c>
      <c r="T90" s="4" t="str">
        <f>IF(ISBLANK(R90),"",Catégories!$D$1-S90)</f>
        <v/>
      </c>
      <c r="W90" s="4" t="str">
        <f>IF(ISBLANK(V90),"",SUMIFS(Journal!$E:$E,Journal!$G:$G,"="&amp;V$1,Journal!$H:$H,"="&amp;V90))</f>
        <v/>
      </c>
      <c r="X90" s="4" t="str">
        <f>IF(ISBLANK(V90),"",Catégories!$D$1-W90)</f>
        <v/>
      </c>
      <c r="AA90" s="4" t="str">
        <f>IF(ISBLANK(Z90),"",SUMIFS(Journal!$E:$E,Journal!$G:$G,"="&amp;Z$1,Journal!$H:$H,"="&amp;Z90))</f>
        <v/>
      </c>
      <c r="AB90" s="4" t="str">
        <f>IF(ISBLANK(Z90),"",Catégories!$D$1-AA90)</f>
        <v/>
      </c>
      <c r="AE90" s="4" t="str">
        <f>IF(ISBLANK(AD90),"",SUMIFS(Journal!$E:$E,Journal!$G:$G,"="&amp;AD$1,Journal!$H:$H,"="&amp;AD90))</f>
        <v/>
      </c>
      <c r="AF90" s="4" t="str">
        <f>IF(ISBLANK(AD90),"",Catégories!$D$1-AE90)</f>
        <v/>
      </c>
      <c r="AI90" s="4" t="str">
        <f>IF(ISBLANK(AH90),"",SUMIFS(Journal!$E:$E,Journal!$G:$G,"="&amp;AH$1,Journal!$H:$H,"="&amp;AH90))</f>
        <v/>
      </c>
      <c r="AJ90" s="4" t="str">
        <f>IF(ISBLANK(AH90),"",Catégories!$D$1-AI90)</f>
        <v/>
      </c>
      <c r="AM90" s="4" t="str">
        <f>IF(ISBLANK(AL90),"",SUMIFS(Journal!$E:$E,Journal!$G:$G,"="&amp;AL$1,Journal!$H:$H,"="&amp;AL90))</f>
        <v/>
      </c>
      <c r="AN90" s="4" t="str">
        <f>IF(ISBLANK(AL90),"",Catégories!$D$1-AM90)</f>
        <v/>
      </c>
    </row>
    <row r="91" spans="1:40">
      <c r="A91">
        <v>89</v>
      </c>
      <c r="C91" s="4" t="str">
        <f>IF(ISBLANK(B91),"",SUMIFS(Journal!$E:$E,Journal!$G:$G,"="&amp;B$1,Journal!$H:$H,"="&amp;B91))</f>
        <v/>
      </c>
      <c r="D91" s="4" t="str">
        <f>IF(ISBLANK(B91),"",Catégories!$D$1-C91)</f>
        <v/>
      </c>
      <c r="G91" s="4" t="str">
        <f>IF(ISBLANK(F91),"",SUMIFS(Journal!$E:$E,Journal!$G:$G,"="&amp;F$1,Journal!$H:$H,"="&amp;F91))</f>
        <v/>
      </c>
      <c r="H91" s="4" t="str">
        <f>IF(ISBLANK(F91),"",Catégories!$D$1-G91)</f>
        <v/>
      </c>
      <c r="K91" s="4" t="str">
        <f>IF(ISBLANK(J91),"",SUMIFS(Journal!$E:$E,Journal!$G:$G,"="&amp;J$1,Journal!$H:$H,"="&amp;J91))</f>
        <v/>
      </c>
      <c r="L91" s="4" t="str">
        <f>IF(ISBLANK(J91),"",Catégories!$D$1-K91)</f>
        <v/>
      </c>
      <c r="O91" s="4" t="str">
        <f>IF(ISBLANK(N91),"",SUMIFS(Journal!$E:$E,Journal!$G:$G,"="&amp;N$1,Journal!$H:$H,"="&amp;N91))</f>
        <v/>
      </c>
      <c r="P91" s="4" t="str">
        <f>IF(ISBLANK(N91),"",Catégories!$D$1-O91)</f>
        <v/>
      </c>
      <c r="S91" s="4" t="str">
        <f>IF(ISBLANK(R91),"",SUMIFS(Journal!$E:$E,Journal!$G:$G,"="&amp;R$1,Journal!$H:$H,"="&amp;R91))</f>
        <v/>
      </c>
      <c r="T91" s="4" t="str">
        <f>IF(ISBLANK(R91),"",Catégories!$D$1-S91)</f>
        <v/>
      </c>
      <c r="W91" s="4" t="str">
        <f>IF(ISBLANK(V91),"",SUMIFS(Journal!$E:$E,Journal!$G:$G,"="&amp;V$1,Journal!$H:$H,"="&amp;V91))</f>
        <v/>
      </c>
      <c r="X91" s="4" t="str">
        <f>IF(ISBLANK(V91),"",Catégories!$D$1-W91)</f>
        <v/>
      </c>
      <c r="AA91" s="4" t="str">
        <f>IF(ISBLANK(Z91),"",SUMIFS(Journal!$E:$E,Journal!$G:$G,"="&amp;Z$1,Journal!$H:$H,"="&amp;Z91))</f>
        <v/>
      </c>
      <c r="AB91" s="4" t="str">
        <f>IF(ISBLANK(Z91),"",Catégories!$D$1-AA91)</f>
        <v/>
      </c>
      <c r="AE91" s="4" t="str">
        <f>IF(ISBLANK(AD91),"",SUMIFS(Journal!$E:$E,Journal!$G:$G,"="&amp;AD$1,Journal!$H:$H,"="&amp;AD91))</f>
        <v/>
      </c>
      <c r="AF91" s="4" t="str">
        <f>IF(ISBLANK(AD91),"",Catégories!$D$1-AE91)</f>
        <v/>
      </c>
      <c r="AI91" s="4" t="str">
        <f>IF(ISBLANK(AH91),"",SUMIFS(Journal!$E:$E,Journal!$G:$G,"="&amp;AH$1,Journal!$H:$H,"="&amp;AH91))</f>
        <v/>
      </c>
      <c r="AJ91" s="4" t="str">
        <f>IF(ISBLANK(AH91),"",Catégories!$D$1-AI91)</f>
        <v/>
      </c>
      <c r="AM91" s="4" t="str">
        <f>IF(ISBLANK(AL91),"",SUMIFS(Journal!$E:$E,Journal!$G:$G,"="&amp;AL$1,Journal!$H:$H,"="&amp;AL91))</f>
        <v/>
      </c>
      <c r="AN91" s="4" t="str">
        <f>IF(ISBLANK(AL91),"",Catégories!$D$1-AM91)</f>
        <v/>
      </c>
    </row>
    <row r="92" spans="1:40">
      <c r="A92">
        <v>90</v>
      </c>
      <c r="C92" s="4" t="str">
        <f>IF(ISBLANK(B92),"",SUMIFS(Journal!$E:$E,Journal!$G:$G,"="&amp;B$1,Journal!$H:$H,"="&amp;B92))</f>
        <v/>
      </c>
      <c r="D92" s="4" t="str">
        <f>IF(ISBLANK(B92),"",Catégories!$D$1-C92)</f>
        <v/>
      </c>
      <c r="G92" s="4" t="str">
        <f>IF(ISBLANK(F92),"",SUMIFS(Journal!$E:$E,Journal!$G:$G,"="&amp;F$1,Journal!$H:$H,"="&amp;F92))</f>
        <v/>
      </c>
      <c r="H92" s="4" t="str">
        <f>IF(ISBLANK(F92),"",Catégories!$D$1-G92)</f>
        <v/>
      </c>
      <c r="K92" s="4" t="str">
        <f>IF(ISBLANK(J92),"",SUMIFS(Journal!$E:$E,Journal!$G:$G,"="&amp;J$1,Journal!$H:$H,"="&amp;J92))</f>
        <v/>
      </c>
      <c r="L92" s="4" t="str">
        <f>IF(ISBLANK(J92),"",Catégories!$D$1-K92)</f>
        <v/>
      </c>
      <c r="O92" s="4" t="str">
        <f>IF(ISBLANK(N92),"",SUMIFS(Journal!$E:$E,Journal!$G:$G,"="&amp;N$1,Journal!$H:$H,"="&amp;N92))</f>
        <v/>
      </c>
      <c r="P92" s="4" t="str">
        <f>IF(ISBLANK(N92),"",Catégories!$D$1-O92)</f>
        <v/>
      </c>
      <c r="S92" s="4" t="str">
        <f>IF(ISBLANK(R92),"",SUMIFS(Journal!$E:$E,Journal!$G:$G,"="&amp;R$1,Journal!$H:$H,"="&amp;R92))</f>
        <v/>
      </c>
      <c r="T92" s="4" t="str">
        <f>IF(ISBLANK(R92),"",Catégories!$D$1-S92)</f>
        <v/>
      </c>
      <c r="W92" s="4" t="str">
        <f>IF(ISBLANK(V92),"",SUMIFS(Journal!$E:$E,Journal!$G:$G,"="&amp;V$1,Journal!$H:$H,"="&amp;V92))</f>
        <v/>
      </c>
      <c r="X92" s="4" t="str">
        <f>IF(ISBLANK(V92),"",Catégories!$D$1-W92)</f>
        <v/>
      </c>
      <c r="AA92" s="4" t="str">
        <f>IF(ISBLANK(Z92),"",SUMIFS(Journal!$E:$E,Journal!$G:$G,"="&amp;Z$1,Journal!$H:$H,"="&amp;Z92))</f>
        <v/>
      </c>
      <c r="AB92" s="4" t="str">
        <f>IF(ISBLANK(Z92),"",Catégories!$D$1-AA92)</f>
        <v/>
      </c>
      <c r="AE92" s="4" t="str">
        <f>IF(ISBLANK(AD92),"",SUMIFS(Journal!$E:$E,Journal!$G:$G,"="&amp;AD$1,Journal!$H:$H,"="&amp;AD92))</f>
        <v/>
      </c>
      <c r="AF92" s="4" t="str">
        <f>IF(ISBLANK(AD92),"",Catégories!$D$1-AE92)</f>
        <v/>
      </c>
      <c r="AI92" s="4" t="str">
        <f>IF(ISBLANK(AH92),"",SUMIFS(Journal!$E:$E,Journal!$G:$G,"="&amp;AH$1,Journal!$H:$H,"="&amp;AH92))</f>
        <v/>
      </c>
      <c r="AJ92" s="4" t="str">
        <f>IF(ISBLANK(AH92),"",Catégories!$D$1-AI92)</f>
        <v/>
      </c>
      <c r="AM92" s="4" t="str">
        <f>IF(ISBLANK(AL92),"",SUMIFS(Journal!$E:$E,Journal!$G:$G,"="&amp;AL$1,Journal!$H:$H,"="&amp;AL92))</f>
        <v/>
      </c>
      <c r="AN92" s="4" t="str">
        <f>IF(ISBLANK(AL92),"",Catégories!$D$1-AM92)</f>
        <v/>
      </c>
    </row>
    <row r="93" spans="1:40">
      <c r="A93">
        <v>91</v>
      </c>
      <c r="C93" s="4" t="str">
        <f>IF(ISBLANK(B93),"",SUMIFS(Journal!$E:$E,Journal!$G:$G,"="&amp;B$1,Journal!$H:$H,"="&amp;B93))</f>
        <v/>
      </c>
      <c r="D93" s="4" t="str">
        <f>IF(ISBLANK(B93),"",Catégories!$D$1-C93)</f>
        <v/>
      </c>
      <c r="G93" s="4" t="str">
        <f>IF(ISBLANK(F93),"",SUMIFS(Journal!$E:$E,Journal!$G:$G,"="&amp;F$1,Journal!$H:$H,"="&amp;F93))</f>
        <v/>
      </c>
      <c r="H93" s="4" t="str">
        <f>IF(ISBLANK(F93),"",Catégories!$D$1-G93)</f>
        <v/>
      </c>
      <c r="K93" s="4" t="str">
        <f>IF(ISBLANK(J93),"",SUMIFS(Journal!$E:$E,Journal!$G:$G,"="&amp;J$1,Journal!$H:$H,"="&amp;J93))</f>
        <v/>
      </c>
      <c r="L93" s="4" t="str">
        <f>IF(ISBLANK(J93),"",Catégories!$D$1-K93)</f>
        <v/>
      </c>
      <c r="O93" s="4" t="str">
        <f>IF(ISBLANK(N93),"",SUMIFS(Journal!$E:$E,Journal!$G:$G,"="&amp;N$1,Journal!$H:$H,"="&amp;N93))</f>
        <v/>
      </c>
      <c r="P93" s="4" t="str">
        <f>IF(ISBLANK(N93),"",Catégories!$D$1-O93)</f>
        <v/>
      </c>
      <c r="S93" s="4" t="str">
        <f>IF(ISBLANK(R93),"",SUMIFS(Journal!$E:$E,Journal!$G:$G,"="&amp;R$1,Journal!$H:$H,"="&amp;R93))</f>
        <v/>
      </c>
      <c r="T93" s="4" t="str">
        <f>IF(ISBLANK(R93),"",Catégories!$D$1-S93)</f>
        <v/>
      </c>
      <c r="W93" s="4" t="str">
        <f>IF(ISBLANK(V93),"",SUMIFS(Journal!$E:$E,Journal!$G:$G,"="&amp;V$1,Journal!$H:$H,"="&amp;V93))</f>
        <v/>
      </c>
      <c r="X93" s="4" t="str">
        <f>IF(ISBLANK(V93),"",Catégories!$D$1-W93)</f>
        <v/>
      </c>
      <c r="AA93" s="4" t="str">
        <f>IF(ISBLANK(Z93),"",SUMIFS(Journal!$E:$E,Journal!$G:$G,"="&amp;Z$1,Journal!$H:$H,"="&amp;Z93))</f>
        <v/>
      </c>
      <c r="AB93" s="4" t="str">
        <f>IF(ISBLANK(Z93),"",Catégories!$D$1-AA93)</f>
        <v/>
      </c>
      <c r="AE93" s="4" t="str">
        <f>IF(ISBLANK(AD93),"",SUMIFS(Journal!$E:$E,Journal!$G:$G,"="&amp;AD$1,Journal!$H:$H,"="&amp;AD93))</f>
        <v/>
      </c>
      <c r="AF93" s="4" t="str">
        <f>IF(ISBLANK(AD93),"",Catégories!$D$1-AE93)</f>
        <v/>
      </c>
      <c r="AI93" s="4" t="str">
        <f>IF(ISBLANK(AH93),"",SUMIFS(Journal!$E:$E,Journal!$G:$G,"="&amp;AH$1,Journal!$H:$H,"="&amp;AH93))</f>
        <v/>
      </c>
      <c r="AJ93" s="4" t="str">
        <f>IF(ISBLANK(AH93),"",Catégories!$D$1-AI93)</f>
        <v/>
      </c>
      <c r="AM93" s="4" t="str">
        <f>IF(ISBLANK(AL93),"",SUMIFS(Journal!$E:$E,Journal!$G:$G,"="&amp;AL$1,Journal!$H:$H,"="&amp;AL93))</f>
        <v/>
      </c>
      <c r="AN93" s="4" t="str">
        <f>IF(ISBLANK(AL93),"",Catégories!$D$1-AM93)</f>
        <v/>
      </c>
    </row>
    <row r="94" spans="1:40">
      <c r="A94">
        <v>92</v>
      </c>
      <c r="C94" s="4" t="str">
        <f>IF(ISBLANK(B94),"",SUMIFS(Journal!$E:$E,Journal!$G:$G,"="&amp;B$1,Journal!$H:$H,"="&amp;B94))</f>
        <v/>
      </c>
      <c r="D94" s="4" t="str">
        <f>IF(ISBLANK(B94),"",Catégories!$D$1-C94)</f>
        <v/>
      </c>
      <c r="G94" s="4" t="str">
        <f>IF(ISBLANK(F94),"",SUMIFS(Journal!$E:$E,Journal!$G:$G,"="&amp;F$1,Journal!$H:$H,"="&amp;F94))</f>
        <v/>
      </c>
      <c r="H94" s="4" t="str">
        <f>IF(ISBLANK(F94),"",Catégories!$D$1-G94)</f>
        <v/>
      </c>
      <c r="K94" s="4" t="str">
        <f>IF(ISBLANK(J94),"",SUMIFS(Journal!$E:$E,Journal!$G:$G,"="&amp;J$1,Journal!$H:$H,"="&amp;J94))</f>
        <v/>
      </c>
      <c r="L94" s="4" t="str">
        <f>IF(ISBLANK(J94),"",Catégories!$D$1-K94)</f>
        <v/>
      </c>
      <c r="O94" s="4" t="str">
        <f>IF(ISBLANK(N94),"",SUMIFS(Journal!$E:$E,Journal!$G:$G,"="&amp;N$1,Journal!$H:$H,"="&amp;N94))</f>
        <v/>
      </c>
      <c r="P94" s="4" t="str">
        <f>IF(ISBLANK(N94),"",Catégories!$D$1-O94)</f>
        <v/>
      </c>
      <c r="S94" s="4" t="str">
        <f>IF(ISBLANK(R94),"",SUMIFS(Journal!$E:$E,Journal!$G:$G,"="&amp;R$1,Journal!$H:$H,"="&amp;R94))</f>
        <v/>
      </c>
      <c r="T94" s="4" t="str">
        <f>IF(ISBLANK(R94),"",Catégories!$D$1-S94)</f>
        <v/>
      </c>
      <c r="W94" s="4" t="str">
        <f>IF(ISBLANK(V94),"",SUMIFS(Journal!$E:$E,Journal!$G:$G,"="&amp;V$1,Journal!$H:$H,"="&amp;V94))</f>
        <v/>
      </c>
      <c r="X94" s="4" t="str">
        <f>IF(ISBLANK(V94),"",Catégories!$D$1-W94)</f>
        <v/>
      </c>
      <c r="AA94" s="4" t="str">
        <f>IF(ISBLANK(Z94),"",SUMIFS(Journal!$E:$E,Journal!$G:$G,"="&amp;Z$1,Journal!$H:$H,"="&amp;Z94))</f>
        <v/>
      </c>
      <c r="AB94" s="4" t="str">
        <f>IF(ISBLANK(Z94),"",Catégories!$D$1-AA94)</f>
        <v/>
      </c>
      <c r="AE94" s="4" t="str">
        <f>IF(ISBLANK(AD94),"",SUMIFS(Journal!$E:$E,Journal!$G:$G,"="&amp;AD$1,Journal!$H:$H,"="&amp;AD94))</f>
        <v/>
      </c>
      <c r="AF94" s="4" t="str">
        <f>IF(ISBLANK(AD94),"",Catégories!$D$1-AE94)</f>
        <v/>
      </c>
      <c r="AI94" s="4" t="str">
        <f>IF(ISBLANK(AH94),"",SUMIFS(Journal!$E:$E,Journal!$G:$G,"="&amp;AH$1,Journal!$H:$H,"="&amp;AH94))</f>
        <v/>
      </c>
      <c r="AJ94" s="4" t="str">
        <f>IF(ISBLANK(AH94),"",Catégories!$D$1-AI94)</f>
        <v/>
      </c>
      <c r="AM94" s="4" t="str">
        <f>IF(ISBLANK(AL94),"",SUMIFS(Journal!$E:$E,Journal!$G:$G,"="&amp;AL$1,Journal!$H:$H,"="&amp;AL94))</f>
        <v/>
      </c>
      <c r="AN94" s="4" t="str">
        <f>IF(ISBLANK(AL94),"",Catégories!$D$1-AM94)</f>
        <v/>
      </c>
    </row>
    <row r="95" spans="1:40">
      <c r="A95">
        <v>93</v>
      </c>
      <c r="C95" s="4" t="str">
        <f>IF(ISBLANK(B95),"",SUMIFS(Journal!$E:$E,Journal!$G:$G,"="&amp;B$1,Journal!$H:$H,"="&amp;B95))</f>
        <v/>
      </c>
      <c r="D95" s="4" t="str">
        <f>IF(ISBLANK(B95),"",Catégories!$D$1-C95)</f>
        <v/>
      </c>
      <c r="G95" s="4" t="str">
        <f>IF(ISBLANK(F95),"",SUMIFS(Journal!$E:$E,Journal!$G:$G,"="&amp;F$1,Journal!$H:$H,"="&amp;F95))</f>
        <v/>
      </c>
      <c r="H95" s="4" t="str">
        <f>IF(ISBLANK(F95),"",Catégories!$D$1-G95)</f>
        <v/>
      </c>
      <c r="K95" s="4" t="str">
        <f>IF(ISBLANK(J95),"",SUMIFS(Journal!$E:$E,Journal!$G:$G,"="&amp;J$1,Journal!$H:$H,"="&amp;J95))</f>
        <v/>
      </c>
      <c r="L95" s="4" t="str">
        <f>IF(ISBLANK(J95),"",Catégories!$D$1-K95)</f>
        <v/>
      </c>
      <c r="O95" s="4" t="str">
        <f>IF(ISBLANK(N95),"",SUMIFS(Journal!$E:$E,Journal!$G:$G,"="&amp;N$1,Journal!$H:$H,"="&amp;N95))</f>
        <v/>
      </c>
      <c r="P95" s="4" t="str">
        <f>IF(ISBLANK(N95),"",Catégories!$D$1-O95)</f>
        <v/>
      </c>
      <c r="S95" s="4" t="str">
        <f>IF(ISBLANK(R95),"",SUMIFS(Journal!$E:$E,Journal!$G:$G,"="&amp;R$1,Journal!$H:$H,"="&amp;R95))</f>
        <v/>
      </c>
      <c r="T95" s="4" t="str">
        <f>IF(ISBLANK(R95),"",Catégories!$D$1-S95)</f>
        <v/>
      </c>
      <c r="W95" s="4" t="str">
        <f>IF(ISBLANK(V95),"",SUMIFS(Journal!$E:$E,Journal!$G:$G,"="&amp;V$1,Journal!$H:$H,"="&amp;V95))</f>
        <v/>
      </c>
      <c r="X95" s="4" t="str">
        <f>IF(ISBLANK(V95),"",Catégories!$D$1-W95)</f>
        <v/>
      </c>
      <c r="AA95" s="4" t="str">
        <f>IF(ISBLANK(Z95),"",SUMIFS(Journal!$E:$E,Journal!$G:$G,"="&amp;Z$1,Journal!$H:$H,"="&amp;Z95))</f>
        <v/>
      </c>
      <c r="AB95" s="4" t="str">
        <f>IF(ISBLANK(Z95),"",Catégories!$D$1-AA95)</f>
        <v/>
      </c>
      <c r="AE95" s="4" t="str">
        <f>IF(ISBLANK(AD95),"",SUMIFS(Journal!$E:$E,Journal!$G:$G,"="&amp;AD$1,Journal!$H:$H,"="&amp;AD95))</f>
        <v/>
      </c>
      <c r="AF95" s="4" t="str">
        <f>IF(ISBLANK(AD95),"",Catégories!$D$1-AE95)</f>
        <v/>
      </c>
      <c r="AI95" s="4" t="str">
        <f>IF(ISBLANK(AH95),"",SUMIFS(Journal!$E:$E,Journal!$G:$G,"="&amp;AH$1,Journal!$H:$H,"="&amp;AH95))</f>
        <v/>
      </c>
      <c r="AJ95" s="4" t="str">
        <f>IF(ISBLANK(AH95),"",Catégories!$D$1-AI95)</f>
        <v/>
      </c>
      <c r="AM95" s="4" t="str">
        <f>IF(ISBLANK(AL95),"",SUMIFS(Journal!$E:$E,Journal!$G:$G,"="&amp;AL$1,Journal!$H:$H,"="&amp;AL95))</f>
        <v/>
      </c>
      <c r="AN95" s="4" t="str">
        <f>IF(ISBLANK(AL95),"",Catégories!$D$1-AM95)</f>
        <v/>
      </c>
    </row>
    <row r="96" spans="1:40">
      <c r="A96">
        <v>94</v>
      </c>
      <c r="C96" s="4" t="str">
        <f>IF(ISBLANK(B96),"",SUMIFS(Journal!$E:$E,Journal!$G:$G,"="&amp;B$1,Journal!$H:$H,"="&amp;B96))</f>
        <v/>
      </c>
      <c r="D96" s="4" t="str">
        <f>IF(ISBLANK(B96),"",Catégories!$D$1-C96)</f>
        <v/>
      </c>
      <c r="G96" s="4" t="str">
        <f>IF(ISBLANK(F96),"",SUMIFS(Journal!$E:$E,Journal!$G:$G,"="&amp;F$1,Journal!$H:$H,"="&amp;F96))</f>
        <v/>
      </c>
      <c r="H96" s="4" t="str">
        <f>IF(ISBLANK(F96),"",Catégories!$D$1-G96)</f>
        <v/>
      </c>
      <c r="K96" s="4" t="str">
        <f>IF(ISBLANK(J96),"",SUMIFS(Journal!$E:$E,Journal!$G:$G,"="&amp;J$1,Journal!$H:$H,"="&amp;J96))</f>
        <v/>
      </c>
      <c r="L96" s="4" t="str">
        <f>IF(ISBLANK(J96),"",Catégories!$D$1-K96)</f>
        <v/>
      </c>
      <c r="O96" s="4" t="str">
        <f>IF(ISBLANK(N96),"",SUMIFS(Journal!$E:$E,Journal!$G:$G,"="&amp;N$1,Journal!$H:$H,"="&amp;N96))</f>
        <v/>
      </c>
      <c r="P96" s="4" t="str">
        <f>IF(ISBLANK(N96),"",Catégories!$D$1-O96)</f>
        <v/>
      </c>
      <c r="S96" s="4" t="str">
        <f>IF(ISBLANK(R96),"",SUMIFS(Journal!$E:$E,Journal!$G:$G,"="&amp;R$1,Journal!$H:$H,"="&amp;R96))</f>
        <v/>
      </c>
      <c r="T96" s="4" t="str">
        <f>IF(ISBLANK(R96),"",Catégories!$D$1-S96)</f>
        <v/>
      </c>
      <c r="W96" s="4" t="str">
        <f>IF(ISBLANK(V96),"",SUMIFS(Journal!$E:$E,Journal!$G:$G,"="&amp;V$1,Journal!$H:$H,"="&amp;V96))</f>
        <v/>
      </c>
      <c r="X96" s="4" t="str">
        <f>IF(ISBLANK(V96),"",Catégories!$D$1-W96)</f>
        <v/>
      </c>
      <c r="AA96" s="4" t="str">
        <f>IF(ISBLANK(Z96),"",SUMIFS(Journal!$E:$E,Journal!$G:$G,"="&amp;Z$1,Journal!$H:$H,"="&amp;Z96))</f>
        <v/>
      </c>
      <c r="AB96" s="4" t="str">
        <f>IF(ISBLANK(Z96),"",Catégories!$D$1-AA96)</f>
        <v/>
      </c>
      <c r="AE96" s="4" t="str">
        <f>IF(ISBLANK(AD96),"",SUMIFS(Journal!$E:$E,Journal!$G:$G,"="&amp;AD$1,Journal!$H:$H,"="&amp;AD96))</f>
        <v/>
      </c>
      <c r="AF96" s="4" t="str">
        <f>IF(ISBLANK(AD96),"",Catégories!$D$1-AE96)</f>
        <v/>
      </c>
      <c r="AI96" s="4" t="str">
        <f>IF(ISBLANK(AH96),"",SUMIFS(Journal!$E:$E,Journal!$G:$G,"="&amp;AH$1,Journal!$H:$H,"="&amp;AH96))</f>
        <v/>
      </c>
      <c r="AJ96" s="4" t="str">
        <f>IF(ISBLANK(AH96),"",Catégories!$D$1-AI96)</f>
        <v/>
      </c>
      <c r="AM96" s="4" t="str">
        <f>IF(ISBLANK(AL96),"",SUMIFS(Journal!$E:$E,Journal!$G:$G,"="&amp;AL$1,Journal!$H:$H,"="&amp;AL96))</f>
        <v/>
      </c>
      <c r="AN96" s="4" t="str">
        <f>IF(ISBLANK(AL96),"",Catégories!$D$1-AM96)</f>
        <v/>
      </c>
    </row>
    <row r="97" spans="1:40">
      <c r="A97">
        <v>95</v>
      </c>
      <c r="C97" s="4" t="str">
        <f>IF(ISBLANK(B97),"",SUMIFS(Journal!$E:$E,Journal!$G:$G,"="&amp;B$1,Journal!$H:$H,"="&amp;B97))</f>
        <v/>
      </c>
      <c r="D97" s="4" t="str">
        <f>IF(ISBLANK(B97),"",Catégories!$D$1-C97)</f>
        <v/>
      </c>
      <c r="G97" s="4" t="str">
        <f>IF(ISBLANK(F97),"",SUMIFS(Journal!$E:$E,Journal!$G:$G,"="&amp;F$1,Journal!$H:$H,"="&amp;F97))</f>
        <v/>
      </c>
      <c r="H97" s="4" t="str">
        <f>IF(ISBLANK(F97),"",Catégories!$D$1-G97)</f>
        <v/>
      </c>
      <c r="K97" s="4" t="str">
        <f>IF(ISBLANK(J97),"",SUMIFS(Journal!$E:$E,Journal!$G:$G,"="&amp;J$1,Journal!$H:$H,"="&amp;J97))</f>
        <v/>
      </c>
      <c r="L97" s="4" t="str">
        <f>IF(ISBLANK(J97),"",Catégories!$D$1-K97)</f>
        <v/>
      </c>
      <c r="O97" s="4" t="str">
        <f>IF(ISBLANK(N97),"",SUMIFS(Journal!$E:$E,Journal!$G:$G,"="&amp;N$1,Journal!$H:$H,"="&amp;N97))</f>
        <v/>
      </c>
      <c r="P97" s="4" t="str">
        <f>IF(ISBLANK(N97),"",Catégories!$D$1-O97)</f>
        <v/>
      </c>
      <c r="S97" s="4" t="str">
        <f>IF(ISBLANK(R97),"",SUMIFS(Journal!$E:$E,Journal!$G:$G,"="&amp;R$1,Journal!$H:$H,"="&amp;R97))</f>
        <v/>
      </c>
      <c r="T97" s="4" t="str">
        <f>IF(ISBLANK(R97),"",Catégories!$D$1-S97)</f>
        <v/>
      </c>
      <c r="W97" s="4" t="str">
        <f>IF(ISBLANK(V97),"",SUMIFS(Journal!$E:$E,Journal!$G:$G,"="&amp;V$1,Journal!$H:$H,"="&amp;V97))</f>
        <v/>
      </c>
      <c r="X97" s="4" t="str">
        <f>IF(ISBLANK(V97),"",Catégories!$D$1-W97)</f>
        <v/>
      </c>
      <c r="AA97" s="4" t="str">
        <f>IF(ISBLANK(Z97),"",SUMIFS(Journal!$E:$E,Journal!$G:$G,"="&amp;Z$1,Journal!$H:$H,"="&amp;Z97))</f>
        <v/>
      </c>
      <c r="AB97" s="4" t="str">
        <f>IF(ISBLANK(Z97),"",Catégories!$D$1-AA97)</f>
        <v/>
      </c>
      <c r="AE97" s="4" t="str">
        <f>IF(ISBLANK(AD97),"",SUMIFS(Journal!$E:$E,Journal!$G:$G,"="&amp;AD$1,Journal!$H:$H,"="&amp;AD97))</f>
        <v/>
      </c>
      <c r="AF97" s="4" t="str">
        <f>IF(ISBLANK(AD97),"",Catégories!$D$1-AE97)</f>
        <v/>
      </c>
      <c r="AI97" s="4" t="str">
        <f>IF(ISBLANK(AH97),"",SUMIFS(Journal!$E:$E,Journal!$G:$G,"="&amp;AH$1,Journal!$H:$H,"="&amp;AH97))</f>
        <v/>
      </c>
      <c r="AJ97" s="4" t="str">
        <f>IF(ISBLANK(AH97),"",Catégories!$D$1-AI97)</f>
        <v/>
      </c>
      <c r="AM97" s="4" t="str">
        <f>IF(ISBLANK(AL97),"",SUMIFS(Journal!$E:$E,Journal!$G:$G,"="&amp;AL$1,Journal!$H:$H,"="&amp;AL97))</f>
        <v/>
      </c>
      <c r="AN97" s="4" t="str">
        <f>IF(ISBLANK(AL97),"",Catégories!$D$1-AM97)</f>
        <v/>
      </c>
    </row>
    <row r="98" spans="1:40">
      <c r="A98">
        <v>96</v>
      </c>
      <c r="C98" s="4" t="str">
        <f>IF(ISBLANK(B98),"",SUMIFS(Journal!$E:$E,Journal!$G:$G,"="&amp;B$1,Journal!$H:$H,"="&amp;B98))</f>
        <v/>
      </c>
      <c r="D98" s="4" t="str">
        <f>IF(ISBLANK(B98),"",Catégories!$D$1-C98)</f>
        <v/>
      </c>
      <c r="G98" s="4" t="str">
        <f>IF(ISBLANK(F98),"",SUMIFS(Journal!$E:$E,Journal!$G:$G,"="&amp;F$1,Journal!$H:$H,"="&amp;F98))</f>
        <v/>
      </c>
      <c r="H98" s="4" t="str">
        <f>IF(ISBLANK(F98),"",Catégories!$D$1-G98)</f>
        <v/>
      </c>
      <c r="K98" s="4" t="str">
        <f>IF(ISBLANK(J98),"",SUMIFS(Journal!$E:$E,Journal!$G:$G,"="&amp;J$1,Journal!$H:$H,"="&amp;J98))</f>
        <v/>
      </c>
      <c r="L98" s="4" t="str">
        <f>IF(ISBLANK(J98),"",Catégories!$D$1-K98)</f>
        <v/>
      </c>
      <c r="O98" s="4" t="str">
        <f>IF(ISBLANK(N98),"",SUMIFS(Journal!$E:$E,Journal!$G:$G,"="&amp;N$1,Journal!$H:$H,"="&amp;N98))</f>
        <v/>
      </c>
      <c r="P98" s="4" t="str">
        <f>IF(ISBLANK(N98),"",Catégories!$D$1-O98)</f>
        <v/>
      </c>
      <c r="S98" s="4" t="str">
        <f>IF(ISBLANK(R98),"",SUMIFS(Journal!$E:$E,Journal!$G:$G,"="&amp;R$1,Journal!$H:$H,"="&amp;R98))</f>
        <v/>
      </c>
      <c r="T98" s="4" t="str">
        <f>IF(ISBLANK(R98),"",Catégories!$D$1-S98)</f>
        <v/>
      </c>
      <c r="W98" s="4" t="str">
        <f>IF(ISBLANK(V98),"",SUMIFS(Journal!$E:$E,Journal!$G:$G,"="&amp;V$1,Journal!$H:$H,"="&amp;V98))</f>
        <v/>
      </c>
      <c r="X98" s="4" t="str">
        <f>IF(ISBLANK(V98),"",Catégories!$D$1-W98)</f>
        <v/>
      </c>
      <c r="AA98" s="4" t="str">
        <f>IF(ISBLANK(Z98),"",SUMIFS(Journal!$E:$E,Journal!$G:$G,"="&amp;Z$1,Journal!$H:$H,"="&amp;Z98))</f>
        <v/>
      </c>
      <c r="AB98" s="4" t="str">
        <f>IF(ISBLANK(Z98),"",Catégories!$D$1-AA98)</f>
        <v/>
      </c>
      <c r="AE98" s="4" t="str">
        <f>IF(ISBLANK(AD98),"",SUMIFS(Journal!$E:$E,Journal!$G:$G,"="&amp;AD$1,Journal!$H:$H,"="&amp;AD98))</f>
        <v/>
      </c>
      <c r="AF98" s="4" t="str">
        <f>IF(ISBLANK(AD98),"",Catégories!$D$1-AE98)</f>
        <v/>
      </c>
      <c r="AI98" s="4" t="str">
        <f>IF(ISBLANK(AH98),"",SUMIFS(Journal!$E:$E,Journal!$G:$G,"="&amp;AH$1,Journal!$H:$H,"="&amp;AH98))</f>
        <v/>
      </c>
      <c r="AJ98" s="4" t="str">
        <f>IF(ISBLANK(AH98),"",Catégories!$D$1-AI98)</f>
        <v/>
      </c>
      <c r="AM98" s="4" t="str">
        <f>IF(ISBLANK(AL98),"",SUMIFS(Journal!$E:$E,Journal!$G:$G,"="&amp;AL$1,Journal!$H:$H,"="&amp;AL98))</f>
        <v/>
      </c>
      <c r="AN98" s="4" t="str">
        <f>IF(ISBLANK(AL98),"",Catégories!$D$1-AM98)</f>
        <v/>
      </c>
    </row>
    <row r="99" spans="1:40">
      <c r="A99">
        <v>97</v>
      </c>
      <c r="C99" s="4" t="str">
        <f>IF(ISBLANK(B99),"",SUMIFS(Journal!$E:$E,Journal!$G:$G,"="&amp;B$1,Journal!$H:$H,"="&amp;B99))</f>
        <v/>
      </c>
      <c r="D99" s="4" t="str">
        <f>IF(ISBLANK(B99),"",Catégories!$D$1-C99)</f>
        <v/>
      </c>
      <c r="G99" s="4" t="str">
        <f>IF(ISBLANK(F99),"",SUMIFS(Journal!$E:$E,Journal!$G:$G,"="&amp;F$1,Journal!$H:$H,"="&amp;F99))</f>
        <v/>
      </c>
      <c r="H99" s="4" t="str">
        <f>IF(ISBLANK(F99),"",Catégories!$D$1-G99)</f>
        <v/>
      </c>
      <c r="K99" s="4" t="str">
        <f>IF(ISBLANK(J99),"",SUMIFS(Journal!$E:$E,Journal!$G:$G,"="&amp;J$1,Journal!$H:$H,"="&amp;J99))</f>
        <v/>
      </c>
      <c r="L99" s="4" t="str">
        <f>IF(ISBLANK(J99),"",Catégories!$D$1-K99)</f>
        <v/>
      </c>
      <c r="O99" s="4" t="str">
        <f>IF(ISBLANK(N99),"",SUMIFS(Journal!$E:$E,Journal!$G:$G,"="&amp;N$1,Journal!$H:$H,"="&amp;N99))</f>
        <v/>
      </c>
      <c r="P99" s="4" t="str">
        <f>IF(ISBLANK(N99),"",Catégories!$D$1-O99)</f>
        <v/>
      </c>
      <c r="S99" s="4" t="str">
        <f>IF(ISBLANK(R99),"",SUMIFS(Journal!$E:$E,Journal!$G:$G,"="&amp;R$1,Journal!$H:$H,"="&amp;R99))</f>
        <v/>
      </c>
      <c r="T99" s="4" t="str">
        <f>IF(ISBLANK(R99),"",Catégories!$D$1-S99)</f>
        <v/>
      </c>
      <c r="W99" s="4" t="str">
        <f>IF(ISBLANK(V99),"",SUMIFS(Journal!$E:$E,Journal!$G:$G,"="&amp;V$1,Journal!$H:$H,"="&amp;V99))</f>
        <v/>
      </c>
      <c r="X99" s="4" t="str">
        <f>IF(ISBLANK(V99),"",Catégories!$D$1-W99)</f>
        <v/>
      </c>
      <c r="AA99" s="4" t="str">
        <f>IF(ISBLANK(Z99),"",SUMIFS(Journal!$E:$E,Journal!$G:$G,"="&amp;Z$1,Journal!$H:$H,"="&amp;Z99))</f>
        <v/>
      </c>
      <c r="AB99" s="4" t="str">
        <f>IF(ISBLANK(Z99),"",Catégories!$D$1-AA99)</f>
        <v/>
      </c>
      <c r="AE99" s="4" t="str">
        <f>IF(ISBLANK(AD99),"",SUMIFS(Journal!$E:$E,Journal!$G:$G,"="&amp;AD$1,Journal!$H:$H,"="&amp;AD99))</f>
        <v/>
      </c>
      <c r="AF99" s="4" t="str">
        <f>IF(ISBLANK(AD99),"",Catégories!$D$1-AE99)</f>
        <v/>
      </c>
      <c r="AI99" s="4" t="str">
        <f>IF(ISBLANK(AH99),"",SUMIFS(Journal!$E:$E,Journal!$G:$G,"="&amp;AH$1,Journal!$H:$H,"="&amp;AH99))</f>
        <v/>
      </c>
      <c r="AJ99" s="4" t="str">
        <f>IF(ISBLANK(AH99),"",Catégories!$D$1-AI99)</f>
        <v/>
      </c>
      <c r="AM99" s="4" t="str">
        <f>IF(ISBLANK(AL99),"",SUMIFS(Journal!$E:$E,Journal!$G:$G,"="&amp;AL$1,Journal!$H:$H,"="&amp;AL99))</f>
        <v/>
      </c>
      <c r="AN99" s="4" t="str">
        <f>IF(ISBLANK(AL99),"",Catégories!$D$1-AM99)</f>
        <v/>
      </c>
    </row>
    <row r="100" spans="1:40">
      <c r="A100">
        <v>98</v>
      </c>
      <c r="C100" s="4" t="str">
        <f>IF(ISBLANK(B100),"",SUMIFS(Journal!$E:$E,Journal!$G:$G,"="&amp;B$1,Journal!$H:$H,"="&amp;B100))</f>
        <v/>
      </c>
      <c r="D100" s="4" t="str">
        <f>IF(ISBLANK(B100),"",Catégories!$D$1-C100)</f>
        <v/>
      </c>
      <c r="G100" s="4" t="str">
        <f>IF(ISBLANK(F100),"",SUMIFS(Journal!$E:$E,Journal!$G:$G,"="&amp;F$1,Journal!$H:$H,"="&amp;F100))</f>
        <v/>
      </c>
      <c r="H100" s="4" t="str">
        <f>IF(ISBLANK(F100),"",Catégories!$D$1-G100)</f>
        <v/>
      </c>
      <c r="K100" s="4" t="str">
        <f>IF(ISBLANK(J100),"",SUMIFS(Journal!$E:$E,Journal!$G:$G,"="&amp;J$1,Journal!$H:$H,"="&amp;J100))</f>
        <v/>
      </c>
      <c r="L100" s="4" t="str">
        <f>IF(ISBLANK(J100),"",Catégories!$D$1-K100)</f>
        <v/>
      </c>
      <c r="O100" s="4" t="str">
        <f>IF(ISBLANK(N100),"",SUMIFS(Journal!$E:$E,Journal!$G:$G,"="&amp;N$1,Journal!$H:$H,"="&amp;N100))</f>
        <v/>
      </c>
      <c r="P100" s="4" t="str">
        <f>IF(ISBLANK(N100),"",Catégories!$D$1-O100)</f>
        <v/>
      </c>
      <c r="R100" s="14"/>
      <c r="S100" s="15" t="str">
        <f>IF(ISBLANK(R100),"",SUMIFS(Journal!$E:$E,Journal!$G:$G,"="&amp;R$1,Journal!$H:$H,"="&amp;R100))</f>
        <v/>
      </c>
      <c r="T100" s="15" t="str">
        <f>IF(ISBLANK(R100),"",Catégories!$D$1-S100)</f>
        <v/>
      </c>
      <c r="V100" s="14"/>
      <c r="W100" s="15" t="str">
        <f>IF(ISBLANK(V100),"",SUMIFS(Journal!$E:$E,Journal!$G:$G,"="&amp;V$1,Journal!$H:$H,"="&amp;V100))</f>
        <v/>
      </c>
      <c r="X100" s="15" t="str">
        <f>IF(ISBLANK(V100),"",Catégories!$D$1-W100)</f>
        <v/>
      </c>
      <c r="Z100" s="14"/>
      <c r="AA100" s="15" t="str">
        <f>IF(ISBLANK(Z100),"",SUMIFS(Journal!$E:$E,Journal!$G:$G,"="&amp;Z$1,Journal!$H:$H,"="&amp;Z100))</f>
        <v/>
      </c>
      <c r="AB100" s="15" t="str">
        <f>IF(ISBLANK(Z100),"",Catégories!$D$1-AA100)</f>
        <v/>
      </c>
      <c r="AD100" s="14"/>
      <c r="AE100" s="15" t="str">
        <f>IF(ISBLANK(AD100),"",SUMIFS(Journal!$E:$E,Journal!$G:$G,"="&amp;AD$1,Journal!$H:$H,"="&amp;AD100))</f>
        <v/>
      </c>
      <c r="AF100" s="15" t="str">
        <f>IF(ISBLANK(AD100),"",Catégories!$D$1-AE100)</f>
        <v/>
      </c>
      <c r="AH100" s="14"/>
      <c r="AI100" s="15" t="str">
        <f>IF(ISBLANK(AH100),"",SUMIFS(Journal!$E:$E,Journal!$G:$G,"="&amp;AH$1,Journal!$H:$H,"="&amp;AH100))</f>
        <v/>
      </c>
      <c r="AJ100" s="15" t="str">
        <f>IF(ISBLANK(AH100),"",Catégories!$D$1-AI100)</f>
        <v/>
      </c>
      <c r="AL100" s="14"/>
      <c r="AM100" s="15" t="str">
        <f>IF(ISBLANK(AL100),"",SUMIFS(Journal!$E:$E,Journal!$G:$G,"="&amp;AL$1,Journal!$H:$H,"="&amp;AL100))</f>
        <v/>
      </c>
      <c r="AN100" s="15" t="str">
        <f>IF(ISBLANK(AL100),"",Catégories!$D$1-AM100)</f>
        <v/>
      </c>
    </row>
  </sheetData>
  <mergeCells count="10">
    <mergeCell ref="Z1:AB1"/>
    <mergeCell ref="AD1:AF1"/>
    <mergeCell ref="AH1:AJ1"/>
    <mergeCell ref="AL1:AN1"/>
    <mergeCell ref="B1:D1"/>
    <mergeCell ref="F1:H1"/>
    <mergeCell ref="J1:L1"/>
    <mergeCell ref="N1:P1"/>
    <mergeCell ref="R1:T1"/>
    <mergeCell ref="V1:X1"/>
  </mergeCells>
  <pageMargins left="0.7" right="0.7" top="0.75" bottom="0.75" header="0.3" footer="0.3"/>
  <pageSetup paperSize="9" orientation="portrait" horizontalDpi="0" verticalDpi="0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Journal</vt:lpstr>
      <vt:lpstr>Catégories</vt:lpstr>
      <vt:lpstr>Liste élèves</vt:lpstr>
      <vt:lpstr>Récapitulatif</vt:lpstr>
      <vt:lpstr>NomClasse10</vt:lpstr>
      <vt:lpstr>NomClasse3</vt:lpstr>
      <vt:lpstr>NomClasse4</vt:lpstr>
      <vt:lpstr>NomClasse5</vt:lpstr>
      <vt:lpstr>NomClasse6</vt:lpstr>
      <vt:lpstr>NomClasse7</vt:lpstr>
      <vt:lpstr>NomClasse8</vt:lpstr>
      <vt:lpstr>NomClasse9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Merlot</dc:creator>
  <cp:lastModifiedBy>Nicolas Merlot</cp:lastModifiedBy>
  <dcterms:created xsi:type="dcterms:W3CDTF">2017-08-02T14:52:26Z</dcterms:created>
  <dcterms:modified xsi:type="dcterms:W3CDTF">2017-08-03T11:02:26Z</dcterms:modified>
</cp:coreProperties>
</file>