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HEURES\HEURES 2017\"/>
    </mc:Choice>
  </mc:AlternateContent>
  <bookViews>
    <workbookView xWindow="0" yWindow="0" windowWidth="28770" windowHeight="12360" activeTab="1"/>
  </bookViews>
  <sheets>
    <sheet name="RECAP" sheetId="2" r:id="rId1"/>
    <sheet name="JANVIER" sheetId="1" r:id="rId2"/>
    <sheet name="FE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ECEMBRE" sheetId="13" r:id="rId1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5" i="1" l="1"/>
  <c r="M16" i="1"/>
  <c r="M17" i="1"/>
  <c r="K15" i="1"/>
  <c r="K16" i="1"/>
  <c r="K17" i="1"/>
  <c r="M9" i="1" l="1"/>
  <c r="L36" i="1"/>
  <c r="M10" i="1"/>
  <c r="M8" i="1"/>
  <c r="K10" i="1"/>
  <c r="K9" i="1"/>
  <c r="K8" i="1"/>
  <c r="M7" i="1"/>
  <c r="K7" i="1"/>
  <c r="H24" i="1"/>
  <c r="G24" i="1"/>
  <c r="N7" i="2"/>
  <c r="M7" i="2"/>
  <c r="L7" i="2"/>
  <c r="K7" i="2"/>
  <c r="J7" i="2"/>
  <c r="I7" i="2"/>
  <c r="H7" i="2"/>
  <c r="G7" i="2"/>
  <c r="F7" i="2"/>
  <c r="E7" i="2"/>
  <c r="D7" i="2"/>
  <c r="C7" i="2"/>
  <c r="N6" i="2"/>
  <c r="M6" i="2"/>
  <c r="L6" i="2"/>
  <c r="K6" i="2"/>
  <c r="J6" i="2"/>
  <c r="I6" i="2"/>
  <c r="H6" i="2"/>
  <c r="G6" i="2"/>
  <c r="F6" i="2"/>
  <c r="E6" i="2"/>
  <c r="D6" i="2"/>
  <c r="C41" i="1"/>
  <c r="C6" i="2"/>
  <c r="D14" i="2"/>
  <c r="E41" i="4"/>
  <c r="E43" i="4"/>
  <c r="E40" i="5"/>
  <c r="E42" i="5"/>
  <c r="E41" i="6"/>
  <c r="E43" i="6"/>
  <c r="E40" i="7"/>
  <c r="E42" i="7"/>
  <c r="E41" i="8"/>
  <c r="E43" i="8"/>
  <c r="E41" i="9"/>
  <c r="C41" i="13"/>
  <c r="C40" i="12"/>
  <c r="C41" i="11"/>
  <c r="H33" i="11"/>
  <c r="H34" i="11"/>
  <c r="G33" i="11"/>
  <c r="G34" i="11"/>
  <c r="C40" i="10"/>
  <c r="C41" i="9"/>
  <c r="C41" i="8"/>
  <c r="C40" i="7"/>
  <c r="C41" i="6"/>
  <c r="C40" i="5"/>
  <c r="C39" i="3"/>
  <c r="C41" i="4"/>
  <c r="I42" i="13"/>
  <c r="I43" i="13"/>
  <c r="C42" i="13"/>
  <c r="H33" i="13"/>
  <c r="H34" i="13"/>
  <c r="G33" i="13"/>
  <c r="G34" i="13"/>
  <c r="E43" i="9"/>
  <c r="E40" i="10"/>
  <c r="E42" i="10"/>
  <c r="E41" i="11"/>
  <c r="E43" i="11"/>
  <c r="E40" i="12"/>
  <c r="E42" i="12"/>
  <c r="E41" i="13"/>
  <c r="H34" i="12"/>
  <c r="G34" i="12"/>
  <c r="H33" i="12"/>
  <c r="G33" i="12"/>
  <c r="H35" i="11"/>
  <c r="G35" i="11"/>
  <c r="H34" i="10"/>
  <c r="G34" i="10"/>
  <c r="H33" i="10"/>
  <c r="G33" i="10"/>
  <c r="I42" i="9"/>
  <c r="I43" i="9"/>
  <c r="C42" i="9"/>
  <c r="C43" i="9"/>
  <c r="H33" i="8"/>
  <c r="G33" i="8"/>
  <c r="C12" i="2"/>
  <c r="C14" i="2"/>
  <c r="D12" i="2"/>
  <c r="E12" i="2"/>
  <c r="E14" i="2"/>
  <c r="F12" i="2"/>
  <c r="F14" i="2"/>
  <c r="H34" i="7"/>
  <c r="G34" i="7"/>
  <c r="H33" i="7"/>
  <c r="G33" i="7"/>
  <c r="H33" i="6"/>
  <c r="H34" i="6"/>
  <c r="G33" i="6"/>
  <c r="G34" i="6"/>
  <c r="F18" i="2"/>
  <c r="G12" i="2"/>
  <c r="G14" i="2"/>
  <c r="G17" i="2"/>
  <c r="H33" i="5"/>
  <c r="G33" i="5"/>
  <c r="E39" i="3"/>
  <c r="D18" i="2"/>
  <c r="C18" i="2"/>
  <c r="I42" i="4"/>
  <c r="I41" i="4"/>
  <c r="H33" i="4"/>
  <c r="H34" i="4"/>
  <c r="G33" i="4"/>
  <c r="G34" i="4"/>
  <c r="I39" i="3"/>
  <c r="I41" i="1"/>
  <c r="I41" i="12"/>
  <c r="I42" i="12"/>
  <c r="C41" i="12"/>
  <c r="C42" i="12"/>
  <c r="E18" i="2"/>
  <c r="E43" i="13"/>
  <c r="C43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6" i="13"/>
  <c r="H5" i="13"/>
  <c r="H6" i="13"/>
  <c r="H7" i="13"/>
  <c r="H8" i="13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6" i="13"/>
  <c r="J36" i="13"/>
  <c r="G5" i="12"/>
  <c r="G6" i="12"/>
  <c r="G7" i="12"/>
  <c r="G8" i="12"/>
  <c r="G11" i="12"/>
  <c r="G12" i="12"/>
  <c r="G13" i="12"/>
  <c r="G14" i="12"/>
  <c r="G15" i="12"/>
  <c r="G18" i="12"/>
  <c r="G19" i="12"/>
  <c r="G20" i="12"/>
  <c r="G21" i="12"/>
  <c r="G22" i="12"/>
  <c r="G25" i="12"/>
  <c r="G26" i="12"/>
  <c r="G27" i="12"/>
  <c r="G28" i="12"/>
  <c r="G29" i="12"/>
  <c r="G32" i="12"/>
  <c r="G9" i="12"/>
  <c r="G10" i="12"/>
  <c r="G16" i="12"/>
  <c r="G17" i="12"/>
  <c r="G23" i="12"/>
  <c r="G24" i="12"/>
  <c r="G30" i="12"/>
  <c r="G31" i="12"/>
  <c r="G35" i="12"/>
  <c r="H5" i="12"/>
  <c r="H6" i="12"/>
  <c r="H7" i="12"/>
  <c r="H8" i="12"/>
  <c r="H11" i="12"/>
  <c r="H12" i="12"/>
  <c r="H13" i="12"/>
  <c r="H14" i="12"/>
  <c r="H15" i="12"/>
  <c r="H18" i="12"/>
  <c r="H19" i="12"/>
  <c r="H20" i="12"/>
  <c r="H21" i="12"/>
  <c r="H22" i="12"/>
  <c r="H25" i="12"/>
  <c r="H26" i="12"/>
  <c r="H27" i="12"/>
  <c r="H28" i="12"/>
  <c r="H29" i="12"/>
  <c r="H32" i="12"/>
  <c r="H9" i="12"/>
  <c r="H10" i="12"/>
  <c r="H16" i="12"/>
  <c r="H17" i="12"/>
  <c r="H23" i="12"/>
  <c r="H24" i="12"/>
  <c r="H30" i="12"/>
  <c r="H31" i="12"/>
  <c r="H35" i="12"/>
  <c r="I42" i="11"/>
  <c r="I43" i="11"/>
  <c r="C42" i="11"/>
  <c r="G5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H5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I41" i="10"/>
  <c r="I42" i="10"/>
  <c r="C41" i="10"/>
  <c r="C42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H5" i="10"/>
  <c r="H6" i="10"/>
  <c r="H7" i="10"/>
  <c r="H8" i="10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23" i="10"/>
  <c r="H24" i="10"/>
  <c r="H25" i="10"/>
  <c r="H26" i="10"/>
  <c r="H27" i="10"/>
  <c r="H28" i="10"/>
  <c r="H29" i="10"/>
  <c r="H30" i="10"/>
  <c r="H31" i="10"/>
  <c r="H32" i="10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I42" i="8"/>
  <c r="I43" i="8"/>
  <c r="C42" i="8"/>
  <c r="C43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5" i="8"/>
  <c r="H5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5" i="8"/>
  <c r="I41" i="7"/>
  <c r="I42" i="7"/>
  <c r="C41" i="7"/>
  <c r="C42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I42" i="6"/>
  <c r="I43" i="6"/>
  <c r="C42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5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5" i="6"/>
  <c r="I41" i="5"/>
  <c r="I42" i="5"/>
  <c r="C41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I43" i="4"/>
  <c r="C42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5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5" i="4"/>
  <c r="I40" i="3"/>
  <c r="I41" i="3"/>
  <c r="C40" i="3"/>
  <c r="I42" i="1"/>
  <c r="I43" i="1"/>
  <c r="C42" i="1"/>
  <c r="K18" i="2"/>
  <c r="K19" i="2"/>
  <c r="G5" i="1"/>
  <c r="G6" i="1"/>
  <c r="G7" i="1"/>
  <c r="G8" i="1"/>
  <c r="G9" i="1"/>
  <c r="G10" i="1"/>
  <c r="G11" i="1"/>
  <c r="G12" i="1"/>
  <c r="G13" i="1"/>
  <c r="G14" i="1"/>
  <c r="G36" i="1" s="1"/>
  <c r="G15" i="1"/>
  <c r="G16" i="1"/>
  <c r="G17" i="1"/>
  <c r="G18" i="1"/>
  <c r="G19" i="1"/>
  <c r="G20" i="1"/>
  <c r="G21" i="1"/>
  <c r="G22" i="1"/>
  <c r="G23" i="1"/>
  <c r="G25" i="1"/>
  <c r="G26" i="1"/>
  <c r="G27" i="1"/>
  <c r="G28" i="1"/>
  <c r="G29" i="1"/>
  <c r="G30" i="1"/>
  <c r="G31" i="1"/>
  <c r="G32" i="1"/>
  <c r="G33" i="1"/>
  <c r="G34" i="1"/>
  <c r="G35" i="1"/>
  <c r="H5" i="1"/>
  <c r="H6" i="1"/>
  <c r="H7" i="1"/>
  <c r="H8" i="1"/>
  <c r="H9" i="1"/>
  <c r="H10" i="1"/>
  <c r="H11" i="1"/>
  <c r="H12" i="1"/>
  <c r="H13" i="1"/>
  <c r="H14" i="1"/>
  <c r="K14" i="1" s="1"/>
  <c r="M14" i="1" s="1"/>
  <c r="H15" i="1"/>
  <c r="H16" i="1"/>
  <c r="H17" i="1"/>
  <c r="H18" i="1"/>
  <c r="H19" i="1"/>
  <c r="H20" i="1"/>
  <c r="H21" i="1"/>
  <c r="H22" i="1"/>
  <c r="H23" i="1"/>
  <c r="H25" i="1"/>
  <c r="H26" i="1"/>
  <c r="H27" i="1"/>
  <c r="H28" i="1"/>
  <c r="H29" i="1"/>
  <c r="H30" i="1"/>
  <c r="H31" i="1"/>
  <c r="H32" i="1"/>
  <c r="H33" i="1"/>
  <c r="H34" i="1"/>
  <c r="H35" i="1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E43" i="1"/>
  <c r="J35" i="12"/>
  <c r="C43" i="11"/>
  <c r="H36" i="11"/>
  <c r="G36" i="11"/>
  <c r="H35" i="10"/>
  <c r="G35" i="10"/>
  <c r="H36" i="9"/>
  <c r="G36" i="9"/>
  <c r="H36" i="8"/>
  <c r="G36" i="8"/>
  <c r="H35" i="7"/>
  <c r="G35" i="7"/>
  <c r="C43" i="6"/>
  <c r="G36" i="6"/>
  <c r="H36" i="6"/>
  <c r="C42" i="5"/>
  <c r="C17" i="2"/>
  <c r="H35" i="5"/>
  <c r="G35" i="5"/>
  <c r="C43" i="4"/>
  <c r="H36" i="4"/>
  <c r="G36" i="4"/>
  <c r="H34" i="3"/>
  <c r="G34" i="3"/>
  <c r="C41" i="3"/>
  <c r="C43" i="1"/>
  <c r="L18" i="2"/>
  <c r="L19" i="2"/>
  <c r="M19" i="2"/>
  <c r="N19" i="2"/>
  <c r="N20" i="2"/>
  <c r="J36" i="11"/>
  <c r="J35" i="10"/>
  <c r="J36" i="9"/>
  <c r="J36" i="8"/>
  <c r="J35" i="7"/>
  <c r="J36" i="6"/>
  <c r="D17" i="2"/>
  <c r="E41" i="3"/>
  <c r="J35" i="5"/>
  <c r="J36" i="4"/>
  <c r="J34" i="3"/>
  <c r="E17" i="2"/>
  <c r="H12" i="2"/>
  <c r="H14" i="2"/>
  <c r="I12" i="2"/>
  <c r="I14" i="2"/>
  <c r="J12" i="2"/>
  <c r="J14" i="2"/>
  <c r="K12" i="2"/>
  <c r="K14" i="2"/>
  <c r="L12" i="2"/>
  <c r="L14" i="2"/>
  <c r="M12" i="2"/>
  <c r="M14" i="2"/>
  <c r="N12" i="2"/>
  <c r="N14" i="2"/>
  <c r="N15" i="2"/>
  <c r="F17" i="2"/>
  <c r="H36" i="1" l="1"/>
  <c r="J36" i="1"/>
  <c r="K13" i="1"/>
  <c r="K36" i="1" l="1"/>
  <c r="M36" i="1" s="1"/>
  <c r="M13" i="1"/>
</calcChain>
</file>

<file path=xl/sharedStrings.xml><?xml version="1.0" encoding="utf-8"?>
<sst xmlns="http://schemas.openxmlformats.org/spreadsheetml/2006/main" count="372" uniqueCount="76">
  <si>
    <t>Matinée</t>
  </si>
  <si>
    <t>Après-midi</t>
  </si>
  <si>
    <t>Matin</t>
  </si>
  <si>
    <t>Remarques</t>
  </si>
  <si>
    <t>TOTAL</t>
  </si>
  <si>
    <t>Vacances</t>
  </si>
  <si>
    <t>Suivi des heures effectives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</si>
  <si>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</si>
  <si>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</si>
  <si>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</si>
  <si>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</si>
  <si>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</si>
  <si>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</si>
  <si>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</si>
  <si>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</si>
  <si>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</si>
  <si>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</si>
  <si>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</si>
  <si>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</si>
  <si>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Heures mensuelles dues</t>
  </si>
  <si>
    <t>Heures travaillées</t>
  </si>
  <si>
    <t>Crédit/Débit fin du mois en cours</t>
  </si>
  <si>
    <t>+/- Crédit/Débit pour l'année suivante</t>
  </si>
  <si>
    <t>heures</t>
  </si>
  <si>
    <t>minutes</t>
  </si>
  <si>
    <t>Maximum reportable pour un taux d'activité de</t>
  </si>
  <si>
    <t>-----&gt;</t>
  </si>
  <si>
    <t>Suivi  Vacances</t>
  </si>
  <si>
    <t>Droit (en jours)</t>
  </si>
  <si>
    <t>Solde en jours</t>
  </si>
  <si>
    <t>Pris en cours de mois</t>
  </si>
  <si>
    <t xml:space="preserve">Solde vacances </t>
  </si>
  <si>
    <t>Suivi  Annualisation</t>
  </si>
  <si>
    <t>Solde annualisation</t>
  </si>
  <si>
    <t>RECAPITULATION DU MOIS</t>
  </si>
  <si>
    <t>Solde heures à reporter</t>
  </si>
  <si>
    <t>Crédit/Débit</t>
  </si>
  <si>
    <t>Solde</t>
  </si>
  <si>
    <t>Pris ce mois</t>
  </si>
  <si>
    <t>DETAILS</t>
  </si>
  <si>
    <t>Heures</t>
  </si>
  <si>
    <t>Minutes</t>
  </si>
  <si>
    <t>Jours ouvrables mois de septembre</t>
  </si>
  <si>
    <t>Jour férié</t>
  </si>
  <si>
    <t>Solde en jour à reporter</t>
  </si>
  <si>
    <t>Margaux Thiébaud - G02</t>
  </si>
  <si>
    <t>FEVRIER 2016</t>
  </si>
  <si>
    <t>Jours ouvrables mois de février</t>
  </si>
  <si>
    <t>Jours ouvrables mois de janvier</t>
  </si>
  <si>
    <t>Jours ouvrables mois de mars</t>
  </si>
  <si>
    <t>MARS 2016</t>
  </si>
  <si>
    <t>Jours ouvrables mois d'avril</t>
  </si>
  <si>
    <t>AVRIL 2016</t>
  </si>
  <si>
    <t>Jours ouvrables mois de mai</t>
  </si>
  <si>
    <t>MAI 2016</t>
  </si>
  <si>
    <t>JUIN 2016</t>
  </si>
  <si>
    <t>Jours ouvrables mois de juin</t>
  </si>
  <si>
    <t>Jours ouvrables mois de juillet</t>
  </si>
  <si>
    <t>JUILLET 2016</t>
  </si>
  <si>
    <t>Jours ouvrables mois de août</t>
  </si>
  <si>
    <t>AOÛT 2016</t>
  </si>
  <si>
    <t>SEPTEMBRE 2016</t>
  </si>
  <si>
    <t>Jours ouvrables mois de octobre</t>
  </si>
  <si>
    <t>OCTOBRE 2016</t>
  </si>
  <si>
    <t>Jours ouvrables mois de novembre</t>
  </si>
  <si>
    <t>NOVEMBRE 2016</t>
  </si>
  <si>
    <t>Jours ouvrables mois de décembre</t>
  </si>
  <si>
    <t>DECEMBRE 2016</t>
  </si>
  <si>
    <t>RECAPITULATION ANNEE 2017</t>
  </si>
  <si>
    <t>Férié offert</t>
  </si>
  <si>
    <t>Férié officiel</t>
  </si>
  <si>
    <t>vacances</t>
  </si>
  <si>
    <t>Effectuées</t>
  </si>
  <si>
    <t>Dûes</t>
  </si>
  <si>
    <t>Différence</t>
  </si>
  <si>
    <t>JANVIER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</si>
</sst>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]:mm"/>
    <numFmt numFmtId="165" formatCode="h:mm;@"/>
    <numFmt numFmtId="166" formatCode="0.000"/>
    <numFmt numFmtId="167" formatCode="[$CHF]\ #,##0.00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indexed="9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color indexed="18"/>
      <name val="Arial"/>
      <family val="2"/>
    </font>
    <font>
      <b/>
      <sz val="9"/>
      <color indexed="18"/>
      <name val="Arial"/>
      <family val="2"/>
    </font>
    <font>
      <sz val="9"/>
      <name val="Arial"/>
      <family val="2"/>
    </font>
    <font>
      <b/>
      <sz val="8"/>
      <color indexed="12"/>
      <name val="Arial"/>
      <family val="2"/>
    </font>
    <font>
      <sz val="10"/>
      <color indexed="20"/>
      <name val="Arial"/>
      <family val="2"/>
    </font>
    <font>
      <sz val="8"/>
      <color indexed="20"/>
      <name val="Arial"/>
      <family val="2"/>
    </font>
    <font>
      <b/>
      <sz val="8"/>
      <color indexed="20"/>
      <name val="Arial"/>
      <family val="2"/>
    </font>
    <font>
      <b/>
      <sz val="9"/>
      <color indexed="20"/>
      <name val="Arial"/>
      <family val="2"/>
    </font>
    <font>
      <sz val="9"/>
      <color indexed="20"/>
      <name val="Arial"/>
      <family val="2"/>
    </font>
    <font>
      <b/>
      <sz val="10"/>
      <name val="Arial"/>
      <family val="2"/>
    </font>
    <font>
      <b/>
      <sz val="10"/>
      <color indexed="18"/>
      <name val="Arial"/>
      <family val="2"/>
    </font>
    <font>
      <b/>
      <sz val="10"/>
      <color rgb="FF7030A0"/>
      <name val="Calibri"/>
      <family val="2"/>
      <scheme val="minor"/>
    </font>
    <font>
      <b/>
      <u/>
      <sz val="11"/>
      <color theme="1"/>
      <name val="Arial"/>
      <family val="2"/>
    </font>
    <font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rgb="FFE7D7BF"/>
        <bgColor indexed="64"/>
      </patternFill>
    </fill>
    <fill>
      <patternFill patternType="solid">
        <fgColor rgb="FFF2E5CE"/>
        <bgColor indexed="64"/>
      </patternFill>
    </fill>
    <fill>
      <patternFill patternType="solid">
        <fgColor rgb="FFE3B879"/>
        <bgColor indexed="64"/>
      </patternFill>
    </fill>
  </fills>
  <borders count="9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indexed="64"/>
      </left>
      <right style="hair">
        <color indexed="64"/>
      </right>
      <top style="medium">
        <color auto="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auto="1"/>
      </top>
      <bottom style="hair">
        <color indexed="64"/>
      </bottom>
      <diagonal/>
    </border>
    <border>
      <left/>
      <right/>
      <top style="medium">
        <color auto="1"/>
      </top>
      <bottom style="hair">
        <color indexed="64"/>
      </bottom>
      <diagonal/>
    </border>
    <border>
      <left/>
      <right style="hair">
        <color indexed="64"/>
      </right>
      <top style="medium">
        <color auto="1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hair">
        <color indexed="64"/>
      </bottom>
      <diagonal/>
    </border>
    <border>
      <left/>
      <right style="medium">
        <color auto="1"/>
      </right>
      <top style="hair">
        <color indexed="64"/>
      </top>
      <bottom style="hair">
        <color indexed="64"/>
      </bottom>
      <diagonal/>
    </border>
    <border>
      <left/>
      <right style="medium">
        <color auto="1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auto="1"/>
      </right>
      <top style="hair">
        <color indexed="64"/>
      </top>
      <bottom/>
      <diagonal/>
    </border>
    <border>
      <left/>
      <right style="thin">
        <color auto="1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8" fillId="0" borderId="0"/>
  </cellStyleXfs>
  <cellXfs count="233">
    <xf numFmtId="0" fontId="0" fillId="0" borderId="0" xfId="0"/>
    <xf numFmtId="0" fontId="3" fillId="0" borderId="2" xfId="0" applyFont="1" applyBorder="1"/>
    <xf numFmtId="0" fontId="3" fillId="0" borderId="5" xfId="0" applyFont="1" applyBorder="1"/>
    <xf numFmtId="0" fontId="3" fillId="0" borderId="0" xfId="0" applyFont="1"/>
    <xf numFmtId="164" fontId="4" fillId="0" borderId="0" xfId="0" applyNumberFormat="1" applyFont="1" applyBorder="1" applyAlignment="1">
      <alignment horizontal="center" vertical="center"/>
    </xf>
    <xf numFmtId="0" fontId="3" fillId="0" borderId="0" xfId="0" applyFont="1" applyAlignment="1">
      <alignment horizontal="left" indent="1"/>
    </xf>
    <xf numFmtId="0" fontId="5" fillId="0" borderId="7" xfId="0" applyFont="1" applyBorder="1"/>
    <xf numFmtId="0" fontId="3" fillId="0" borderId="0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3" xfId="0" applyFont="1" applyFill="1" applyBorder="1" applyAlignment="1">
      <alignment horizontal="left"/>
    </xf>
    <xf numFmtId="165" fontId="3" fillId="0" borderId="0" xfId="0" applyNumberFormat="1" applyFont="1" applyBorder="1"/>
    <xf numFmtId="165" fontId="3" fillId="0" borderId="16" xfId="0" applyNumberFormat="1" applyFont="1" applyBorder="1" applyAlignment="1">
      <alignment horizontal="center"/>
    </xf>
    <xf numFmtId="165" fontId="3" fillId="0" borderId="17" xfId="0" applyNumberFormat="1" applyFont="1" applyBorder="1" applyAlignment="1">
      <alignment horizontal="center"/>
    </xf>
    <xf numFmtId="0" fontId="3" fillId="0" borderId="18" xfId="0" applyFont="1" applyBorder="1" applyAlignment="1">
      <alignment horizontal="left" indent="1"/>
    </xf>
    <xf numFmtId="0" fontId="3" fillId="0" borderId="19" xfId="0" applyFont="1" applyBorder="1"/>
    <xf numFmtId="0" fontId="5" fillId="0" borderId="20" xfId="0" applyFont="1" applyFill="1" applyBorder="1" applyAlignment="1">
      <alignment horizontal="left"/>
    </xf>
    <xf numFmtId="165" fontId="3" fillId="0" borderId="23" xfId="0" applyNumberFormat="1" applyFont="1" applyBorder="1" applyAlignment="1">
      <alignment horizontal="center"/>
    </xf>
    <xf numFmtId="165" fontId="3" fillId="0" borderId="24" xfId="0" applyNumberFormat="1" applyFont="1" applyBorder="1" applyAlignment="1">
      <alignment horizontal="center"/>
    </xf>
    <xf numFmtId="0" fontId="3" fillId="0" borderId="25" xfId="0" applyFont="1" applyBorder="1" applyAlignment="1">
      <alignment horizontal="left" indent="1"/>
    </xf>
    <xf numFmtId="0" fontId="3" fillId="0" borderId="26" xfId="0" applyFont="1" applyBorder="1"/>
    <xf numFmtId="165" fontId="3" fillId="0" borderId="21" xfId="0" applyNumberFormat="1" applyFont="1" applyFill="1" applyBorder="1" applyAlignment="1">
      <alignment horizontal="center"/>
    </xf>
    <xf numFmtId="165" fontId="3" fillId="0" borderId="22" xfId="0" applyNumberFormat="1" applyFont="1" applyFill="1" applyBorder="1" applyAlignment="1">
      <alignment horizontal="center"/>
    </xf>
    <xf numFmtId="0" fontId="5" fillId="0" borderId="25" xfId="0" applyFont="1" applyBorder="1" applyAlignment="1">
      <alignment horizontal="left" indent="1"/>
    </xf>
    <xf numFmtId="0" fontId="5" fillId="0" borderId="26" xfId="0" applyFont="1" applyBorder="1"/>
    <xf numFmtId="0" fontId="5" fillId="0" borderId="27" xfId="0" applyFont="1" applyFill="1" applyBorder="1" applyAlignment="1">
      <alignment horizontal="left"/>
    </xf>
    <xf numFmtId="165" fontId="3" fillId="0" borderId="30" xfId="0" applyNumberFormat="1" applyFont="1" applyBorder="1" applyAlignment="1">
      <alignment horizontal="center"/>
    </xf>
    <xf numFmtId="165" fontId="3" fillId="0" borderId="31" xfId="0" applyNumberFormat="1" applyFont="1" applyBorder="1" applyAlignment="1">
      <alignment horizontal="center"/>
    </xf>
    <xf numFmtId="164" fontId="4" fillId="0" borderId="32" xfId="0" applyNumberFormat="1" applyFont="1" applyBorder="1" applyAlignment="1">
      <alignment horizontal="left" indent="1"/>
    </xf>
    <xf numFmtId="0" fontId="3" fillId="0" borderId="33" xfId="0" applyFont="1" applyBorder="1"/>
    <xf numFmtId="164" fontId="5" fillId="0" borderId="10" xfId="0" applyNumberFormat="1" applyFont="1" applyBorder="1" applyAlignment="1">
      <alignment horizontal="center"/>
    </xf>
    <xf numFmtId="164" fontId="5" fillId="0" borderId="34" xfId="0" applyNumberFormat="1" applyFont="1" applyBorder="1" applyAlignment="1">
      <alignment horizontal="center"/>
    </xf>
    <xf numFmtId="165" fontId="3" fillId="0" borderId="14" xfId="0" applyNumberFormat="1" applyFont="1" applyFill="1" applyBorder="1" applyAlignment="1">
      <alignment horizontal="center"/>
    </xf>
    <xf numFmtId="165" fontId="3" fillId="0" borderId="15" xfId="0" applyNumberFormat="1" applyFont="1" applyFill="1" applyBorder="1" applyAlignment="1">
      <alignment horizontal="center"/>
    </xf>
    <xf numFmtId="0" fontId="5" fillId="0" borderId="12" xfId="0" applyFont="1" applyBorder="1" applyAlignment="1"/>
    <xf numFmtId="0" fontId="5" fillId="0" borderId="9" xfId="0" applyFont="1" applyBorder="1" applyAlignment="1"/>
    <xf numFmtId="0" fontId="5" fillId="0" borderId="0" xfId="0" applyFont="1" applyFill="1" applyBorder="1" applyAlignment="1">
      <alignment horizontal="left"/>
    </xf>
    <xf numFmtId="165" fontId="3" fillId="0" borderId="0" xfId="0" applyNumberFormat="1" applyFont="1" applyFill="1" applyBorder="1" applyAlignment="1">
      <alignment horizontal="center"/>
    </xf>
    <xf numFmtId="0" fontId="7" fillId="0" borderId="42" xfId="0" applyFont="1" applyBorder="1" applyAlignment="1" applyProtection="1">
      <alignment horizontal="center"/>
      <protection hidden="1"/>
    </xf>
    <xf numFmtId="2" fontId="10" fillId="0" borderId="44" xfId="0" applyNumberFormat="1" applyFont="1" applyFill="1" applyBorder="1" applyAlignment="1" applyProtection="1">
      <alignment horizontal="center"/>
      <protection hidden="1"/>
    </xf>
    <xf numFmtId="2" fontId="10" fillId="0" borderId="45" xfId="0" applyNumberFormat="1" applyFont="1" applyFill="1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8" fillId="0" borderId="2" xfId="2" applyFont="1" applyBorder="1" applyAlignment="1" applyProtection="1">
      <alignment horizontal="right"/>
      <protection hidden="1"/>
    </xf>
    <xf numFmtId="1" fontId="11" fillId="0" borderId="0" xfId="2" applyNumberFormat="1" applyFont="1" applyBorder="1" applyAlignment="1" applyProtection="1">
      <alignment horizontal="right"/>
      <protection hidden="1"/>
    </xf>
    <xf numFmtId="0" fontId="12" fillId="0" borderId="0" xfId="2" applyFont="1" applyBorder="1" applyAlignment="1" applyProtection="1">
      <alignment horizontal="center"/>
      <protection hidden="1"/>
    </xf>
    <xf numFmtId="1" fontId="11" fillId="0" borderId="0" xfId="2" applyNumberFormat="1" applyFont="1" applyBorder="1" applyAlignment="1" applyProtection="1">
      <alignment horizontal="center"/>
      <protection hidden="1"/>
    </xf>
    <xf numFmtId="9" fontId="13" fillId="0" borderId="0" xfId="1" applyFont="1" applyBorder="1" applyAlignment="1" applyProtection="1">
      <alignment horizontal="left"/>
      <protection hidden="1"/>
    </xf>
    <xf numFmtId="0" fontId="13" fillId="0" borderId="0" xfId="0" applyFont="1" applyBorder="1" applyAlignment="1" applyProtection="1">
      <alignment horizontal="left"/>
      <protection hidden="1"/>
    </xf>
    <xf numFmtId="0" fontId="15" fillId="0" borderId="0" xfId="2" applyFont="1" applyBorder="1" applyAlignment="1" applyProtection="1">
      <protection hidden="1"/>
    </xf>
    <xf numFmtId="0" fontId="15" fillId="0" borderId="0" xfId="0" applyFont="1" applyBorder="1" applyProtection="1">
      <protection hidden="1"/>
    </xf>
    <xf numFmtId="0" fontId="15" fillId="0" borderId="43" xfId="0" applyFont="1" applyBorder="1" applyAlignment="1" applyProtection="1">
      <alignment horizontal="right"/>
      <protection hidden="1"/>
    </xf>
    <xf numFmtId="9" fontId="16" fillId="0" borderId="0" xfId="1" applyFont="1" applyBorder="1" applyAlignment="1" applyProtection="1">
      <alignment horizontal="right"/>
      <protection hidden="1"/>
    </xf>
    <xf numFmtId="0" fontId="16" fillId="0" borderId="0" xfId="0" quotePrefix="1" applyFont="1" applyBorder="1" applyAlignment="1" applyProtection="1">
      <alignment horizontal="center"/>
      <protection hidden="1"/>
    </xf>
    <xf numFmtId="0" fontId="17" fillId="0" borderId="0" xfId="0" applyFont="1" applyBorder="1" applyAlignment="1" applyProtection="1">
      <alignment horizontal="center"/>
      <protection hidden="1"/>
    </xf>
    <xf numFmtId="2" fontId="10" fillId="0" borderId="47" xfId="0" applyNumberFormat="1" applyFont="1" applyFill="1" applyBorder="1" applyAlignment="1" applyProtection="1">
      <alignment horizontal="center"/>
      <protection hidden="1"/>
    </xf>
    <xf numFmtId="2" fontId="10" fillId="0" borderId="48" xfId="0" applyNumberFormat="1" applyFont="1" applyFill="1" applyBorder="1" applyAlignment="1" applyProtection="1">
      <alignment horizontal="center"/>
      <protection hidden="1"/>
    </xf>
    <xf numFmtId="2" fontId="10" fillId="3" borderId="49" xfId="0" applyNumberFormat="1" applyFont="1" applyFill="1" applyBorder="1" applyAlignment="1" applyProtection="1">
      <alignment horizontal="center"/>
      <protection hidden="1"/>
    </xf>
    <xf numFmtId="2" fontId="10" fillId="3" borderId="50" xfId="0" applyNumberFormat="1" applyFont="1" applyFill="1" applyBorder="1" applyAlignment="1" applyProtection="1">
      <alignment horizontal="center"/>
      <protection hidden="1"/>
    </xf>
    <xf numFmtId="0" fontId="8" fillId="0" borderId="51" xfId="0" applyFont="1" applyBorder="1" applyAlignment="1" applyProtection="1">
      <alignment horizontal="right"/>
      <protection hidden="1"/>
    </xf>
    <xf numFmtId="2" fontId="10" fillId="3" borderId="53" xfId="0" applyNumberFormat="1" applyFont="1" applyFill="1" applyBorder="1" applyAlignment="1" applyProtection="1">
      <alignment horizontal="center"/>
      <protection hidden="1"/>
    </xf>
    <xf numFmtId="0" fontId="0" fillId="0" borderId="24" xfId="0" applyBorder="1" applyAlignment="1">
      <alignment vertical="center"/>
    </xf>
    <xf numFmtId="165" fontId="3" fillId="4" borderId="21" xfId="0" applyNumberFormat="1" applyFont="1" applyFill="1" applyBorder="1" applyAlignment="1">
      <alignment horizontal="center"/>
    </xf>
    <xf numFmtId="165" fontId="3" fillId="4" borderId="22" xfId="0" applyNumberFormat="1" applyFont="1" applyFill="1" applyBorder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7" fillId="0" borderId="36" xfId="0" applyFont="1" applyBorder="1" applyAlignment="1" applyProtection="1">
      <alignment horizontal="center"/>
      <protection hidden="1"/>
    </xf>
    <xf numFmtId="0" fontId="7" fillId="0" borderId="37" xfId="0" applyFont="1" applyBorder="1" applyAlignment="1" applyProtection="1">
      <alignment horizontal="center"/>
      <protection hidden="1"/>
    </xf>
    <xf numFmtId="0" fontId="0" fillId="0" borderId="38" xfId="0" applyBorder="1" applyProtection="1">
      <protection hidden="1"/>
    </xf>
    <xf numFmtId="0" fontId="9" fillId="0" borderId="0" xfId="0" applyFont="1" applyBorder="1" applyProtection="1">
      <protection hidden="1"/>
    </xf>
    <xf numFmtId="0" fontId="12" fillId="0" borderId="39" xfId="2" applyFont="1" applyBorder="1" applyAlignment="1" applyProtection="1">
      <alignment horizontal="left"/>
      <protection hidden="1"/>
    </xf>
    <xf numFmtId="0" fontId="14" fillId="0" borderId="0" xfId="0" applyFont="1" applyBorder="1" applyProtection="1">
      <protection hidden="1"/>
    </xf>
    <xf numFmtId="0" fontId="18" fillId="0" borderId="54" xfId="0" applyFont="1" applyBorder="1" applyProtection="1">
      <protection hidden="1"/>
    </xf>
    <xf numFmtId="0" fontId="7" fillId="0" borderId="56" xfId="0" applyFont="1" applyBorder="1" applyAlignment="1" applyProtection="1">
      <alignment horizontal="center"/>
      <protection hidden="1"/>
    </xf>
    <xf numFmtId="0" fontId="9" fillId="0" borderId="38" xfId="0" applyFont="1" applyBorder="1" applyProtection="1">
      <protection hidden="1"/>
    </xf>
    <xf numFmtId="0" fontId="19" fillId="3" borderId="38" xfId="0" applyFont="1" applyFill="1" applyBorder="1" applyAlignment="1" applyProtection="1">
      <alignment horizontal="center"/>
      <protection locked="0"/>
    </xf>
    <xf numFmtId="0" fontId="9" fillId="0" borderId="57" xfId="0" applyFont="1" applyBorder="1" applyProtection="1">
      <protection hidden="1"/>
    </xf>
    <xf numFmtId="2" fontId="20" fillId="0" borderId="58" xfId="0" applyNumberFormat="1" applyFont="1" applyBorder="1" applyAlignment="1" applyProtection="1">
      <alignment horizontal="center"/>
      <protection hidden="1"/>
    </xf>
    <xf numFmtId="2" fontId="10" fillId="3" borderId="59" xfId="0" applyNumberFormat="1" applyFont="1" applyFill="1" applyBorder="1" applyAlignment="1" applyProtection="1">
      <alignment horizontal="center"/>
      <protection hidden="1"/>
    </xf>
    <xf numFmtId="0" fontId="9" fillId="0" borderId="40" xfId="0" applyFont="1" applyBorder="1" applyProtection="1">
      <protection hidden="1"/>
    </xf>
    <xf numFmtId="0" fontId="8" fillId="0" borderId="41" xfId="0" applyFont="1" applyBorder="1" applyAlignment="1" applyProtection="1">
      <alignment horizontal="right"/>
      <protection hidden="1"/>
    </xf>
    <xf numFmtId="2" fontId="20" fillId="0" borderId="61" xfId="0" applyNumberFormat="1" applyFont="1" applyBorder="1" applyAlignment="1" applyProtection="1">
      <alignment horizontal="center"/>
      <protection hidden="1"/>
    </xf>
    <xf numFmtId="166" fontId="10" fillId="0" borderId="45" xfId="0" applyNumberFormat="1" applyFont="1" applyFill="1" applyBorder="1" applyAlignment="1" applyProtection="1">
      <alignment horizontal="center"/>
      <protection hidden="1"/>
    </xf>
    <xf numFmtId="2" fontId="10" fillId="4" borderId="46" xfId="0" applyNumberFormat="1" applyFont="1" applyFill="1" applyBorder="1" applyAlignment="1" applyProtection="1">
      <alignment horizontal="center"/>
      <protection hidden="1"/>
    </xf>
    <xf numFmtId="2" fontId="10" fillId="0" borderId="62" xfId="0" applyNumberFormat="1" applyFont="1" applyBorder="1" applyAlignment="1" applyProtection="1">
      <alignment horizontal="center"/>
      <protection hidden="1"/>
    </xf>
    <xf numFmtId="2" fontId="10" fillId="0" borderId="7" xfId="0" applyNumberFormat="1" applyFont="1" applyBorder="1" applyAlignment="1" applyProtection="1">
      <alignment horizontal="center"/>
      <protection hidden="1"/>
    </xf>
    <xf numFmtId="2" fontId="10" fillId="4" borderId="64" xfId="0" applyNumberFormat="1" applyFont="1" applyFill="1" applyBorder="1" applyAlignment="1" applyProtection="1">
      <alignment horizontal="center"/>
      <protection hidden="1"/>
    </xf>
    <xf numFmtId="0" fontId="9" fillId="0" borderId="0" xfId="0" applyFont="1" applyBorder="1" applyAlignment="1" applyProtection="1">
      <alignment horizontal="right" indent="1"/>
      <protection hidden="1"/>
    </xf>
    <xf numFmtId="0" fontId="8" fillId="0" borderId="0" xfId="0" applyFont="1" applyBorder="1" applyAlignment="1" applyProtection="1">
      <alignment horizontal="right" indent="1"/>
      <protection hidden="1"/>
    </xf>
    <xf numFmtId="164" fontId="21" fillId="0" borderId="12" xfId="0" applyNumberFormat="1" applyFont="1" applyBorder="1" applyAlignment="1">
      <alignment horizontal="left" indent="1"/>
    </xf>
    <xf numFmtId="164" fontId="21" fillId="0" borderId="9" xfId="0" applyNumberFormat="1" applyFont="1" applyBorder="1"/>
    <xf numFmtId="0" fontId="2" fillId="0" borderId="69" xfId="0" applyFont="1" applyBorder="1" applyAlignment="1">
      <alignment vertical="center"/>
    </xf>
    <xf numFmtId="0" fontId="2" fillId="4" borderId="70" xfId="0" applyFont="1" applyFill="1" applyBorder="1" applyAlignment="1">
      <alignment vertical="center"/>
    </xf>
    <xf numFmtId="0" fontId="0" fillId="0" borderId="21" xfId="0" applyBorder="1" applyAlignment="1">
      <alignment horizontal="left" vertical="center" indent="1"/>
    </xf>
    <xf numFmtId="0" fontId="2" fillId="0" borderId="77" xfId="0" applyFont="1" applyBorder="1" applyAlignment="1">
      <alignment horizontal="right" vertical="center" indent="1"/>
    </xf>
    <xf numFmtId="0" fontId="0" fillId="0" borderId="78" xfId="0" applyBorder="1" applyAlignment="1">
      <alignment horizontal="right" vertical="center" indent="1"/>
    </xf>
    <xf numFmtId="0" fontId="2" fillId="4" borderId="79" xfId="0" applyFont="1" applyFill="1" applyBorder="1" applyAlignment="1">
      <alignment horizontal="right" vertical="center" indent="1"/>
    </xf>
    <xf numFmtId="0" fontId="3" fillId="0" borderId="65" xfId="0" applyFont="1" applyBorder="1" applyAlignment="1">
      <alignment horizontal="right" indent="1"/>
    </xf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vertical="center" indent="1"/>
    </xf>
    <xf numFmtId="0" fontId="3" fillId="0" borderId="63" xfId="0" applyFont="1" applyBorder="1" applyAlignment="1">
      <alignment horizontal="left" vertical="center"/>
    </xf>
    <xf numFmtId="164" fontId="5" fillId="0" borderId="0" xfId="0" applyNumberFormat="1" applyFont="1" applyBorder="1" applyAlignment="1">
      <alignment horizontal="center"/>
    </xf>
    <xf numFmtId="164" fontId="21" fillId="0" borderId="0" xfId="0" applyNumberFormat="1" applyFont="1" applyBorder="1" applyAlignment="1">
      <alignment horizontal="left" indent="1"/>
    </xf>
    <xf numFmtId="164" fontId="21" fillId="0" borderId="0" xfId="0" applyNumberFormat="1" applyFont="1" applyBorder="1"/>
    <xf numFmtId="0" fontId="3" fillId="0" borderId="6" xfId="0" applyNumberFormat="1" applyFont="1" applyFill="1" applyBorder="1" applyAlignment="1">
      <alignment horizontal="center"/>
    </xf>
    <xf numFmtId="0" fontId="3" fillId="0" borderId="77" xfId="0" applyNumberFormat="1" applyFont="1" applyFill="1" applyBorder="1" applyAlignment="1">
      <alignment horizontal="center"/>
    </xf>
    <xf numFmtId="165" fontId="3" fillId="4" borderId="28" xfId="0" applyNumberFormat="1" applyFont="1" applyFill="1" applyBorder="1" applyAlignment="1">
      <alignment horizontal="center"/>
    </xf>
    <xf numFmtId="165" fontId="3" fillId="4" borderId="29" xfId="0" applyNumberFormat="1" applyFont="1" applyFill="1" applyBorder="1" applyAlignment="1">
      <alignment horizontal="center"/>
    </xf>
    <xf numFmtId="0" fontId="21" fillId="4" borderId="4" xfId="0" applyFont="1" applyFill="1" applyBorder="1" applyAlignment="1">
      <alignment horizontal="right" vertical="center" indent="1"/>
    </xf>
    <xf numFmtId="0" fontId="4" fillId="4" borderId="5" xfId="0" applyFont="1" applyFill="1" applyBorder="1" applyAlignment="1">
      <alignment vertical="center"/>
    </xf>
    <xf numFmtId="167" fontId="4" fillId="4" borderId="6" xfId="0" applyNumberFormat="1" applyFont="1" applyFill="1" applyBorder="1" applyAlignment="1">
      <alignment horizontal="left" vertical="center"/>
    </xf>
    <xf numFmtId="167" fontId="21" fillId="4" borderId="6" xfId="0" applyNumberFormat="1" applyFont="1" applyFill="1" applyBorder="1" applyAlignment="1">
      <alignment horizontal="left" vertical="center"/>
    </xf>
    <xf numFmtId="0" fontId="21" fillId="4" borderId="5" xfId="0" applyFont="1" applyFill="1" applyBorder="1" applyAlignment="1">
      <alignment vertical="center"/>
    </xf>
    <xf numFmtId="166" fontId="2" fillId="4" borderId="76" xfId="0" applyNumberFormat="1" applyFont="1" applyFill="1" applyBorder="1" applyAlignment="1">
      <alignment horizontal="left" vertical="center" indent="1"/>
    </xf>
    <xf numFmtId="165" fontId="5" fillId="0" borderId="22" xfId="0" applyNumberFormat="1" applyFont="1" applyFill="1" applyBorder="1" applyAlignment="1">
      <alignment horizontal="center"/>
    </xf>
    <xf numFmtId="165" fontId="3" fillId="0" borderId="28" xfId="0" applyNumberFormat="1" applyFont="1" applyFill="1" applyBorder="1" applyAlignment="1">
      <alignment horizontal="center"/>
    </xf>
    <xf numFmtId="165" fontId="3" fillId="0" borderId="29" xfId="0" applyNumberFormat="1" applyFont="1" applyFill="1" applyBorder="1" applyAlignment="1">
      <alignment horizontal="center"/>
    </xf>
    <xf numFmtId="0" fontId="5" fillId="0" borderId="36" xfId="0" applyFont="1" applyFill="1" applyBorder="1" applyAlignment="1">
      <alignment horizontal="left"/>
    </xf>
    <xf numFmtId="165" fontId="3" fillId="0" borderId="36" xfId="0" applyNumberFormat="1" applyFont="1" applyFill="1" applyBorder="1" applyAlignment="1">
      <alignment horizontal="center"/>
    </xf>
    <xf numFmtId="0" fontId="0" fillId="0" borderId="21" xfId="0" applyNumberFormat="1" applyBorder="1" applyAlignment="1">
      <alignment horizontal="left" vertical="center" indent="1"/>
    </xf>
    <xf numFmtId="0" fontId="2" fillId="0" borderId="73" xfId="0" applyNumberFormat="1" applyFont="1" applyBorder="1" applyAlignment="1">
      <alignment horizontal="left" vertical="center" indent="1"/>
    </xf>
    <xf numFmtId="2" fontId="2" fillId="0" borderId="73" xfId="0" applyNumberFormat="1" applyFont="1" applyBorder="1" applyAlignment="1">
      <alignment horizontal="left" vertical="center" indent="1"/>
    </xf>
    <xf numFmtId="165" fontId="3" fillId="5" borderId="14" xfId="0" applyNumberFormat="1" applyFont="1" applyFill="1" applyBorder="1" applyAlignment="1">
      <alignment horizontal="center"/>
    </xf>
    <xf numFmtId="165" fontId="3" fillId="5" borderId="15" xfId="0" applyNumberFormat="1" applyFont="1" applyFill="1" applyBorder="1" applyAlignment="1">
      <alignment horizontal="center"/>
    </xf>
    <xf numFmtId="0" fontId="3" fillId="5" borderId="19" xfId="0" applyFont="1" applyFill="1" applyBorder="1"/>
    <xf numFmtId="0" fontId="5" fillId="5" borderId="18" xfId="0" applyFont="1" applyFill="1" applyBorder="1" applyAlignment="1">
      <alignment horizontal="left" indent="1"/>
    </xf>
    <xf numFmtId="0" fontId="3" fillId="0" borderId="25" xfId="0" applyFont="1" applyFill="1" applyBorder="1" applyAlignment="1">
      <alignment horizontal="left" indent="1"/>
    </xf>
    <xf numFmtId="0" fontId="3" fillId="0" borderId="26" xfId="0" applyFont="1" applyFill="1" applyBorder="1"/>
    <xf numFmtId="0" fontId="5" fillId="0" borderId="80" xfId="0" applyFont="1" applyFill="1" applyBorder="1" applyAlignment="1">
      <alignment horizontal="left"/>
    </xf>
    <xf numFmtId="165" fontId="3" fillId="0" borderId="81" xfId="0" applyNumberFormat="1" applyFont="1" applyFill="1" applyBorder="1" applyAlignment="1">
      <alignment horizontal="center"/>
    </xf>
    <xf numFmtId="165" fontId="3" fillId="0" borderId="82" xfId="0" applyNumberFormat="1" applyFont="1" applyFill="1" applyBorder="1" applyAlignment="1">
      <alignment horizontal="center"/>
    </xf>
    <xf numFmtId="165" fontId="3" fillId="5" borderId="21" xfId="0" applyNumberFormat="1" applyFont="1" applyFill="1" applyBorder="1" applyAlignment="1">
      <alignment horizontal="center"/>
    </xf>
    <xf numFmtId="165" fontId="3" fillId="5" borderId="22" xfId="0" applyNumberFormat="1" applyFont="1" applyFill="1" applyBorder="1" applyAlignment="1">
      <alignment horizontal="center"/>
    </xf>
    <xf numFmtId="0" fontId="5" fillId="5" borderId="25" xfId="0" applyFont="1" applyFill="1" applyBorder="1" applyAlignment="1">
      <alignment horizontal="left" indent="1"/>
    </xf>
    <xf numFmtId="0" fontId="3" fillId="5" borderId="26" xfId="0" applyFont="1" applyFill="1" applyBorder="1"/>
    <xf numFmtId="0" fontId="5" fillId="0" borderId="18" xfId="0" applyFont="1" applyFill="1" applyBorder="1" applyAlignment="1">
      <alignment horizontal="left" indent="1"/>
    </xf>
    <xf numFmtId="0" fontId="3" fillId="0" borderId="19" xfId="0" applyFont="1" applyFill="1" applyBorder="1"/>
    <xf numFmtId="0" fontId="5" fillId="0" borderId="25" xfId="0" applyFont="1" applyFill="1" applyBorder="1" applyAlignment="1">
      <alignment horizontal="left" indent="1"/>
    </xf>
    <xf numFmtId="0" fontId="5" fillId="0" borderId="26" xfId="0" applyFont="1" applyFill="1" applyBorder="1"/>
    <xf numFmtId="165" fontId="3" fillId="4" borderId="81" xfId="0" applyNumberFormat="1" applyFont="1" applyFill="1" applyBorder="1" applyAlignment="1">
      <alignment horizontal="center"/>
    </xf>
    <xf numFmtId="165" fontId="3" fillId="4" borderId="82" xfId="0" applyNumberFormat="1" applyFont="1" applyFill="1" applyBorder="1" applyAlignment="1">
      <alignment horizontal="center"/>
    </xf>
    <xf numFmtId="165" fontId="3" fillId="4" borderId="14" xfId="0" applyNumberFormat="1" applyFont="1" applyFill="1" applyBorder="1" applyAlignment="1">
      <alignment horizontal="center"/>
    </xf>
    <xf numFmtId="165" fontId="3" fillId="4" borderId="15" xfId="0" applyNumberFormat="1" applyFont="1" applyFill="1" applyBorder="1" applyAlignment="1">
      <alignment horizontal="center"/>
    </xf>
    <xf numFmtId="165" fontId="5" fillId="4" borderId="22" xfId="0" applyNumberFormat="1" applyFont="1" applyFill="1" applyBorder="1" applyAlignment="1">
      <alignment horizontal="center"/>
    </xf>
    <xf numFmtId="165" fontId="3" fillId="0" borderId="0" xfId="0" applyNumberFormat="1" applyFont="1" applyFill="1" applyBorder="1"/>
    <xf numFmtId="165" fontId="3" fillId="0" borderId="16" xfId="0" applyNumberFormat="1" applyFont="1" applyFill="1" applyBorder="1" applyAlignment="1">
      <alignment horizontal="center"/>
    </xf>
    <xf numFmtId="165" fontId="3" fillId="0" borderId="17" xfId="0" applyNumberFormat="1" applyFont="1" applyFill="1" applyBorder="1" applyAlignment="1">
      <alignment horizontal="center"/>
    </xf>
    <xf numFmtId="165" fontId="3" fillId="0" borderId="23" xfId="0" applyNumberFormat="1" applyFont="1" applyFill="1" applyBorder="1" applyAlignment="1">
      <alignment horizontal="center"/>
    </xf>
    <xf numFmtId="165" fontId="3" fillId="0" borderId="24" xfId="0" applyNumberFormat="1" applyFont="1" applyFill="1" applyBorder="1" applyAlignment="1">
      <alignment horizontal="center"/>
    </xf>
    <xf numFmtId="166" fontId="0" fillId="0" borderId="0" xfId="0" applyNumberFormat="1"/>
    <xf numFmtId="0" fontId="5" fillId="0" borderId="83" xfId="0" applyFont="1" applyBorder="1" applyAlignment="1">
      <alignment vertical="center"/>
    </xf>
    <xf numFmtId="0" fontId="5" fillId="0" borderId="39" xfId="0" applyFont="1" applyBorder="1" applyAlignment="1">
      <alignment vertical="center"/>
    </xf>
    <xf numFmtId="0" fontId="5" fillId="0" borderId="84" xfId="0" applyFont="1" applyBorder="1" applyAlignment="1">
      <alignment vertical="center"/>
    </xf>
    <xf numFmtId="2" fontId="2" fillId="0" borderId="77" xfId="0" applyNumberFormat="1" applyFont="1" applyBorder="1" applyAlignment="1">
      <alignment horizontal="right" vertical="center" indent="1"/>
    </xf>
    <xf numFmtId="2" fontId="0" fillId="0" borderId="0" xfId="0" applyNumberFormat="1"/>
    <xf numFmtId="165" fontId="3" fillId="0" borderId="25" xfId="0" applyNumberFormat="1" applyFont="1" applyFill="1" applyBorder="1" applyAlignment="1">
      <alignment horizontal="left" indent="1"/>
    </xf>
    <xf numFmtId="165" fontId="3" fillId="0" borderId="87" xfId="0" applyNumberFormat="1" applyFont="1" applyBorder="1" applyAlignment="1">
      <alignment horizontal="center"/>
    </xf>
    <xf numFmtId="165" fontId="3" fillId="0" borderId="88" xfId="0" applyNumberFormat="1" applyFont="1" applyBorder="1" applyAlignment="1">
      <alignment horizontal="center"/>
    </xf>
    <xf numFmtId="0" fontId="5" fillId="5" borderId="86" xfId="0" applyFont="1" applyFill="1" applyBorder="1" applyAlignment="1">
      <alignment horizontal="left" indent="1"/>
    </xf>
    <xf numFmtId="0" fontId="3" fillId="5" borderId="84" xfId="0" applyFont="1" applyFill="1" applyBorder="1"/>
    <xf numFmtId="0" fontId="5" fillId="0" borderId="83" xfId="0" applyFont="1" applyFill="1" applyBorder="1" applyAlignment="1">
      <alignment vertical="center"/>
    </xf>
    <xf numFmtId="0" fontId="5" fillId="0" borderId="39" xfId="0" applyFont="1" applyFill="1" applyBorder="1" applyAlignment="1">
      <alignment vertical="center"/>
    </xf>
    <xf numFmtId="0" fontId="5" fillId="0" borderId="84" xfId="0" applyFont="1" applyFill="1" applyBorder="1" applyAlignment="1">
      <alignment vertical="center"/>
    </xf>
    <xf numFmtId="165" fontId="5" fillId="5" borderId="22" xfId="0" applyNumberFormat="1" applyFont="1" applyFill="1" applyBorder="1" applyAlignment="1">
      <alignment horizontal="center"/>
    </xf>
    <xf numFmtId="0" fontId="5" fillId="0" borderId="85" xfId="0" applyFont="1" applyFill="1" applyBorder="1" applyAlignment="1">
      <alignment vertical="center"/>
    </xf>
    <xf numFmtId="0" fontId="5" fillId="0" borderId="86" xfId="0" applyFont="1" applyFill="1" applyBorder="1" applyAlignment="1">
      <alignment vertical="center"/>
    </xf>
    <xf numFmtId="0" fontId="5" fillId="5" borderId="26" xfId="0" applyFont="1" applyFill="1" applyBorder="1"/>
    <xf numFmtId="165" fontId="0" fillId="0" borderId="0" xfId="0" applyNumberFormat="1"/>
    <xf numFmtId="0" fontId="0" fillId="0" borderId="0" xfId="0" applyAlignment="1">
      <alignment horizontal="right" indent="1"/>
    </xf>
    <xf numFmtId="164" fontId="26" fillId="0" borderId="89" xfId="0" applyNumberFormat="1" applyFont="1" applyBorder="1" applyAlignment="1">
      <alignment horizontal="right" indent="1"/>
    </xf>
    <xf numFmtId="164" fontId="27" fillId="0" borderId="8" xfId="0" applyNumberFormat="1" applyFont="1" applyBorder="1" applyAlignment="1">
      <alignment horizontal="right" indent="1"/>
    </xf>
    <xf numFmtId="164" fontId="28" fillId="0" borderId="9" xfId="0" applyNumberFormat="1" applyFont="1" applyBorder="1" applyAlignment="1">
      <alignment horizontal="right" indent="1"/>
    </xf>
    <xf numFmtId="164" fontId="0" fillId="0" borderId="0" xfId="0" applyNumberFormat="1" applyAlignment="1">
      <alignment horizontal="right" indent="1"/>
    </xf>
    <xf numFmtId="165" fontId="0" fillId="0" borderId="0" xfId="0" applyNumberFormat="1" applyAlignment="1">
      <alignment horizontal="right" indent="1"/>
    </xf>
    <xf numFmtId="0" fontId="26" fillId="0" borderId="16" xfId="0" applyFont="1" applyBorder="1" applyAlignment="1">
      <alignment horizontal="right" indent="1"/>
    </xf>
    <xf numFmtId="0" fontId="27" fillId="0" borderId="17" xfId="0" applyFont="1" applyBorder="1" applyAlignment="1">
      <alignment horizontal="right" indent="1"/>
    </xf>
    <xf numFmtId="0" fontId="28" fillId="0" borderId="90" xfId="0" applyFont="1" applyBorder="1" applyAlignment="1">
      <alignment horizontal="right" indent="1"/>
    </xf>
    <xf numFmtId="164" fontId="24" fillId="0" borderId="23" xfId="0" applyNumberFormat="1" applyFont="1" applyBorder="1" applyAlignment="1">
      <alignment horizontal="right" indent="1"/>
    </xf>
    <xf numFmtId="164" fontId="23" fillId="0" borderId="24" xfId="0" applyNumberFormat="1" applyFont="1" applyBorder="1" applyAlignment="1">
      <alignment horizontal="right" indent="1"/>
    </xf>
    <xf numFmtId="165" fontId="25" fillId="0" borderId="22" xfId="0" applyNumberFormat="1" applyFont="1" applyBorder="1" applyAlignment="1">
      <alignment horizontal="right" indent="1"/>
    </xf>
    <xf numFmtId="165" fontId="23" fillId="0" borderId="22" xfId="0" applyNumberFormat="1" applyFont="1" applyBorder="1" applyAlignment="1">
      <alignment horizontal="right" indent="1"/>
    </xf>
    <xf numFmtId="20" fontId="25" fillId="0" borderId="22" xfId="0" applyNumberFormat="1" applyFont="1" applyBorder="1" applyAlignment="1">
      <alignment horizontal="right" indent="1"/>
    </xf>
    <xf numFmtId="164" fontId="24" fillId="0" borderId="30" xfId="0" applyNumberFormat="1" applyFont="1" applyBorder="1" applyAlignment="1">
      <alignment horizontal="right" indent="1"/>
    </xf>
    <xf numFmtId="164" fontId="23" fillId="0" borderId="31" xfId="0" applyNumberFormat="1" applyFont="1" applyBorder="1" applyAlignment="1">
      <alignment horizontal="right" indent="1"/>
    </xf>
    <xf numFmtId="165" fontId="25" fillId="0" borderId="29" xfId="0" applyNumberFormat="1" applyFont="1" applyBorder="1" applyAlignment="1">
      <alignment horizontal="right" indent="1"/>
    </xf>
    <xf numFmtId="0" fontId="24" fillId="4" borderId="23" xfId="0" applyFont="1" applyFill="1" applyBorder="1" applyAlignment="1">
      <alignment horizontal="right" indent="1"/>
    </xf>
    <xf numFmtId="0" fontId="23" fillId="4" borderId="24" xfId="0" applyFont="1" applyFill="1" applyBorder="1" applyAlignment="1">
      <alignment horizontal="right" indent="1"/>
    </xf>
    <xf numFmtId="0" fontId="25" fillId="4" borderId="22" xfId="0" applyFont="1" applyFill="1" applyBorder="1" applyAlignment="1">
      <alignment horizontal="right" indent="1"/>
    </xf>
    <xf numFmtId="0" fontId="24" fillId="5" borderId="23" xfId="0" applyFont="1" applyFill="1" applyBorder="1" applyAlignment="1">
      <alignment horizontal="right" indent="1"/>
    </xf>
    <xf numFmtId="0" fontId="23" fillId="5" borderId="24" xfId="0" applyFont="1" applyFill="1" applyBorder="1" applyAlignment="1">
      <alignment horizontal="right" indent="1"/>
    </xf>
    <xf numFmtId="0" fontId="25" fillId="5" borderId="22" xfId="0" applyFont="1" applyFill="1" applyBorder="1" applyAlignment="1">
      <alignment horizontal="right" indent="1"/>
    </xf>
    <xf numFmtId="164" fontId="24" fillId="4" borderId="23" xfId="0" applyNumberFormat="1" applyFont="1" applyFill="1" applyBorder="1" applyAlignment="1">
      <alignment horizontal="right" indent="1"/>
    </xf>
    <xf numFmtId="164" fontId="23" fillId="4" borderId="24" xfId="0" applyNumberFormat="1" applyFont="1" applyFill="1" applyBorder="1" applyAlignment="1">
      <alignment horizontal="right" indent="1"/>
    </xf>
    <xf numFmtId="164" fontId="25" fillId="4" borderId="22" xfId="0" applyNumberFormat="1" applyFont="1" applyFill="1" applyBorder="1" applyAlignment="1">
      <alignment horizontal="right" indent="1"/>
    </xf>
    <xf numFmtId="165" fontId="25" fillId="4" borderId="22" xfId="0" applyNumberFormat="1" applyFont="1" applyFill="1" applyBorder="1" applyAlignment="1">
      <alignment horizontal="right" indent="1"/>
    </xf>
    <xf numFmtId="0" fontId="22" fillId="0" borderId="0" xfId="0" applyFont="1" applyAlignment="1">
      <alignment horizontal="center" vertical="center"/>
    </xf>
    <xf numFmtId="0" fontId="9" fillId="0" borderId="38" xfId="0" applyFont="1" applyBorder="1" applyAlignment="1" applyProtection="1">
      <alignment horizontal="right" indent="1"/>
      <protection hidden="1"/>
    </xf>
    <xf numFmtId="0" fontId="9" fillId="0" borderId="63" xfId="0" applyFont="1" applyBorder="1" applyAlignment="1" applyProtection="1">
      <alignment horizontal="right" indent="1"/>
      <protection hidden="1"/>
    </xf>
    <xf numFmtId="2" fontId="12" fillId="0" borderId="60" xfId="0" applyNumberFormat="1" applyFont="1" applyFill="1" applyBorder="1" applyAlignment="1" applyProtection="1">
      <alignment horizontal="right"/>
      <protection hidden="1"/>
    </xf>
    <xf numFmtId="2" fontId="12" fillId="0" borderId="52" xfId="0" applyNumberFormat="1" applyFont="1" applyFill="1" applyBorder="1" applyAlignment="1" applyProtection="1">
      <alignment horizontal="right"/>
      <protection hidden="1"/>
    </xf>
    <xf numFmtId="0" fontId="6" fillId="2" borderId="35" xfId="0" applyFont="1" applyFill="1" applyBorder="1" applyAlignment="1" applyProtection="1">
      <alignment horizontal="center"/>
      <protection hidden="1"/>
    </xf>
    <xf numFmtId="0" fontId="6" fillId="2" borderId="36" xfId="0" applyFont="1" applyFill="1" applyBorder="1" applyAlignment="1" applyProtection="1">
      <alignment horizontal="center"/>
      <protection hidden="1"/>
    </xf>
    <xf numFmtId="0" fontId="6" fillId="2" borderId="55" xfId="0" applyFont="1" applyFill="1" applyBorder="1" applyAlignment="1" applyProtection="1">
      <alignment horizontal="center"/>
      <protection hidden="1"/>
    </xf>
    <xf numFmtId="0" fontId="6" fillId="2" borderId="42" xfId="0" applyFont="1" applyFill="1" applyBorder="1" applyAlignment="1" applyProtection="1">
      <alignment horizontal="center"/>
      <protection hidden="1"/>
    </xf>
    <xf numFmtId="0" fontId="9" fillId="0" borderId="38" xfId="2" applyFont="1" applyBorder="1" applyAlignment="1" applyProtection="1">
      <alignment horizontal="right" indent="1"/>
      <protection hidden="1"/>
    </xf>
    <xf numFmtId="0" fontId="9" fillId="0" borderId="63" xfId="2" applyFont="1" applyBorder="1" applyAlignment="1" applyProtection="1">
      <alignment horizontal="right" indent="1"/>
      <protection hidden="1"/>
    </xf>
    <xf numFmtId="0" fontId="2" fillId="4" borderId="75" xfId="0" applyFont="1" applyFill="1" applyBorder="1" applyAlignment="1">
      <alignment horizontal="right" vertical="center" indent="1"/>
    </xf>
    <xf numFmtId="0" fontId="2" fillId="4" borderId="76" xfId="0" applyFont="1" applyFill="1" applyBorder="1" applyAlignment="1">
      <alignment horizontal="right" vertical="center" indent="1"/>
    </xf>
    <xf numFmtId="164" fontId="2" fillId="4" borderId="66" xfId="0" applyNumberFormat="1" applyFont="1" applyFill="1" applyBorder="1" applyAlignment="1">
      <alignment horizontal="center" vertical="center"/>
    </xf>
    <xf numFmtId="164" fontId="2" fillId="4" borderId="67" xfId="0" applyNumberFormat="1" applyFont="1" applyFill="1" applyBorder="1" applyAlignment="1">
      <alignment horizontal="center" vertical="center"/>
    </xf>
    <xf numFmtId="164" fontId="2" fillId="4" borderId="68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49" fontId="2" fillId="0" borderId="3" xfId="0" applyNumberFormat="1" applyFont="1" applyBorder="1" applyAlignment="1">
      <alignment horizontal="center" vertical="center"/>
    </xf>
    <xf numFmtId="49" fontId="2" fillId="0" borderId="5" xfId="0" applyNumberFormat="1" applyFont="1" applyBorder="1" applyAlignment="1">
      <alignment horizontal="center" vertical="center"/>
    </xf>
    <xf numFmtId="49" fontId="2" fillId="0" borderId="6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71" xfId="0" applyFont="1" applyFill="1" applyBorder="1" applyAlignment="1">
      <alignment horizontal="right"/>
    </xf>
    <xf numFmtId="0" fontId="5" fillId="0" borderId="72" xfId="0" applyFont="1" applyFill="1" applyBorder="1" applyAlignment="1">
      <alignment horizontal="right"/>
    </xf>
    <xf numFmtId="0" fontId="5" fillId="0" borderId="4" xfId="0" applyFont="1" applyFill="1" applyBorder="1" applyAlignment="1">
      <alignment horizontal="right"/>
    </xf>
    <xf numFmtId="0" fontId="5" fillId="0" borderId="5" xfId="0" applyFont="1" applyFill="1" applyBorder="1" applyAlignment="1">
      <alignment horizontal="right"/>
    </xf>
    <xf numFmtId="165" fontId="2" fillId="4" borderId="66" xfId="0" applyNumberFormat="1" applyFont="1" applyFill="1" applyBorder="1" applyAlignment="1">
      <alignment horizontal="center" vertical="center"/>
    </xf>
    <xf numFmtId="165" fontId="2" fillId="4" borderId="67" xfId="0" applyNumberFormat="1" applyFont="1" applyFill="1" applyBorder="1" applyAlignment="1">
      <alignment horizontal="center" vertical="center"/>
    </xf>
    <xf numFmtId="165" fontId="2" fillId="4" borderId="68" xfId="0" applyNumberFormat="1" applyFont="1" applyFill="1" applyBorder="1" applyAlignment="1">
      <alignment horizontal="center" vertical="center"/>
    </xf>
    <xf numFmtId="0" fontId="2" fillId="0" borderId="71" xfId="0" applyFont="1" applyBorder="1" applyAlignment="1">
      <alignment horizontal="right" vertical="center" indent="1"/>
    </xf>
    <xf numFmtId="0" fontId="2" fillId="0" borderId="73" xfId="0" applyFont="1" applyBorder="1" applyAlignment="1">
      <alignment horizontal="right" vertical="center" indent="1"/>
    </xf>
    <xf numFmtId="0" fontId="0" fillId="0" borderId="74" xfId="0" applyBorder="1" applyAlignment="1">
      <alignment horizontal="right" vertical="center" indent="1"/>
    </xf>
    <xf numFmtId="0" fontId="0" fillId="0" borderId="21" xfId="0" applyBorder="1" applyAlignment="1">
      <alignment horizontal="right" vertical="center" indent="1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</cellXfs>
  <cellStyles count="3">
    <cellStyle name="Normal" xfId="0" builtinId="0"/>
    <cellStyle name="Normal_HEURE_S" xfId="2"/>
    <cellStyle name="Pourcentage" xfId="1" builtinId="5"/>
  </cellStyles>
  <dxfs count="0"/>
  <tableStyles count="0" defaultTableStyle="TableStyleMedium2" defaultPivotStyle="PivotStyleLight16"/>
  <colors>
    <mruColors>
      <color rgb="FFF2E5CE"/>
      <color rgb="FFE3B8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1</xdr:row>
      <xdr:rowOff>0</xdr:rowOff>
    </xdr:from>
    <xdr:to>
      <xdr:col>2</xdr:col>
      <xdr:colOff>28576</xdr:colOff>
      <xdr:row>2</xdr:row>
      <xdr:rowOff>149860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90500"/>
          <a:ext cx="2019300" cy="34036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66674</xdr:colOff>
      <xdr:row>0</xdr:row>
      <xdr:rowOff>76200</xdr:rowOff>
    </xdr:from>
    <xdr:to>
      <xdr:col>2</xdr:col>
      <xdr:colOff>761999</xdr:colOff>
      <xdr:row>1</xdr:row>
      <xdr:rowOff>161925</xdr:rowOff>
    </xdr:to>
    <xdr:pic>
      <xdr:nvPicPr>
        <xdr:cNvPr id="8" name="Image 7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4" y="76200"/>
          <a:ext cx="2219325" cy="2762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66674</xdr:colOff>
      <xdr:row>0</xdr:row>
      <xdr:rowOff>76200</xdr:rowOff>
    </xdr:from>
    <xdr:to>
      <xdr:col>2</xdr:col>
      <xdr:colOff>761999</xdr:colOff>
      <xdr:row>1</xdr:row>
      <xdr:rowOff>161925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4" y="76200"/>
          <a:ext cx="2219325" cy="27622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66674</xdr:colOff>
      <xdr:row>0</xdr:row>
      <xdr:rowOff>76200</xdr:rowOff>
    </xdr:from>
    <xdr:to>
      <xdr:col>2</xdr:col>
      <xdr:colOff>761999</xdr:colOff>
      <xdr:row>1</xdr:row>
      <xdr:rowOff>161925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4" y="76200"/>
          <a:ext cx="2219325" cy="27622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66674</xdr:colOff>
      <xdr:row>0</xdr:row>
      <xdr:rowOff>76200</xdr:rowOff>
    </xdr:from>
    <xdr:to>
      <xdr:col>2</xdr:col>
      <xdr:colOff>761999</xdr:colOff>
      <xdr:row>1</xdr:row>
      <xdr:rowOff>161925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4" y="76200"/>
          <a:ext cx="2219325" cy="27622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66674</xdr:colOff>
      <xdr:row>0</xdr:row>
      <xdr:rowOff>76200</xdr:rowOff>
    </xdr:from>
    <xdr:to>
      <xdr:col>2</xdr:col>
      <xdr:colOff>761999</xdr:colOff>
      <xdr:row>1</xdr:row>
      <xdr:rowOff>161925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4" y="76200"/>
          <a:ext cx="2219325" cy="27622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66674</xdr:colOff>
      <xdr:row>0</xdr:row>
      <xdr:rowOff>76200</xdr:rowOff>
    </xdr:from>
    <xdr:to>
      <xdr:col>2</xdr:col>
      <xdr:colOff>761999</xdr:colOff>
      <xdr:row>1</xdr:row>
      <xdr:rowOff>161925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4" y="76200"/>
          <a:ext cx="2219325" cy="27622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66674</xdr:colOff>
      <xdr:row>0</xdr:row>
      <xdr:rowOff>76200</xdr:rowOff>
    </xdr:from>
    <xdr:to>
      <xdr:col>2</xdr:col>
      <xdr:colOff>761999</xdr:colOff>
      <xdr:row>1</xdr:row>
      <xdr:rowOff>161925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4" y="76200"/>
          <a:ext cx="2219325" cy="276225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66674</xdr:colOff>
      <xdr:row>0</xdr:row>
      <xdr:rowOff>76200</xdr:rowOff>
    </xdr:from>
    <xdr:to>
      <xdr:col>2</xdr:col>
      <xdr:colOff>761999</xdr:colOff>
      <xdr:row>1</xdr:row>
      <xdr:rowOff>161925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4" y="76200"/>
          <a:ext cx="2219325" cy="276225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66674</xdr:colOff>
      <xdr:row>0</xdr:row>
      <xdr:rowOff>76200</xdr:rowOff>
    </xdr:from>
    <xdr:to>
      <xdr:col>2</xdr:col>
      <xdr:colOff>761999</xdr:colOff>
      <xdr:row>1</xdr:row>
      <xdr:rowOff>161925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4" y="76200"/>
          <a:ext cx="2219325" cy="276225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66674</xdr:colOff>
      <xdr:row>0</xdr:row>
      <xdr:rowOff>76200</xdr:rowOff>
    </xdr:from>
    <xdr:to>
      <xdr:col>2</xdr:col>
      <xdr:colOff>761999</xdr:colOff>
      <xdr:row>1</xdr:row>
      <xdr:rowOff>161925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4" y="76200"/>
          <a:ext cx="2219325" cy="276225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66674</xdr:colOff>
      <xdr:row>0</xdr:row>
      <xdr:rowOff>76200</xdr:rowOff>
    </xdr:from>
    <xdr:to>
      <xdr:col>2</xdr:col>
      <xdr:colOff>761999</xdr:colOff>
      <xdr:row>1</xdr:row>
      <xdr:rowOff>161925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4" y="76200"/>
          <a:ext cx="2219325" cy="276225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66674</xdr:colOff>
      <xdr:row>0</xdr:row>
      <xdr:rowOff>76200</xdr:rowOff>
    </xdr:from>
    <xdr:to>
      <xdr:col>2</xdr:col>
      <xdr:colOff>761999</xdr:colOff>
      <xdr:row>1</xdr:row>
      <xdr:rowOff>161925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4" y="76200"/>
          <a:ext cx="2219325" cy="2762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20"/>
  <sheetViews>
    <sheetView workbookViewId="0">
      <selection activeCell="A22" sqref="A22"/>
    </sheetView>
  </sheetViews>
  <sheetFormatPr baseColWidth="10" defaultRowHeight="15" x14ac:dyDescent="0.25"/>
  <cols>
    <col min="1" max="1" width="12.85546875" customWidth="1"/>
    <col min="2" max="2" width="17" customWidth="1"/>
    <col min="3" max="14" width="10.7109375" customWidth="1"/>
  </cols>
  <sheetData>
    <row r="2" spans="1:17" x14ac:dyDescent="0.25">
      <c r="C2" s="196" t="s">
        <v>68</v>
      </c>
      <c r="D2" s="196"/>
      <c r="E2" s="196"/>
      <c r="F2" s="196"/>
      <c r="G2" s="196"/>
      <c r="H2" s="196"/>
      <c r="I2" s="196"/>
      <c r="J2" s="196"/>
      <c r="K2" s="196"/>
      <c r="L2" s="196"/>
      <c r="M2" s="196"/>
    </row>
    <row r="3" spans="1:17" x14ac:dyDescent="0.25">
      <c r="C3" s="196"/>
      <c r="D3" s="196"/>
      <c r="E3" s="196"/>
      <c r="F3" s="196"/>
      <c r="G3" s="196"/>
      <c r="H3" s="196"/>
      <c r="I3" s="196"/>
      <c r="J3" s="196"/>
      <c r="K3" s="196"/>
      <c r="L3" s="196"/>
      <c r="M3" s="196"/>
    </row>
    <row r="5" spans="1:17" ht="15.75" thickBot="1" x14ac:dyDescent="0.3">
      <c r="A5" s="201" t="s">
        <v>6</v>
      </c>
      <c r="B5" s="202"/>
      <c r="C5" s="67" t="s">
        <v>7</v>
      </c>
      <c r="D5" s="67" t="s">
        <v>8</v>
      </c>
      <c r="E5" s="67" t="s">
        <v>9</v>
      </c>
      <c r="F5" s="67" t="s">
        <v>10</v>
      </c>
      <c r="G5" s="67" t="s">
        <v>11</v>
      </c>
      <c r="H5" s="67" t="s">
        <v>12</v>
      </c>
      <c r="I5" s="67" t="s">
        <v>13</v>
      </c>
      <c r="J5" s="67" t="s">
        <v>14</v>
      </c>
      <c r="K5" s="67" t="s">
        <v>15</v>
      </c>
      <c r="L5" s="67" t="s">
        <v>16</v>
      </c>
      <c r="M5" s="67" t="s">
        <v>17</v>
      </c>
      <c r="N5" s="68" t="s">
        <v>18</v>
      </c>
    </row>
    <row r="6" spans="1:17" x14ac:dyDescent="0.25">
      <c r="A6" s="205" t="s">
        <v>19</v>
      </c>
      <c r="B6" s="206"/>
      <c r="C6" s="39">
        <f>(JANVIER!C41)</f>
        <v>170.73000000000002</v>
      </c>
      <c r="D6" s="40">
        <f>(FEVRIER!C39)</f>
        <v>162.60000000000002</v>
      </c>
      <c r="E6" s="40">
        <f>(MARS!C41)</f>
        <v>178.86</v>
      </c>
      <c r="F6" s="40">
        <f>(AVRIL!C40)</f>
        <v>146.34</v>
      </c>
      <c r="G6" s="40">
        <f>(MAI!C41)</f>
        <v>162.60000000000002</v>
      </c>
      <c r="H6" s="40">
        <f>(JUIN!C40)</f>
        <v>170.73000000000002</v>
      </c>
      <c r="I6" s="40">
        <f>(JUILLET!C41)</f>
        <v>170.73000000000002</v>
      </c>
      <c r="J6" s="40">
        <f>(AOÛT!C41)</f>
        <v>178.86</v>
      </c>
      <c r="K6" s="40">
        <f>(SEPTEMBRE!C40)</f>
        <v>162.60000000000002</v>
      </c>
      <c r="L6" s="40">
        <f>(OCTOBRE!C41)</f>
        <v>178.86</v>
      </c>
      <c r="M6" s="83">
        <f>(NOVEMBRE!C40)</f>
        <v>178.86</v>
      </c>
      <c r="N6" s="83">
        <f>(DECEMBRE!C41)</f>
        <v>162.60000000000002</v>
      </c>
    </row>
    <row r="7" spans="1:17" ht="15.75" thickBot="1" x14ac:dyDescent="0.3">
      <c r="A7" s="205" t="s">
        <v>20</v>
      </c>
      <c r="B7" s="206"/>
      <c r="C7" s="85">
        <f>(JANVIER!C42)</f>
        <v>0</v>
      </c>
      <c r="D7" s="86">
        <f>(FEVRIER!C40)</f>
        <v>0</v>
      </c>
      <c r="E7" s="86">
        <f>(MARS!C42)</f>
        <v>0</v>
      </c>
      <c r="F7" s="86">
        <f>(AVRIL!C41)</f>
        <v>0</v>
      </c>
      <c r="G7" s="86">
        <f>(MAI!C42)</f>
        <v>0</v>
      </c>
      <c r="H7" s="86">
        <f>(JUIN!C41)</f>
        <v>0</v>
      </c>
      <c r="I7" s="86">
        <f>(JUILLET!C42)</f>
        <v>0</v>
      </c>
      <c r="J7" s="86">
        <f>(AOÛT!C42)</f>
        <v>0</v>
      </c>
      <c r="K7" s="86">
        <f>(SEPTEMBRE!C41)</f>
        <v>0</v>
      </c>
      <c r="L7" s="86">
        <f>(OCTOBRE!C42)</f>
        <v>0</v>
      </c>
      <c r="M7" s="86">
        <f>(NOVEMBRE!C41)</f>
        <v>0</v>
      </c>
      <c r="N7" s="86">
        <f>(DECEMBRE!C42)</f>
        <v>0</v>
      </c>
    </row>
    <row r="8" spans="1:17" ht="15.75" thickBot="1" x14ac:dyDescent="0.3">
      <c r="A8" s="205" t="s">
        <v>21</v>
      </c>
      <c r="B8" s="206"/>
      <c r="C8" s="87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155"/>
      <c r="P8" s="155"/>
    </row>
    <row r="9" spans="1:17" x14ac:dyDescent="0.25">
      <c r="A9" s="69"/>
      <c r="B9" s="41"/>
      <c r="C9" s="41"/>
      <c r="D9" s="41"/>
      <c r="E9" s="41"/>
      <c r="F9" s="41"/>
      <c r="G9" s="41"/>
      <c r="H9" s="70"/>
      <c r="I9" s="41"/>
      <c r="J9" s="42" t="s">
        <v>22</v>
      </c>
      <c r="K9" s="43"/>
      <c r="L9" s="44" t="s">
        <v>23</v>
      </c>
      <c r="M9" s="45"/>
      <c r="N9" s="71" t="s">
        <v>24</v>
      </c>
      <c r="P9" s="155"/>
      <c r="Q9" s="155"/>
    </row>
    <row r="10" spans="1:17" ht="15.75" thickBot="1" x14ac:dyDescent="0.3">
      <c r="A10" s="69"/>
      <c r="B10" s="46"/>
      <c r="C10" s="47"/>
      <c r="D10" s="70"/>
      <c r="E10" s="70"/>
      <c r="F10" s="70"/>
      <c r="G10" s="72"/>
      <c r="H10" s="48"/>
      <c r="I10" s="49"/>
      <c r="J10" s="50" t="s">
        <v>25</v>
      </c>
      <c r="K10" s="51">
        <v>1</v>
      </c>
      <c r="L10" s="52" t="s">
        <v>26</v>
      </c>
      <c r="M10" s="53"/>
      <c r="N10" s="73" t="s">
        <v>23</v>
      </c>
    </row>
    <row r="11" spans="1:17" ht="16.5" thickTop="1" thickBot="1" x14ac:dyDescent="0.3">
      <c r="A11" s="203" t="s">
        <v>27</v>
      </c>
      <c r="B11" s="204"/>
      <c r="C11" s="38" t="s">
        <v>7</v>
      </c>
      <c r="D11" s="38" t="s">
        <v>8</v>
      </c>
      <c r="E11" s="38" t="s">
        <v>9</v>
      </c>
      <c r="F11" s="38" t="s">
        <v>10</v>
      </c>
      <c r="G11" s="38" t="s">
        <v>11</v>
      </c>
      <c r="H11" s="38" t="s">
        <v>12</v>
      </c>
      <c r="I11" s="38" t="s">
        <v>13</v>
      </c>
      <c r="J11" s="38" t="s">
        <v>14</v>
      </c>
      <c r="K11" s="38" t="s">
        <v>15</v>
      </c>
      <c r="L11" s="38" t="s">
        <v>16</v>
      </c>
      <c r="M11" s="38" t="s">
        <v>17</v>
      </c>
      <c r="N11" s="74" t="s">
        <v>18</v>
      </c>
    </row>
    <row r="12" spans="1:17" ht="15.75" thickBot="1" x14ac:dyDescent="0.3">
      <c r="A12" s="75" t="s">
        <v>28</v>
      </c>
      <c r="B12" s="88" t="s">
        <v>29</v>
      </c>
      <c r="C12" s="54">
        <f>(A13)</f>
        <v>27.9</v>
      </c>
      <c r="D12" s="55">
        <f t="shared" ref="D12:N12" si="0">(C14)</f>
        <v>27.9</v>
      </c>
      <c r="E12" s="55">
        <f t="shared" si="0"/>
        <v>27.9</v>
      </c>
      <c r="F12" s="55">
        <f t="shared" si="0"/>
        <v>27.9</v>
      </c>
      <c r="G12" s="55">
        <f t="shared" si="0"/>
        <v>23.9</v>
      </c>
      <c r="H12" s="55">
        <f t="shared" si="0"/>
        <v>23.9</v>
      </c>
      <c r="I12" s="55">
        <f t="shared" si="0"/>
        <v>23.9</v>
      </c>
      <c r="J12" s="55">
        <f t="shared" si="0"/>
        <v>21.9</v>
      </c>
      <c r="K12" s="55">
        <f t="shared" si="0"/>
        <v>17.899999999999999</v>
      </c>
      <c r="L12" s="55">
        <f t="shared" si="0"/>
        <v>11.899999999999999</v>
      </c>
      <c r="M12" s="55">
        <f t="shared" si="0"/>
        <v>6.8999999999999986</v>
      </c>
      <c r="N12" s="55">
        <f t="shared" si="0"/>
        <v>6.8999999999999986</v>
      </c>
    </row>
    <row r="13" spans="1:17" x14ac:dyDescent="0.25">
      <c r="A13" s="76">
        <v>27.9</v>
      </c>
      <c r="B13" s="89"/>
      <c r="C13" s="54">
        <v>0</v>
      </c>
      <c r="D13" s="55">
        <v>0</v>
      </c>
      <c r="E13" s="55">
        <v>0</v>
      </c>
      <c r="F13" s="55">
        <v>4</v>
      </c>
      <c r="G13" s="55">
        <v>0</v>
      </c>
      <c r="H13" s="55">
        <v>0</v>
      </c>
      <c r="I13" s="55">
        <v>2</v>
      </c>
      <c r="J13" s="55">
        <v>4</v>
      </c>
      <c r="K13" s="55">
        <v>6</v>
      </c>
      <c r="L13" s="55">
        <v>5</v>
      </c>
      <c r="M13" s="55">
        <v>0</v>
      </c>
      <c r="N13" s="55">
        <v>4</v>
      </c>
    </row>
    <row r="14" spans="1:17" ht="15.75" thickBot="1" x14ac:dyDescent="0.3">
      <c r="A14" s="75"/>
      <c r="B14" s="89" t="s">
        <v>30</v>
      </c>
      <c r="C14" s="56">
        <f>(C12)</f>
        <v>27.9</v>
      </c>
      <c r="D14" s="57">
        <f t="shared" ref="D14:N14" si="1">(D12-D13)</f>
        <v>27.9</v>
      </c>
      <c r="E14" s="57">
        <f t="shared" si="1"/>
        <v>27.9</v>
      </c>
      <c r="F14" s="57">
        <f t="shared" si="1"/>
        <v>23.9</v>
      </c>
      <c r="G14" s="57">
        <f t="shared" si="1"/>
        <v>23.9</v>
      </c>
      <c r="H14" s="57">
        <f t="shared" si="1"/>
        <v>23.9</v>
      </c>
      <c r="I14" s="57">
        <f t="shared" si="1"/>
        <v>21.9</v>
      </c>
      <c r="J14" s="57">
        <f t="shared" si="1"/>
        <v>17.899999999999999</v>
      </c>
      <c r="K14" s="57">
        <f t="shared" si="1"/>
        <v>11.899999999999999</v>
      </c>
      <c r="L14" s="57">
        <f t="shared" si="1"/>
        <v>6.8999999999999986</v>
      </c>
      <c r="M14" s="57">
        <f t="shared" si="1"/>
        <v>6.8999999999999986</v>
      </c>
      <c r="N14" s="57">
        <f t="shared" si="1"/>
        <v>2.8999999999999986</v>
      </c>
    </row>
    <row r="15" spans="1:17" ht="15.75" thickBot="1" x14ac:dyDescent="0.3">
      <c r="A15" s="77"/>
      <c r="B15" s="58"/>
      <c r="C15" s="200" t="s">
        <v>31</v>
      </c>
      <c r="D15" s="200"/>
      <c r="E15" s="200"/>
      <c r="F15" s="200"/>
      <c r="G15" s="200"/>
      <c r="H15" s="200"/>
      <c r="I15" s="200"/>
      <c r="J15" s="200"/>
      <c r="K15" s="200"/>
      <c r="L15" s="200"/>
      <c r="M15" s="200"/>
      <c r="N15" s="78">
        <f>(N14)</f>
        <v>2.8999999999999986</v>
      </c>
    </row>
    <row r="16" spans="1:17" ht="16.5" thickTop="1" thickBot="1" x14ac:dyDescent="0.3">
      <c r="A16" s="203" t="s">
        <v>32</v>
      </c>
      <c r="B16" s="204"/>
      <c r="C16" s="38" t="s">
        <v>7</v>
      </c>
      <c r="D16" s="38" t="s">
        <v>8</v>
      </c>
      <c r="E16" s="38" t="s">
        <v>9</v>
      </c>
      <c r="F16" s="38" t="s">
        <v>10</v>
      </c>
      <c r="G16" s="38" t="s">
        <v>11</v>
      </c>
      <c r="H16" s="38" t="s">
        <v>12</v>
      </c>
      <c r="I16" s="38" t="s">
        <v>13</v>
      </c>
      <c r="J16" s="38" t="s">
        <v>14</v>
      </c>
      <c r="K16" s="38" t="s">
        <v>15</v>
      </c>
      <c r="L16" s="38" t="s">
        <v>16</v>
      </c>
      <c r="M16" s="38" t="s">
        <v>17</v>
      </c>
      <c r="N16" s="74" t="s">
        <v>18</v>
      </c>
    </row>
    <row r="17" spans="1:14" ht="15.75" thickBot="1" x14ac:dyDescent="0.3">
      <c r="A17" s="197" t="s">
        <v>44</v>
      </c>
      <c r="B17" s="198"/>
      <c r="C17" s="54">
        <f>(C14)</f>
        <v>27.9</v>
      </c>
      <c r="D17" s="55">
        <f>(D14)</f>
        <v>27.9</v>
      </c>
      <c r="E17" s="55">
        <f>(E14)</f>
        <v>27.9</v>
      </c>
      <c r="F17" s="55">
        <f>(F14)</f>
        <v>23.9</v>
      </c>
      <c r="G17" s="55">
        <f>(G14)</f>
        <v>23.9</v>
      </c>
      <c r="H17" s="55">
        <v>0</v>
      </c>
      <c r="I17" s="55">
        <v>0</v>
      </c>
      <c r="J17" s="55">
        <v>0</v>
      </c>
      <c r="K17" s="55">
        <v>0</v>
      </c>
      <c r="L17" s="55">
        <v>0</v>
      </c>
      <c r="M17" s="55">
        <v>0</v>
      </c>
      <c r="N17" s="55">
        <v>0</v>
      </c>
    </row>
    <row r="18" spans="1:14" x14ac:dyDescent="0.25">
      <c r="A18" s="197" t="s">
        <v>35</v>
      </c>
      <c r="B18" s="198"/>
      <c r="C18" s="54">
        <f>(C8)</f>
        <v>0</v>
      </c>
      <c r="D18" s="55">
        <f>(D8)</f>
        <v>0</v>
      </c>
      <c r="E18" s="55">
        <f>(E8)</f>
        <v>0</v>
      </c>
      <c r="F18" s="55">
        <f>(F8)</f>
        <v>0</v>
      </c>
      <c r="G18" s="55">
        <v>0</v>
      </c>
      <c r="H18" s="55">
        <v>0</v>
      </c>
      <c r="I18" s="55">
        <v>0</v>
      </c>
      <c r="J18" s="55">
        <v>0</v>
      </c>
      <c r="K18" s="55">
        <f>(K8)</f>
        <v>0</v>
      </c>
      <c r="L18" s="55">
        <f>(L8)</f>
        <v>0</v>
      </c>
      <c r="M18" s="55">
        <v>0</v>
      </c>
      <c r="N18" s="55">
        <v>0</v>
      </c>
    </row>
    <row r="19" spans="1:14" ht="15.75" thickBot="1" x14ac:dyDescent="0.3">
      <c r="A19" s="75"/>
      <c r="B19" s="89"/>
      <c r="C19" s="59"/>
      <c r="D19" s="57"/>
      <c r="E19" s="57"/>
      <c r="F19" s="57"/>
      <c r="G19" s="57"/>
      <c r="H19" s="57"/>
      <c r="I19" s="57"/>
      <c r="J19" s="57"/>
      <c r="K19" s="57">
        <f>(K18)</f>
        <v>0</v>
      </c>
      <c r="L19" s="57">
        <f>(K19+L18)</f>
        <v>0</v>
      </c>
      <c r="M19" s="57">
        <f>(L19)</f>
        <v>0</v>
      </c>
      <c r="N19" s="79">
        <f>(M19)</f>
        <v>0</v>
      </c>
    </row>
    <row r="20" spans="1:14" x14ac:dyDescent="0.25">
      <c r="A20" s="80"/>
      <c r="B20" s="81"/>
      <c r="C20" s="199" t="s">
        <v>33</v>
      </c>
      <c r="D20" s="199"/>
      <c r="E20" s="199"/>
      <c r="F20" s="199"/>
      <c r="G20" s="199"/>
      <c r="H20" s="199"/>
      <c r="I20" s="199"/>
      <c r="J20" s="199"/>
      <c r="K20" s="199"/>
      <c r="L20" s="199"/>
      <c r="M20" s="199"/>
      <c r="N20" s="82">
        <f>(N19)</f>
        <v>0</v>
      </c>
    </row>
  </sheetData>
  <mergeCells count="11">
    <mergeCell ref="C2:M3"/>
    <mergeCell ref="A18:B18"/>
    <mergeCell ref="C20:M20"/>
    <mergeCell ref="C15:M15"/>
    <mergeCell ref="A5:B5"/>
    <mergeCell ref="A11:B11"/>
    <mergeCell ref="A16:B16"/>
    <mergeCell ref="A7:B7"/>
    <mergeCell ref="A6:B6"/>
    <mergeCell ref="A8:B8"/>
    <mergeCell ref="A17:B17"/>
  </mergeCells>
  <printOptions horizontalCentered="1"/>
  <pageMargins left="0" right="0.19685039370078741" top="0.19685039370078741" bottom="0.19685039370078741" header="0" footer="0"/>
  <pageSetup paperSize="9" scale="8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topLeftCell="C1" workbookViewId="0">
      <selection activeCell="F14" sqref="F14"/>
    </sheetView>
  </sheetViews>
  <sheetFormatPr baseColWidth="10" defaultRowHeight="15" x14ac:dyDescent="0.25"/>
  <cols>
    <col min="3" max="3" width="13.28515625" bestFit="1" customWidth="1"/>
    <col min="5" max="7" width="11.42578125" customWidth="1"/>
    <col min="9" max="10" width="11.42578125" customWidth="1"/>
    <col min="11" max="13" width="11.42578125" style="169"/>
  </cols>
  <sheetData>
    <row r="1" spans="1:13" x14ac:dyDescent="0.25">
      <c r="A1" s="63"/>
      <c r="B1" s="64"/>
      <c r="C1" s="64"/>
      <c r="D1" s="212" t="s">
        <v>45</v>
      </c>
      <c r="E1" s="212"/>
      <c r="F1" s="1"/>
      <c r="G1" s="214" t="s">
        <v>75</v>
      </c>
      <c r="H1" s="214"/>
      <c r="I1" s="214"/>
      <c r="J1" s="215"/>
    </row>
    <row r="2" spans="1:13" ht="15.75" thickBot="1" x14ac:dyDescent="0.3">
      <c r="A2" s="65"/>
      <c r="B2" s="66"/>
      <c r="C2" s="66"/>
      <c r="D2" s="213"/>
      <c r="E2" s="213"/>
      <c r="F2" s="2"/>
      <c r="G2" s="216"/>
      <c r="H2" s="216"/>
      <c r="I2" s="216"/>
      <c r="J2" s="217"/>
    </row>
    <row r="3" spans="1:13" ht="8.25" customHeight="1" x14ac:dyDescent="0.25">
      <c r="A3" s="3"/>
      <c r="B3" s="3"/>
      <c r="C3" s="3"/>
      <c r="D3" s="4"/>
      <c r="E3" s="4"/>
      <c r="F3" s="3"/>
      <c r="G3" s="3"/>
      <c r="H3" s="3"/>
      <c r="I3" s="5"/>
      <c r="J3" s="3"/>
    </row>
    <row r="4" spans="1:13" x14ac:dyDescent="0.25">
      <c r="A4" s="6"/>
      <c r="B4" s="218" t="s">
        <v>0</v>
      </c>
      <c r="C4" s="219"/>
      <c r="D4" s="218" t="s">
        <v>1</v>
      </c>
      <c r="E4" s="219"/>
      <c r="F4" s="7"/>
      <c r="G4" s="8" t="s">
        <v>2</v>
      </c>
      <c r="H4" s="9" t="s">
        <v>1</v>
      </c>
      <c r="I4" s="34" t="s">
        <v>3</v>
      </c>
      <c r="J4" s="35"/>
      <c r="K4" s="175" t="s">
        <v>72</v>
      </c>
      <c r="L4" s="176" t="s">
        <v>73</v>
      </c>
      <c r="M4" s="177" t="s">
        <v>74</v>
      </c>
    </row>
    <row r="5" spans="1:13" x14ac:dyDescent="0.25">
      <c r="A5" s="10">
        <v>1</v>
      </c>
      <c r="B5" s="61"/>
      <c r="C5" s="62"/>
      <c r="D5" s="61"/>
      <c r="E5" s="62"/>
      <c r="F5" s="11"/>
      <c r="G5" s="12">
        <f t="shared" ref="G5:G9" si="0">C5-B5+IF(B5&gt;C5,1)</f>
        <v>0</v>
      </c>
      <c r="H5" s="13">
        <f t="shared" ref="H5:H9" si="1">E5-D5+IF(D5&gt;E5,1)</f>
        <v>0</v>
      </c>
      <c r="I5" s="136"/>
      <c r="J5" s="137"/>
      <c r="K5" s="186"/>
      <c r="L5" s="187"/>
      <c r="M5" s="188"/>
    </row>
    <row r="6" spans="1:13" x14ac:dyDescent="0.25">
      <c r="A6" s="16">
        <v>2</v>
      </c>
      <c r="B6" s="123"/>
      <c r="C6" s="124"/>
      <c r="D6" s="123"/>
      <c r="E6" s="124"/>
      <c r="F6" s="11"/>
      <c r="G6" s="157">
        <f t="shared" si="0"/>
        <v>0</v>
      </c>
      <c r="H6" s="158">
        <f t="shared" si="1"/>
        <v>0</v>
      </c>
      <c r="I6" s="159" t="s">
        <v>70</v>
      </c>
      <c r="J6" s="160"/>
      <c r="K6" s="189"/>
      <c r="L6" s="190"/>
      <c r="M6" s="191"/>
    </row>
    <row r="7" spans="1:13" x14ac:dyDescent="0.25">
      <c r="A7" s="16">
        <v>3</v>
      </c>
      <c r="B7" s="21">
        <v>0.32291666666666669</v>
      </c>
      <c r="C7" s="22">
        <v>0.5</v>
      </c>
      <c r="D7" s="21">
        <v>0.52083333333333337</v>
      </c>
      <c r="E7" s="22">
        <v>0.70833333333333337</v>
      </c>
      <c r="F7" s="11"/>
      <c r="G7" s="17">
        <f t="shared" si="0"/>
        <v>0.17708333333333331</v>
      </c>
      <c r="H7" s="18">
        <f t="shared" si="1"/>
        <v>0.1875</v>
      </c>
      <c r="I7" s="19"/>
      <c r="J7" s="20"/>
      <c r="K7" s="178">
        <f>SUM(G7:H7)</f>
        <v>0.36458333333333331</v>
      </c>
      <c r="L7" s="179">
        <v>0.34236111111111112</v>
      </c>
      <c r="M7" s="180">
        <f>(K7-L7)</f>
        <v>2.2222222222222199E-2</v>
      </c>
    </row>
    <row r="8" spans="1:13" x14ac:dyDescent="0.25">
      <c r="A8" s="16">
        <v>4</v>
      </c>
      <c r="B8" s="21">
        <v>0.32291666666666669</v>
      </c>
      <c r="C8" s="22">
        <v>0.51041666666666663</v>
      </c>
      <c r="D8" s="21">
        <v>0.53125</v>
      </c>
      <c r="E8" s="22">
        <v>0.70833333333333337</v>
      </c>
      <c r="F8" s="11"/>
      <c r="G8" s="17">
        <f t="shared" si="0"/>
        <v>0.18749999999999994</v>
      </c>
      <c r="H8" s="18">
        <f t="shared" si="1"/>
        <v>0.17708333333333337</v>
      </c>
      <c r="I8" s="23"/>
      <c r="J8" s="20"/>
      <c r="K8" s="178">
        <f>SUM(G8:H8)</f>
        <v>0.36458333333333331</v>
      </c>
      <c r="L8" s="179">
        <v>0.34236111111111112</v>
      </c>
      <c r="M8" s="180">
        <f>(K8-L8)</f>
        <v>2.2222222222222199E-2</v>
      </c>
    </row>
    <row r="9" spans="1:13" x14ac:dyDescent="0.25">
      <c r="A9" s="16">
        <v>5</v>
      </c>
      <c r="B9" s="21">
        <v>0.33333333333333331</v>
      </c>
      <c r="C9" s="22">
        <v>0.5</v>
      </c>
      <c r="D9" s="21">
        <v>0.5625</v>
      </c>
      <c r="E9" s="22">
        <v>0.70833333333333337</v>
      </c>
      <c r="F9" s="11"/>
      <c r="G9" s="17">
        <f t="shared" si="0"/>
        <v>0.16666666666666669</v>
      </c>
      <c r="H9" s="18">
        <f t="shared" si="1"/>
        <v>0.14583333333333337</v>
      </c>
      <c r="I9" s="23"/>
      <c r="J9" s="20"/>
      <c r="K9" s="178">
        <f>SUM(G9:H9)</f>
        <v>0.31250000000000006</v>
      </c>
      <c r="L9" s="179">
        <v>0.34236111111111112</v>
      </c>
      <c r="M9" s="181">
        <f>(L9-K9)</f>
        <v>2.9861111111111061E-2</v>
      </c>
    </row>
    <row r="10" spans="1:13" x14ac:dyDescent="0.25">
      <c r="A10" s="16">
        <v>6</v>
      </c>
      <c r="B10" s="21">
        <v>0.32291666666666669</v>
      </c>
      <c r="C10" s="22">
        <v>0.5</v>
      </c>
      <c r="D10" s="21">
        <v>0.52083333333333337</v>
      </c>
      <c r="E10" s="22">
        <v>0.69791666666666663</v>
      </c>
      <c r="F10" s="11"/>
      <c r="G10" s="17">
        <f>C10-B10+IF(B10&gt;C10,1)</f>
        <v>0.17708333333333331</v>
      </c>
      <c r="H10" s="18">
        <f>E10-D10+IF(D10&gt;E10,1)</f>
        <v>0.17708333333333326</v>
      </c>
      <c r="I10" s="23"/>
      <c r="J10" s="20"/>
      <c r="K10" s="178">
        <f>SUM(G10:H10)</f>
        <v>0.35416666666666657</v>
      </c>
      <c r="L10" s="179">
        <v>0.34236111111111112</v>
      </c>
      <c r="M10" s="180">
        <f>(K10-L10)</f>
        <v>1.1805555555555458E-2</v>
      </c>
    </row>
    <row r="11" spans="1:13" x14ac:dyDescent="0.25">
      <c r="A11" s="16">
        <v>7</v>
      </c>
      <c r="B11" s="61"/>
      <c r="C11" s="62"/>
      <c r="D11" s="61"/>
      <c r="E11" s="62"/>
      <c r="F11" s="11"/>
      <c r="G11" s="17">
        <f>C11-B11+IF(B11&gt;C11,1)</f>
        <v>0</v>
      </c>
      <c r="H11" s="18">
        <f>E11-D11+IF(D11&gt;E11,1)</f>
        <v>0</v>
      </c>
      <c r="I11" s="23"/>
      <c r="J11" s="20"/>
      <c r="K11" s="192"/>
      <c r="L11" s="193"/>
      <c r="M11" s="188"/>
    </row>
    <row r="12" spans="1:13" x14ac:dyDescent="0.25">
      <c r="A12" s="16">
        <v>8</v>
      </c>
      <c r="B12" s="61"/>
      <c r="C12" s="62"/>
      <c r="D12" s="61"/>
      <c r="E12" s="62"/>
      <c r="F12" s="11"/>
      <c r="G12" s="17">
        <f t="shared" ref="G12:G35" si="2">C12-B12+IF(B12&gt;C12,1)</f>
        <v>0</v>
      </c>
      <c r="H12" s="18">
        <f t="shared" ref="H12:H35" si="3">E12-D12+IF(D12&gt;E12,1)</f>
        <v>0</v>
      </c>
      <c r="I12" s="23"/>
      <c r="J12" s="20"/>
      <c r="K12" s="192"/>
      <c r="L12" s="193"/>
      <c r="M12" s="194"/>
    </row>
    <row r="13" spans="1:13" x14ac:dyDescent="0.25">
      <c r="A13" s="16">
        <v>9</v>
      </c>
      <c r="B13" s="21">
        <v>0.32291666666666669</v>
      </c>
      <c r="C13" s="22">
        <v>0.5</v>
      </c>
      <c r="D13" s="21">
        <v>0.52083333333333337</v>
      </c>
      <c r="E13" s="22">
        <v>0.70833333333333337</v>
      </c>
      <c r="F13" s="11"/>
      <c r="G13" s="17">
        <f t="shared" si="2"/>
        <v>0.17708333333333331</v>
      </c>
      <c r="H13" s="18">
        <f t="shared" si="3"/>
        <v>0.1875</v>
      </c>
      <c r="I13" s="19"/>
      <c r="J13" s="20"/>
      <c r="K13" s="178">
        <f>SUM(G13:H13)</f>
        <v>0.36458333333333331</v>
      </c>
      <c r="L13" s="179">
        <v>0.34236111111111112</v>
      </c>
      <c r="M13" s="182">
        <f>(K13-L13)</f>
        <v>2.2222222222222199E-2</v>
      </c>
    </row>
    <row r="14" spans="1:13" x14ac:dyDescent="0.25">
      <c r="A14" s="16">
        <v>10</v>
      </c>
      <c r="B14" s="21">
        <v>0.33333333333333331</v>
      </c>
      <c r="C14" s="22">
        <v>0.51041666666666663</v>
      </c>
      <c r="D14" s="21">
        <v>0.53125</v>
      </c>
      <c r="E14" s="22">
        <v>0.71875</v>
      </c>
      <c r="F14" s="11"/>
      <c r="G14" s="17">
        <f t="shared" si="2"/>
        <v>0.17708333333333331</v>
      </c>
      <c r="H14" s="18">
        <f t="shared" si="3"/>
        <v>0.1875</v>
      </c>
      <c r="I14" s="19"/>
      <c r="J14" s="20"/>
      <c r="K14" s="178">
        <f>SUM(G14:H14)</f>
        <v>0.36458333333333331</v>
      </c>
      <c r="L14" s="179">
        <v>0.34236111111111112</v>
      </c>
      <c r="M14" s="182">
        <f>(K14-L14)</f>
        <v>2.2222222222222199E-2</v>
      </c>
    </row>
    <row r="15" spans="1:13" x14ac:dyDescent="0.25">
      <c r="A15" s="16">
        <v>11</v>
      </c>
      <c r="B15" s="21"/>
      <c r="C15" s="22"/>
      <c r="D15" s="21"/>
      <c r="E15" s="22"/>
      <c r="F15" s="11"/>
      <c r="G15" s="17">
        <f t="shared" si="2"/>
        <v>0</v>
      </c>
      <c r="H15" s="18">
        <f t="shared" si="3"/>
        <v>0</v>
      </c>
      <c r="I15" s="19"/>
      <c r="J15" s="20"/>
      <c r="K15" s="178">
        <f t="shared" ref="K15:K17" si="4">SUM(G15:H15)</f>
        <v>0</v>
      </c>
      <c r="L15" s="179">
        <v>0.34236111111111112</v>
      </c>
      <c r="M15" s="182">
        <f t="shared" ref="M15:M17" si="5">(K15-L15)</f>
        <v>-0.34236111111111112</v>
      </c>
    </row>
    <row r="16" spans="1:13" x14ac:dyDescent="0.25">
      <c r="A16" s="16">
        <v>12</v>
      </c>
      <c r="B16" s="21"/>
      <c r="C16" s="22"/>
      <c r="D16" s="21"/>
      <c r="E16" s="22"/>
      <c r="F16" s="11"/>
      <c r="G16" s="17">
        <f t="shared" si="2"/>
        <v>0</v>
      </c>
      <c r="H16" s="18">
        <f t="shared" si="3"/>
        <v>0</v>
      </c>
      <c r="I16" s="19"/>
      <c r="J16" s="20"/>
      <c r="K16" s="178">
        <f t="shared" si="4"/>
        <v>0</v>
      </c>
      <c r="L16" s="179">
        <v>0.34236111111111112</v>
      </c>
      <c r="M16" s="182">
        <f t="shared" si="5"/>
        <v>-0.34236111111111112</v>
      </c>
    </row>
    <row r="17" spans="1:14" x14ac:dyDescent="0.25">
      <c r="A17" s="16">
        <v>13</v>
      </c>
      <c r="B17" s="21"/>
      <c r="C17" s="22"/>
      <c r="D17" s="21"/>
      <c r="E17" s="22"/>
      <c r="F17" s="11"/>
      <c r="G17" s="17">
        <f t="shared" si="2"/>
        <v>0</v>
      </c>
      <c r="H17" s="18">
        <f t="shared" si="3"/>
        <v>0</v>
      </c>
      <c r="I17" s="19"/>
      <c r="J17" s="20"/>
      <c r="K17" s="178">
        <f t="shared" si="4"/>
        <v>0</v>
      </c>
      <c r="L17" s="179">
        <v>0.34236111111111112</v>
      </c>
      <c r="M17" s="182">
        <f t="shared" si="5"/>
        <v>-0.34236111111111112</v>
      </c>
    </row>
    <row r="18" spans="1:14" x14ac:dyDescent="0.25">
      <c r="A18" s="16">
        <v>14</v>
      </c>
      <c r="B18" s="61"/>
      <c r="C18" s="62"/>
      <c r="D18" s="61"/>
      <c r="E18" s="62"/>
      <c r="F18" s="11"/>
      <c r="G18" s="17">
        <f t="shared" si="2"/>
        <v>0</v>
      </c>
      <c r="H18" s="18">
        <f t="shared" si="3"/>
        <v>0</v>
      </c>
      <c r="I18" s="23"/>
      <c r="J18" s="20"/>
      <c r="K18" s="192"/>
      <c r="L18" s="193"/>
      <c r="M18" s="195"/>
    </row>
    <row r="19" spans="1:14" x14ac:dyDescent="0.25">
      <c r="A19" s="16">
        <v>15</v>
      </c>
      <c r="B19" s="61"/>
      <c r="C19" s="62"/>
      <c r="D19" s="61"/>
      <c r="E19" s="62"/>
      <c r="F19" s="11"/>
      <c r="G19" s="17">
        <f t="shared" si="2"/>
        <v>0</v>
      </c>
      <c r="H19" s="18">
        <f t="shared" si="3"/>
        <v>0</v>
      </c>
      <c r="I19" s="23"/>
      <c r="J19" s="24"/>
      <c r="K19" s="192"/>
      <c r="L19" s="193"/>
      <c r="M19" s="195"/>
    </row>
    <row r="20" spans="1:14" x14ac:dyDescent="0.25">
      <c r="A20" s="16">
        <v>16</v>
      </c>
      <c r="B20" s="21"/>
      <c r="C20" s="22"/>
      <c r="D20" s="21"/>
      <c r="E20" s="22"/>
      <c r="F20" s="11"/>
      <c r="G20" s="17">
        <f t="shared" si="2"/>
        <v>0</v>
      </c>
      <c r="H20" s="18">
        <f t="shared" si="3"/>
        <v>0</v>
      </c>
      <c r="I20" s="19"/>
      <c r="J20" s="20"/>
      <c r="K20" s="178"/>
      <c r="L20" s="179"/>
      <c r="M20" s="180"/>
    </row>
    <row r="21" spans="1:14" x14ac:dyDescent="0.25">
      <c r="A21" s="16">
        <v>17</v>
      </c>
      <c r="B21" s="21"/>
      <c r="C21" s="22"/>
      <c r="D21" s="21"/>
      <c r="E21" s="22"/>
      <c r="F21" s="11"/>
      <c r="G21" s="17">
        <f t="shared" si="2"/>
        <v>0</v>
      </c>
      <c r="H21" s="18">
        <f t="shared" si="3"/>
        <v>0</v>
      </c>
      <c r="I21" s="19"/>
      <c r="J21" s="20"/>
      <c r="K21" s="178"/>
      <c r="L21" s="179"/>
      <c r="M21" s="180"/>
    </row>
    <row r="22" spans="1:14" x14ac:dyDescent="0.25">
      <c r="A22" s="16">
        <v>18</v>
      </c>
      <c r="B22" s="21"/>
      <c r="C22" s="22"/>
      <c r="D22" s="21"/>
      <c r="E22" s="22"/>
      <c r="F22" s="11"/>
      <c r="G22" s="17">
        <f t="shared" si="2"/>
        <v>0</v>
      </c>
      <c r="H22" s="18">
        <f t="shared" si="3"/>
        <v>0</v>
      </c>
      <c r="I22" s="19"/>
      <c r="J22" s="20"/>
      <c r="K22" s="178"/>
      <c r="L22" s="179"/>
      <c r="M22" s="180"/>
    </row>
    <row r="23" spans="1:14" x14ac:dyDescent="0.25">
      <c r="A23" s="16">
        <v>19</v>
      </c>
      <c r="B23" s="21"/>
      <c r="C23" s="22"/>
      <c r="D23" s="21"/>
      <c r="E23" s="22"/>
      <c r="F23" s="11"/>
      <c r="G23" s="17">
        <f t="shared" si="2"/>
        <v>0</v>
      </c>
      <c r="H23" s="18">
        <f t="shared" si="3"/>
        <v>0</v>
      </c>
      <c r="I23" s="19"/>
      <c r="J23" s="20"/>
      <c r="K23" s="178"/>
      <c r="L23" s="179"/>
      <c r="M23" s="180"/>
    </row>
    <row r="24" spans="1:14" x14ac:dyDescent="0.25">
      <c r="A24" s="16">
        <v>20</v>
      </c>
      <c r="B24" s="21"/>
      <c r="C24" s="22"/>
      <c r="D24" s="21"/>
      <c r="E24" s="22"/>
      <c r="F24" s="11"/>
      <c r="G24" s="17">
        <f t="shared" si="2"/>
        <v>0</v>
      </c>
      <c r="H24" s="18">
        <f t="shared" si="3"/>
        <v>0</v>
      </c>
      <c r="I24" s="127"/>
      <c r="J24" s="128"/>
      <c r="K24" s="178"/>
      <c r="L24" s="179"/>
      <c r="M24" s="180"/>
    </row>
    <row r="25" spans="1:14" x14ac:dyDescent="0.25">
      <c r="A25" s="16">
        <v>21</v>
      </c>
      <c r="B25" s="61"/>
      <c r="C25" s="62"/>
      <c r="D25" s="61"/>
      <c r="E25" s="62"/>
      <c r="F25" s="11"/>
      <c r="G25" s="17">
        <f t="shared" si="2"/>
        <v>0</v>
      </c>
      <c r="H25" s="18">
        <f t="shared" si="3"/>
        <v>0</v>
      </c>
      <c r="I25" s="127"/>
      <c r="J25" s="128"/>
      <c r="K25" s="192"/>
      <c r="L25" s="193"/>
      <c r="M25" s="195"/>
    </row>
    <row r="26" spans="1:14" x14ac:dyDescent="0.25">
      <c r="A26" s="16">
        <v>22</v>
      </c>
      <c r="B26" s="61"/>
      <c r="C26" s="62"/>
      <c r="D26" s="61"/>
      <c r="E26" s="62"/>
      <c r="F26" s="11"/>
      <c r="G26" s="17">
        <f t="shared" si="2"/>
        <v>0</v>
      </c>
      <c r="H26" s="18">
        <f t="shared" si="3"/>
        <v>0</v>
      </c>
      <c r="I26" s="127"/>
      <c r="J26" s="128"/>
      <c r="K26" s="192"/>
      <c r="L26" s="193"/>
      <c r="M26" s="195"/>
    </row>
    <row r="27" spans="1:14" x14ac:dyDescent="0.25">
      <c r="A27" s="16">
        <v>23</v>
      </c>
      <c r="B27" s="21"/>
      <c r="C27" s="22"/>
      <c r="D27" s="21"/>
      <c r="E27" s="22"/>
      <c r="F27" s="11"/>
      <c r="G27" s="17">
        <f t="shared" si="2"/>
        <v>0</v>
      </c>
      <c r="H27" s="18">
        <f t="shared" si="3"/>
        <v>0</v>
      </c>
      <c r="I27" s="19"/>
      <c r="J27" s="20"/>
      <c r="K27" s="178"/>
      <c r="L27" s="179"/>
      <c r="M27" s="180"/>
    </row>
    <row r="28" spans="1:14" x14ac:dyDescent="0.25">
      <c r="A28" s="16">
        <v>24</v>
      </c>
      <c r="B28" s="21"/>
      <c r="C28" s="22"/>
      <c r="D28" s="21"/>
      <c r="E28" s="22"/>
      <c r="F28" s="11"/>
      <c r="G28" s="17">
        <f t="shared" si="2"/>
        <v>0</v>
      </c>
      <c r="H28" s="18">
        <f t="shared" si="3"/>
        <v>0</v>
      </c>
      <c r="I28" s="19"/>
      <c r="J28" s="20"/>
      <c r="K28" s="178"/>
      <c r="L28" s="179"/>
      <c r="M28" s="180"/>
    </row>
    <row r="29" spans="1:14" x14ac:dyDescent="0.25">
      <c r="A29" s="16">
        <v>25</v>
      </c>
      <c r="B29" s="21"/>
      <c r="C29" s="22"/>
      <c r="D29" s="21"/>
      <c r="E29" s="22"/>
      <c r="F29" s="11"/>
      <c r="G29" s="17">
        <f t="shared" si="2"/>
        <v>0</v>
      </c>
      <c r="H29" s="18">
        <f t="shared" si="3"/>
        <v>0</v>
      </c>
      <c r="I29" s="23"/>
      <c r="J29" s="20"/>
      <c r="K29" s="178"/>
      <c r="L29" s="179"/>
      <c r="M29" s="180"/>
    </row>
    <row r="30" spans="1:14" x14ac:dyDescent="0.25">
      <c r="A30" s="16">
        <v>26</v>
      </c>
      <c r="B30" s="21"/>
      <c r="C30" s="22"/>
      <c r="D30" s="21"/>
      <c r="E30" s="22"/>
      <c r="F30" s="11"/>
      <c r="G30" s="17">
        <f t="shared" si="2"/>
        <v>0</v>
      </c>
      <c r="H30" s="18">
        <f t="shared" si="3"/>
        <v>0</v>
      </c>
      <c r="I30" s="19"/>
      <c r="J30" s="20"/>
      <c r="K30" s="178"/>
      <c r="L30" s="179"/>
      <c r="M30" s="180"/>
    </row>
    <row r="31" spans="1:14" x14ac:dyDescent="0.25">
      <c r="A31" s="16">
        <v>27</v>
      </c>
      <c r="B31" s="21"/>
      <c r="C31" s="22"/>
      <c r="D31" s="21"/>
      <c r="E31" s="22"/>
      <c r="F31" s="11"/>
      <c r="G31" s="17">
        <f t="shared" si="2"/>
        <v>0</v>
      </c>
      <c r="H31" s="18">
        <f t="shared" si="3"/>
        <v>0</v>
      </c>
      <c r="I31" s="19"/>
      <c r="J31" s="20"/>
      <c r="K31" s="178"/>
      <c r="L31" s="179"/>
      <c r="M31" s="180"/>
    </row>
    <row r="32" spans="1:14" x14ac:dyDescent="0.25">
      <c r="A32" s="16">
        <v>28</v>
      </c>
      <c r="B32" s="61"/>
      <c r="C32" s="62"/>
      <c r="D32" s="61"/>
      <c r="E32" s="62"/>
      <c r="F32" s="11"/>
      <c r="G32" s="17">
        <f t="shared" si="2"/>
        <v>0</v>
      </c>
      <c r="H32" s="18">
        <f t="shared" si="3"/>
        <v>0</v>
      </c>
      <c r="I32" s="19"/>
      <c r="J32" s="20"/>
      <c r="K32" s="192"/>
      <c r="L32" s="193"/>
      <c r="M32" s="195"/>
      <c r="N32" s="168"/>
    </row>
    <row r="33" spans="1:13" x14ac:dyDescent="0.25">
      <c r="A33" s="16">
        <v>29</v>
      </c>
      <c r="B33" s="61"/>
      <c r="C33" s="62"/>
      <c r="D33" s="61"/>
      <c r="E33" s="62"/>
      <c r="F33" s="11"/>
      <c r="G33" s="17">
        <f t="shared" si="2"/>
        <v>0</v>
      </c>
      <c r="H33" s="18">
        <f t="shared" si="3"/>
        <v>0</v>
      </c>
      <c r="I33" s="19"/>
      <c r="J33" s="20"/>
      <c r="K33" s="192"/>
      <c r="L33" s="193"/>
      <c r="M33" s="195"/>
    </row>
    <row r="34" spans="1:13" x14ac:dyDescent="0.25">
      <c r="A34" s="16">
        <v>30</v>
      </c>
      <c r="B34" s="21"/>
      <c r="C34" s="22"/>
      <c r="D34" s="21"/>
      <c r="E34" s="22"/>
      <c r="F34" s="11"/>
      <c r="G34" s="17">
        <f t="shared" si="2"/>
        <v>0</v>
      </c>
      <c r="H34" s="18">
        <f t="shared" si="3"/>
        <v>0</v>
      </c>
      <c r="I34" s="19"/>
      <c r="J34" s="20"/>
      <c r="K34" s="178"/>
      <c r="L34" s="179"/>
      <c r="M34" s="180"/>
    </row>
    <row r="35" spans="1:13" x14ac:dyDescent="0.25">
      <c r="A35" s="25">
        <v>31</v>
      </c>
      <c r="B35" s="116"/>
      <c r="C35" s="117"/>
      <c r="D35" s="116"/>
      <c r="E35" s="117"/>
      <c r="F35" s="11"/>
      <c r="G35" s="26">
        <f t="shared" si="2"/>
        <v>0</v>
      </c>
      <c r="H35" s="27">
        <f t="shared" si="3"/>
        <v>0</v>
      </c>
      <c r="I35" s="28"/>
      <c r="J35" s="29"/>
      <c r="K35" s="183"/>
      <c r="L35" s="184"/>
      <c r="M35" s="185"/>
    </row>
    <row r="36" spans="1:13" ht="15.75" thickBot="1" x14ac:dyDescent="0.3">
      <c r="A36" s="118"/>
      <c r="B36" s="119"/>
      <c r="C36" s="119"/>
      <c r="D36" s="119"/>
      <c r="E36" s="119"/>
      <c r="F36" s="3"/>
      <c r="G36" s="30">
        <f>SUM(G5:G35)</f>
        <v>1.0624999999999998</v>
      </c>
      <c r="H36" s="31">
        <f>SUM(H5:H35)</f>
        <v>1.0625</v>
      </c>
      <c r="I36" s="90" t="s">
        <v>4</v>
      </c>
      <c r="J36" s="91">
        <f>(G36+H36)</f>
        <v>2.125</v>
      </c>
      <c r="K36" s="170">
        <f>SUM(K7:K35)</f>
        <v>2.125</v>
      </c>
      <c r="L36" s="171">
        <f>SUM(L7:L35)</f>
        <v>3.0812499999999998</v>
      </c>
      <c r="M36" s="172">
        <f>(K36-L36)</f>
        <v>-0.95624999999999982</v>
      </c>
    </row>
    <row r="37" spans="1:13" x14ac:dyDescent="0.25">
      <c r="A37" s="220" t="s">
        <v>48</v>
      </c>
      <c r="B37" s="221"/>
      <c r="C37" s="221"/>
      <c r="D37" s="221"/>
      <c r="E37" s="106">
        <v>21</v>
      </c>
      <c r="F37" s="3"/>
      <c r="G37" s="102"/>
      <c r="H37" s="102"/>
      <c r="I37" s="103"/>
      <c r="J37" s="104"/>
      <c r="M37" s="173"/>
    </row>
    <row r="38" spans="1:13" ht="15.75" thickBot="1" x14ac:dyDescent="0.3">
      <c r="A38" s="222" t="s">
        <v>43</v>
      </c>
      <c r="B38" s="223"/>
      <c r="C38" s="223"/>
      <c r="D38" s="223"/>
      <c r="E38" s="105">
        <v>1</v>
      </c>
      <c r="F38" s="3"/>
      <c r="G38" s="102"/>
      <c r="H38" s="102"/>
      <c r="I38" s="103"/>
      <c r="J38" s="104"/>
      <c r="M38" s="174"/>
    </row>
    <row r="39" spans="1:13" ht="15.75" thickBot="1" x14ac:dyDescent="0.3">
      <c r="A39" s="36"/>
      <c r="B39" s="37"/>
      <c r="C39" s="37"/>
      <c r="D39" s="37"/>
      <c r="E39" s="37"/>
    </row>
    <row r="40" spans="1:13" ht="20.100000000000001" customHeight="1" thickBot="1" x14ac:dyDescent="0.3">
      <c r="A40" s="224" t="s">
        <v>34</v>
      </c>
      <c r="B40" s="225"/>
      <c r="C40" s="225"/>
      <c r="D40" s="225"/>
      <c r="E40" s="226"/>
      <c r="G40" s="209" t="s">
        <v>39</v>
      </c>
      <c r="H40" s="210"/>
      <c r="I40" s="210"/>
      <c r="J40" s="211"/>
    </row>
    <row r="41" spans="1:13" x14ac:dyDescent="0.25">
      <c r="A41" s="227" t="s">
        <v>19</v>
      </c>
      <c r="B41" s="228"/>
      <c r="C41" s="121">
        <f>(E37*8.13)</f>
        <v>170.73000000000002</v>
      </c>
      <c r="D41" s="92" t="s">
        <v>5</v>
      </c>
      <c r="E41" s="95">
        <v>27.9</v>
      </c>
      <c r="G41" s="98" t="s">
        <v>40</v>
      </c>
      <c r="H41" s="99"/>
      <c r="I41" s="100">
        <f>(H41)</f>
        <v>0</v>
      </c>
      <c r="J41" s="101" t="s">
        <v>40</v>
      </c>
    </row>
    <row r="42" spans="1:13" x14ac:dyDescent="0.25">
      <c r="A42" s="229" t="s">
        <v>20</v>
      </c>
      <c r="B42" s="230"/>
      <c r="C42" s="94">
        <f>(I43)</f>
        <v>0</v>
      </c>
      <c r="D42" s="60" t="s">
        <v>38</v>
      </c>
      <c r="E42" s="96">
        <v>0</v>
      </c>
      <c r="G42" s="98" t="s">
        <v>41</v>
      </c>
      <c r="H42" s="99"/>
      <c r="I42" s="100">
        <f>(H42/60)</f>
        <v>0</v>
      </c>
      <c r="J42" s="101" t="s">
        <v>40</v>
      </c>
    </row>
    <row r="43" spans="1:13" ht="15.75" thickBot="1" x14ac:dyDescent="0.3">
      <c r="A43" s="207" t="s">
        <v>36</v>
      </c>
      <c r="B43" s="208"/>
      <c r="C43" s="114">
        <f>(C42-C41)</f>
        <v>-170.73000000000002</v>
      </c>
      <c r="D43" s="93" t="s">
        <v>37</v>
      </c>
      <c r="E43" s="97">
        <f>(E41-E42)</f>
        <v>27.9</v>
      </c>
      <c r="G43" s="109" t="s">
        <v>4</v>
      </c>
      <c r="H43" s="110"/>
      <c r="I43" s="113">
        <f>(I41+I42)</f>
        <v>0</v>
      </c>
      <c r="J43" s="112" t="s">
        <v>40</v>
      </c>
    </row>
  </sheetData>
  <mergeCells count="11">
    <mergeCell ref="A43:B43"/>
    <mergeCell ref="G40:J40"/>
    <mergeCell ref="D1:E2"/>
    <mergeCell ref="G1:J2"/>
    <mergeCell ref="B4:C4"/>
    <mergeCell ref="D4:E4"/>
    <mergeCell ref="A37:D37"/>
    <mergeCell ref="A38:D38"/>
    <mergeCell ref="A40:E40"/>
    <mergeCell ref="A41:B41"/>
    <mergeCell ref="A42:B42"/>
  </mergeCells>
  <printOptions horizontalCentered="1"/>
  <pageMargins left="0.23622047244094491" right="0.23622047244094491" top="0" bottom="0" header="0" footer="0"/>
  <pageSetup paperSize="9" scale="9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workbookViewId="0">
      <selection activeCell="B31" sqref="B31"/>
    </sheetView>
  </sheetViews>
  <sheetFormatPr baseColWidth="10" defaultRowHeight="15" x14ac:dyDescent="0.25"/>
  <cols>
    <col min="3" max="3" width="13.28515625" bestFit="1" customWidth="1"/>
    <col min="5" max="7" width="11.42578125" customWidth="1"/>
    <col min="10" max="10" width="11.42578125" customWidth="1"/>
  </cols>
  <sheetData>
    <row r="1" spans="1:10" x14ac:dyDescent="0.25">
      <c r="A1" s="63"/>
      <c r="B1" s="64"/>
      <c r="C1" s="64"/>
      <c r="D1" s="212" t="s">
        <v>45</v>
      </c>
      <c r="E1" s="212"/>
      <c r="F1" s="1"/>
      <c r="G1" s="214" t="s">
        <v>46</v>
      </c>
      <c r="H1" s="214"/>
      <c r="I1" s="214"/>
      <c r="J1" s="215"/>
    </row>
    <row r="2" spans="1:10" ht="15.75" thickBot="1" x14ac:dyDescent="0.3">
      <c r="A2" s="65"/>
      <c r="B2" s="66"/>
      <c r="C2" s="66"/>
      <c r="D2" s="213"/>
      <c r="E2" s="213"/>
      <c r="F2" s="2"/>
      <c r="G2" s="216"/>
      <c r="H2" s="216"/>
      <c r="I2" s="216"/>
      <c r="J2" s="217"/>
    </row>
    <row r="3" spans="1:10" ht="8.25" customHeight="1" x14ac:dyDescent="0.25">
      <c r="A3" s="3"/>
      <c r="B3" s="3"/>
      <c r="C3" s="3"/>
      <c r="D3" s="4"/>
      <c r="E3" s="4"/>
      <c r="F3" s="3"/>
      <c r="G3" s="3"/>
      <c r="H3" s="3"/>
      <c r="I3" s="5"/>
      <c r="J3" s="3"/>
    </row>
    <row r="4" spans="1:10" x14ac:dyDescent="0.25">
      <c r="A4" s="6"/>
      <c r="B4" s="218" t="s">
        <v>0</v>
      </c>
      <c r="C4" s="219"/>
      <c r="D4" s="218" t="s">
        <v>1</v>
      </c>
      <c r="E4" s="219"/>
      <c r="F4" s="7"/>
      <c r="G4" s="8" t="s">
        <v>2</v>
      </c>
      <c r="H4" s="9" t="s">
        <v>1</v>
      </c>
      <c r="I4" s="34" t="s">
        <v>3</v>
      </c>
      <c r="J4" s="35"/>
    </row>
    <row r="5" spans="1:10" x14ac:dyDescent="0.25">
      <c r="A5" s="10">
        <v>1</v>
      </c>
      <c r="B5" s="32"/>
      <c r="C5" s="33"/>
      <c r="D5" s="32"/>
      <c r="E5" s="33"/>
      <c r="F5" s="11"/>
      <c r="G5" s="12">
        <f t="shared" ref="G5:G9" si="0">C5-B5+IF(B5&gt;C5,1)</f>
        <v>0</v>
      </c>
      <c r="H5" s="13">
        <f t="shared" ref="H5:H9" si="1">E5-D5+IF(D5&gt;E5,1)</f>
        <v>0</v>
      </c>
      <c r="I5" s="14"/>
      <c r="J5" s="15"/>
    </row>
    <row r="6" spans="1:10" x14ac:dyDescent="0.25">
      <c r="A6" s="16">
        <v>2</v>
      </c>
      <c r="B6" s="21"/>
      <c r="C6" s="22"/>
      <c r="D6" s="21"/>
      <c r="E6" s="22"/>
      <c r="F6" s="11"/>
      <c r="G6" s="17">
        <f t="shared" si="0"/>
        <v>0</v>
      </c>
      <c r="H6" s="18">
        <f t="shared" si="1"/>
        <v>0</v>
      </c>
      <c r="I6" s="19"/>
      <c r="J6" s="20"/>
    </row>
    <row r="7" spans="1:10" x14ac:dyDescent="0.25">
      <c r="A7" s="16">
        <v>3</v>
      </c>
      <c r="B7" s="21"/>
      <c r="C7" s="22"/>
      <c r="D7" s="21"/>
      <c r="E7" s="22"/>
      <c r="F7" s="11"/>
      <c r="G7" s="17">
        <f t="shared" si="0"/>
        <v>0</v>
      </c>
      <c r="H7" s="18">
        <f t="shared" si="1"/>
        <v>0</v>
      </c>
      <c r="I7" s="19"/>
      <c r="J7" s="20"/>
    </row>
    <row r="8" spans="1:10" x14ac:dyDescent="0.25">
      <c r="A8" s="16">
        <v>4</v>
      </c>
      <c r="B8" s="61"/>
      <c r="C8" s="62"/>
      <c r="D8" s="61"/>
      <c r="E8" s="62"/>
      <c r="F8" s="11"/>
      <c r="G8" s="17">
        <f t="shared" si="0"/>
        <v>0</v>
      </c>
      <c r="H8" s="18">
        <f t="shared" si="1"/>
        <v>0</v>
      </c>
      <c r="I8" s="19"/>
      <c r="J8" s="20"/>
    </row>
    <row r="9" spans="1:10" x14ac:dyDescent="0.25">
      <c r="A9" s="16">
        <v>5</v>
      </c>
      <c r="B9" s="61"/>
      <c r="C9" s="62"/>
      <c r="D9" s="61"/>
      <c r="E9" s="62"/>
      <c r="F9" s="11"/>
      <c r="G9" s="17">
        <f t="shared" si="0"/>
        <v>0</v>
      </c>
      <c r="H9" s="18">
        <f t="shared" si="1"/>
        <v>0</v>
      </c>
      <c r="I9" s="19"/>
      <c r="J9" s="20"/>
    </row>
    <row r="10" spans="1:10" x14ac:dyDescent="0.25">
      <c r="A10" s="16">
        <v>6</v>
      </c>
      <c r="B10" s="21"/>
      <c r="C10" s="22"/>
      <c r="D10" s="21"/>
      <c r="E10" s="22"/>
      <c r="F10" s="11"/>
      <c r="G10" s="17">
        <f>C10-B10+IF(B10&gt;C10,1)</f>
        <v>0</v>
      </c>
      <c r="H10" s="18">
        <f>E10-D10+IF(D10&gt;E10,1)</f>
        <v>0</v>
      </c>
      <c r="I10" s="19"/>
      <c r="J10" s="20"/>
    </row>
    <row r="11" spans="1:10" x14ac:dyDescent="0.25">
      <c r="A11" s="16">
        <v>7</v>
      </c>
      <c r="B11" s="21"/>
      <c r="C11" s="22"/>
      <c r="D11" s="21"/>
      <c r="E11" s="22"/>
      <c r="F11" s="11"/>
      <c r="G11" s="17">
        <f>C11-B11+IF(B11&gt;C11,1)</f>
        <v>0</v>
      </c>
      <c r="H11" s="18">
        <f>E11-D11+IF(D11&gt;E11,1)</f>
        <v>0</v>
      </c>
      <c r="I11" s="19"/>
      <c r="J11" s="20"/>
    </row>
    <row r="12" spans="1:10" x14ac:dyDescent="0.25">
      <c r="A12" s="16">
        <v>8</v>
      </c>
      <c r="B12" s="21"/>
      <c r="C12" s="22"/>
      <c r="D12" s="21"/>
      <c r="E12" s="22"/>
      <c r="F12" s="11"/>
      <c r="G12" s="17">
        <f t="shared" ref="G12:G33" si="2">C12-B12+IF(B12&gt;C12,1)</f>
        <v>0</v>
      </c>
      <c r="H12" s="18">
        <f t="shared" ref="H12:H33" si="3">E12-D12+IF(D12&gt;E12,1)</f>
        <v>0</v>
      </c>
      <c r="I12" s="23"/>
      <c r="J12" s="20"/>
    </row>
    <row r="13" spans="1:10" x14ac:dyDescent="0.25">
      <c r="A13" s="16">
        <v>9</v>
      </c>
      <c r="B13" s="21"/>
      <c r="C13" s="22"/>
      <c r="D13" s="21"/>
      <c r="E13" s="22"/>
      <c r="F13" s="11"/>
      <c r="G13" s="17">
        <f t="shared" si="2"/>
        <v>0</v>
      </c>
      <c r="H13" s="18">
        <f t="shared" si="3"/>
        <v>0</v>
      </c>
      <c r="I13" s="127"/>
      <c r="J13" s="151"/>
    </row>
    <row r="14" spans="1:10" x14ac:dyDescent="0.25">
      <c r="A14" s="16">
        <v>10</v>
      </c>
      <c r="B14" s="21"/>
      <c r="C14" s="22"/>
      <c r="D14" s="21"/>
      <c r="E14" s="22"/>
      <c r="F14" s="11"/>
      <c r="G14" s="17">
        <f t="shared" si="2"/>
        <v>0</v>
      </c>
      <c r="H14" s="18">
        <f t="shared" si="3"/>
        <v>0</v>
      </c>
      <c r="I14" s="127"/>
      <c r="J14" s="152"/>
    </row>
    <row r="15" spans="1:10" x14ac:dyDescent="0.25">
      <c r="A15" s="16">
        <v>11</v>
      </c>
      <c r="B15" s="61"/>
      <c r="C15" s="62"/>
      <c r="D15" s="61"/>
      <c r="E15" s="62"/>
      <c r="F15" s="11"/>
      <c r="G15" s="17">
        <f t="shared" si="2"/>
        <v>0</v>
      </c>
      <c r="H15" s="18">
        <f t="shared" si="3"/>
        <v>0</v>
      </c>
      <c r="I15" s="127"/>
      <c r="J15" s="152"/>
    </row>
    <row r="16" spans="1:10" x14ac:dyDescent="0.25">
      <c r="A16" s="16">
        <v>12</v>
      </c>
      <c r="B16" s="61"/>
      <c r="C16" s="62"/>
      <c r="D16" s="61"/>
      <c r="E16" s="62"/>
      <c r="F16" s="11"/>
      <c r="G16" s="17">
        <f t="shared" si="2"/>
        <v>0</v>
      </c>
      <c r="H16" s="18">
        <f t="shared" si="3"/>
        <v>0</v>
      </c>
      <c r="I16" s="127"/>
      <c r="J16" s="152"/>
    </row>
    <row r="17" spans="1:10" x14ac:dyDescent="0.25">
      <c r="A17" s="16">
        <v>13</v>
      </c>
      <c r="B17" s="21"/>
      <c r="C17" s="22"/>
      <c r="D17" s="21"/>
      <c r="E17" s="22"/>
      <c r="F17" s="11"/>
      <c r="G17" s="17">
        <f t="shared" si="2"/>
        <v>0</v>
      </c>
      <c r="H17" s="18">
        <f t="shared" si="3"/>
        <v>0</v>
      </c>
      <c r="I17" s="127"/>
      <c r="J17" s="152"/>
    </row>
    <row r="18" spans="1:10" x14ac:dyDescent="0.25">
      <c r="A18" s="16">
        <v>14</v>
      </c>
      <c r="B18" s="21"/>
      <c r="C18" s="22"/>
      <c r="D18" s="21"/>
      <c r="E18" s="22"/>
      <c r="F18" s="11"/>
      <c r="G18" s="17">
        <f t="shared" si="2"/>
        <v>0</v>
      </c>
      <c r="H18" s="18">
        <f t="shared" si="3"/>
        <v>0</v>
      </c>
      <c r="I18" s="138"/>
      <c r="J18" s="152"/>
    </row>
    <row r="19" spans="1:10" x14ac:dyDescent="0.25">
      <c r="A19" s="16">
        <v>15</v>
      </c>
      <c r="B19" s="21"/>
      <c r="C19" s="22"/>
      <c r="D19" s="21"/>
      <c r="E19" s="22"/>
      <c r="F19" s="11"/>
      <c r="G19" s="17">
        <f t="shared" si="2"/>
        <v>0</v>
      </c>
      <c r="H19" s="18">
        <f t="shared" si="3"/>
        <v>0</v>
      </c>
      <c r="I19" s="138"/>
      <c r="J19" s="152"/>
    </row>
    <row r="20" spans="1:10" x14ac:dyDescent="0.25">
      <c r="A20" s="16">
        <v>16</v>
      </c>
      <c r="B20" s="21"/>
      <c r="C20" s="22"/>
      <c r="D20" s="21"/>
      <c r="E20" s="22"/>
      <c r="F20" s="11"/>
      <c r="G20" s="17">
        <f t="shared" si="2"/>
        <v>0</v>
      </c>
      <c r="H20" s="18">
        <f t="shared" si="3"/>
        <v>0</v>
      </c>
      <c r="I20" s="127"/>
      <c r="J20" s="152"/>
    </row>
    <row r="21" spans="1:10" x14ac:dyDescent="0.25">
      <c r="A21" s="16">
        <v>17</v>
      </c>
      <c r="B21" s="21"/>
      <c r="C21" s="22"/>
      <c r="D21" s="21"/>
      <c r="E21" s="22"/>
      <c r="F21" s="11"/>
      <c r="G21" s="17">
        <f t="shared" si="2"/>
        <v>0</v>
      </c>
      <c r="H21" s="18">
        <f t="shared" si="3"/>
        <v>0</v>
      </c>
      <c r="I21" s="138"/>
      <c r="J21" s="153"/>
    </row>
    <row r="22" spans="1:10" x14ac:dyDescent="0.25">
      <c r="A22" s="16">
        <v>18</v>
      </c>
      <c r="B22" s="61"/>
      <c r="C22" s="62"/>
      <c r="D22" s="61"/>
      <c r="E22" s="62"/>
      <c r="F22" s="11"/>
      <c r="G22" s="17">
        <f t="shared" si="2"/>
        <v>0</v>
      </c>
      <c r="H22" s="18">
        <f t="shared" si="3"/>
        <v>0</v>
      </c>
      <c r="I22" s="23"/>
      <c r="J22" s="20"/>
    </row>
    <row r="23" spans="1:10" x14ac:dyDescent="0.25">
      <c r="A23" s="16">
        <v>19</v>
      </c>
      <c r="B23" s="61"/>
      <c r="C23" s="62"/>
      <c r="D23" s="61"/>
      <c r="E23" s="62"/>
      <c r="F23" s="11"/>
      <c r="G23" s="17">
        <f t="shared" si="2"/>
        <v>0</v>
      </c>
      <c r="H23" s="18">
        <f t="shared" si="3"/>
        <v>0</v>
      </c>
      <c r="I23" s="23"/>
      <c r="J23" s="20"/>
    </row>
    <row r="24" spans="1:10" x14ac:dyDescent="0.25">
      <c r="A24" s="16">
        <v>20</v>
      </c>
      <c r="B24" s="21"/>
      <c r="C24" s="22"/>
      <c r="D24" s="21"/>
      <c r="E24" s="22"/>
      <c r="F24" s="11"/>
      <c r="G24" s="17">
        <f t="shared" si="2"/>
        <v>0</v>
      </c>
      <c r="H24" s="18">
        <f t="shared" si="3"/>
        <v>0</v>
      </c>
      <c r="I24" s="19"/>
      <c r="J24" s="20"/>
    </row>
    <row r="25" spans="1:10" x14ac:dyDescent="0.25">
      <c r="A25" s="16">
        <v>21</v>
      </c>
      <c r="B25" s="21"/>
      <c r="C25" s="22"/>
      <c r="D25" s="21"/>
      <c r="E25" s="22"/>
      <c r="F25" s="11"/>
      <c r="G25" s="17">
        <f t="shared" si="2"/>
        <v>0</v>
      </c>
      <c r="H25" s="18">
        <f t="shared" si="3"/>
        <v>0</v>
      </c>
      <c r="I25" s="19"/>
      <c r="J25" s="20"/>
    </row>
    <row r="26" spans="1:10" x14ac:dyDescent="0.25">
      <c r="A26" s="16">
        <v>22</v>
      </c>
      <c r="B26" s="21"/>
      <c r="C26" s="22"/>
      <c r="D26" s="21"/>
      <c r="E26" s="22"/>
      <c r="F26" s="11"/>
      <c r="G26" s="17">
        <f t="shared" si="2"/>
        <v>0</v>
      </c>
      <c r="H26" s="18">
        <f t="shared" si="3"/>
        <v>0</v>
      </c>
      <c r="I26" s="19"/>
      <c r="J26" s="20"/>
    </row>
    <row r="27" spans="1:10" x14ac:dyDescent="0.25">
      <c r="A27" s="16">
        <v>23</v>
      </c>
      <c r="B27" s="21"/>
      <c r="C27" s="22"/>
      <c r="D27" s="21"/>
      <c r="E27" s="22"/>
      <c r="F27" s="11"/>
      <c r="G27" s="17">
        <f t="shared" si="2"/>
        <v>0</v>
      </c>
      <c r="H27" s="18">
        <f t="shared" si="3"/>
        <v>0</v>
      </c>
      <c r="I27" s="23"/>
      <c r="J27" s="24"/>
    </row>
    <row r="28" spans="1:10" x14ac:dyDescent="0.25">
      <c r="A28" s="16">
        <v>24</v>
      </c>
      <c r="B28" s="21"/>
      <c r="C28" s="22"/>
      <c r="D28" s="21"/>
      <c r="E28" s="22"/>
      <c r="F28" s="11"/>
      <c r="G28" s="17">
        <f t="shared" si="2"/>
        <v>0</v>
      </c>
      <c r="H28" s="18">
        <f t="shared" si="3"/>
        <v>0</v>
      </c>
      <c r="I28" s="19"/>
      <c r="J28" s="20"/>
    </row>
    <row r="29" spans="1:10" x14ac:dyDescent="0.25">
      <c r="A29" s="16">
        <v>25</v>
      </c>
      <c r="B29" s="61"/>
      <c r="C29" s="62"/>
      <c r="D29" s="61"/>
      <c r="E29" s="62"/>
      <c r="F29" s="11"/>
      <c r="G29" s="17">
        <f t="shared" si="2"/>
        <v>0</v>
      </c>
      <c r="H29" s="18">
        <f t="shared" si="3"/>
        <v>0</v>
      </c>
      <c r="I29" s="23"/>
      <c r="J29" s="20"/>
    </row>
    <row r="30" spans="1:10" x14ac:dyDescent="0.25">
      <c r="A30" s="16">
        <v>26</v>
      </c>
      <c r="B30" s="61"/>
      <c r="C30" s="62"/>
      <c r="D30" s="61"/>
      <c r="E30" s="62"/>
      <c r="F30" s="11"/>
      <c r="G30" s="17">
        <f t="shared" si="2"/>
        <v>0</v>
      </c>
      <c r="H30" s="18">
        <f t="shared" si="3"/>
        <v>0</v>
      </c>
      <c r="I30" s="19"/>
      <c r="J30" s="20"/>
    </row>
    <row r="31" spans="1:10" x14ac:dyDescent="0.25">
      <c r="A31" s="16">
        <v>27</v>
      </c>
      <c r="B31" s="21"/>
      <c r="C31" s="22"/>
      <c r="D31" s="21"/>
      <c r="E31" s="22"/>
      <c r="F31" s="11"/>
      <c r="G31" s="17">
        <f t="shared" si="2"/>
        <v>0</v>
      </c>
      <c r="H31" s="18">
        <f t="shared" si="3"/>
        <v>0</v>
      </c>
      <c r="I31" s="23"/>
      <c r="J31" s="20"/>
    </row>
    <row r="32" spans="1:10" x14ac:dyDescent="0.25">
      <c r="A32" s="16">
        <v>28</v>
      </c>
      <c r="B32" s="21"/>
      <c r="C32" s="22"/>
      <c r="D32" s="21"/>
      <c r="E32" s="22"/>
      <c r="F32" s="11"/>
      <c r="G32" s="17">
        <f t="shared" si="2"/>
        <v>0</v>
      </c>
      <c r="H32" s="18">
        <f t="shared" si="3"/>
        <v>0</v>
      </c>
      <c r="I32" s="19"/>
      <c r="J32" s="20"/>
    </row>
    <row r="33" spans="1:11" x14ac:dyDescent="0.25">
      <c r="A33" s="25"/>
      <c r="B33" s="116"/>
      <c r="C33" s="117"/>
      <c r="D33" s="116"/>
      <c r="E33" s="117"/>
      <c r="F33" s="11"/>
      <c r="G33" s="17">
        <f t="shared" si="2"/>
        <v>0</v>
      </c>
      <c r="H33" s="18">
        <f t="shared" si="3"/>
        <v>0</v>
      </c>
      <c r="I33" s="23"/>
      <c r="J33" s="20"/>
    </row>
    <row r="34" spans="1:11" ht="15.75" thickBot="1" x14ac:dyDescent="0.3">
      <c r="A34" s="36"/>
      <c r="B34" s="37"/>
      <c r="C34" s="37"/>
      <c r="D34" s="37"/>
      <c r="E34" s="37"/>
      <c r="F34" s="3"/>
      <c r="G34" s="30">
        <f>SUM(G5:G33)</f>
        <v>0</v>
      </c>
      <c r="H34" s="31">
        <f>SUM(H5:H33)</f>
        <v>0</v>
      </c>
      <c r="I34" s="90" t="s">
        <v>4</v>
      </c>
      <c r="J34" s="91">
        <f>(G34+H34)</f>
        <v>0</v>
      </c>
    </row>
    <row r="35" spans="1:11" x14ac:dyDescent="0.25">
      <c r="A35" s="220" t="s">
        <v>47</v>
      </c>
      <c r="B35" s="221"/>
      <c r="C35" s="221"/>
      <c r="D35" s="221"/>
      <c r="E35" s="106">
        <v>20</v>
      </c>
      <c r="F35" s="3"/>
      <c r="G35" s="102"/>
      <c r="H35" s="102"/>
      <c r="I35" s="103"/>
      <c r="J35" s="104"/>
    </row>
    <row r="36" spans="1:11" ht="15.75" thickBot="1" x14ac:dyDescent="0.3">
      <c r="A36" s="222" t="s">
        <v>43</v>
      </c>
      <c r="B36" s="223"/>
      <c r="C36" s="223"/>
      <c r="D36" s="223"/>
      <c r="E36" s="105">
        <v>0</v>
      </c>
      <c r="F36" s="3"/>
      <c r="G36" s="102"/>
      <c r="H36" s="102"/>
      <c r="I36" s="103"/>
      <c r="J36" s="104"/>
    </row>
    <row r="37" spans="1:11" ht="15.75" thickBot="1" x14ac:dyDescent="0.3">
      <c r="A37" s="36"/>
      <c r="B37" s="37"/>
      <c r="C37" s="37"/>
      <c r="D37" s="37"/>
      <c r="E37" s="37"/>
    </row>
    <row r="38" spans="1:11" ht="20.100000000000001" customHeight="1" thickBot="1" x14ac:dyDescent="0.3">
      <c r="A38" s="224" t="s">
        <v>34</v>
      </c>
      <c r="B38" s="225"/>
      <c r="C38" s="225"/>
      <c r="D38" s="225"/>
      <c r="E38" s="226"/>
      <c r="G38" s="209" t="s">
        <v>39</v>
      </c>
      <c r="H38" s="210"/>
      <c r="I38" s="210"/>
      <c r="J38" s="211"/>
    </row>
    <row r="39" spans="1:11" x14ac:dyDescent="0.25">
      <c r="A39" s="227" t="s">
        <v>19</v>
      </c>
      <c r="B39" s="228"/>
      <c r="C39" s="122">
        <f>(E35*8.13)</f>
        <v>162.60000000000002</v>
      </c>
      <c r="D39" s="92" t="s">
        <v>5</v>
      </c>
      <c r="E39" s="154">
        <f>(RECAP!D12)</f>
        <v>27.9</v>
      </c>
      <c r="G39" s="98" t="s">
        <v>40</v>
      </c>
      <c r="H39" s="99"/>
      <c r="I39" s="100">
        <f>(H39)</f>
        <v>0</v>
      </c>
      <c r="J39" s="101" t="s">
        <v>40</v>
      </c>
    </row>
    <row r="40" spans="1:11" x14ac:dyDescent="0.25">
      <c r="A40" s="229" t="s">
        <v>20</v>
      </c>
      <c r="B40" s="230"/>
      <c r="C40" s="120">
        <f>(I41)</f>
        <v>0</v>
      </c>
      <c r="D40" s="60" t="s">
        <v>38</v>
      </c>
      <c r="E40" s="96"/>
      <c r="G40" s="98" t="s">
        <v>41</v>
      </c>
      <c r="H40" s="99"/>
      <c r="I40" s="100">
        <f>(H40/60)</f>
        <v>0</v>
      </c>
      <c r="J40" s="101" t="s">
        <v>40</v>
      </c>
    </row>
    <row r="41" spans="1:11" ht="15.75" thickBot="1" x14ac:dyDescent="0.3">
      <c r="A41" s="207" t="s">
        <v>36</v>
      </c>
      <c r="B41" s="208"/>
      <c r="C41" s="114">
        <f>(C40-C39)</f>
        <v>-162.60000000000002</v>
      </c>
      <c r="D41" s="93" t="s">
        <v>37</v>
      </c>
      <c r="E41" s="97">
        <f>(E39-E40)</f>
        <v>27.9</v>
      </c>
      <c r="G41" s="109" t="s">
        <v>4</v>
      </c>
      <c r="H41" s="110"/>
      <c r="I41" s="110">
        <f>(I39+I40)</f>
        <v>0</v>
      </c>
      <c r="J41" s="111"/>
      <c r="K41" s="150"/>
    </row>
  </sheetData>
  <mergeCells count="11">
    <mergeCell ref="A36:D36"/>
    <mergeCell ref="D1:E2"/>
    <mergeCell ref="G1:J2"/>
    <mergeCell ref="B4:C4"/>
    <mergeCell ref="D4:E4"/>
    <mergeCell ref="A35:D35"/>
    <mergeCell ref="A38:E38"/>
    <mergeCell ref="G38:J38"/>
    <mergeCell ref="A39:B39"/>
    <mergeCell ref="A40:B40"/>
    <mergeCell ref="A41:B41"/>
  </mergeCells>
  <printOptions horizontalCentered="1"/>
  <pageMargins left="0.23622047244094491" right="0.23622047244094491" top="0" bottom="0" header="0" footer="0"/>
  <pageSetup paperSize="9" scale="9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topLeftCell="A4" workbookViewId="0">
      <selection activeCell="I19" sqref="I19:J19"/>
    </sheetView>
  </sheetViews>
  <sheetFormatPr baseColWidth="10" defaultRowHeight="15" x14ac:dyDescent="0.25"/>
  <cols>
    <col min="3" max="3" width="13.28515625" bestFit="1" customWidth="1"/>
    <col min="5" max="7" width="11.42578125" customWidth="1"/>
    <col min="9" max="9" width="13.28515625" bestFit="1" customWidth="1"/>
    <col min="10" max="10" width="11.42578125" customWidth="1"/>
  </cols>
  <sheetData>
    <row r="1" spans="1:10" x14ac:dyDescent="0.25">
      <c r="A1" s="63"/>
      <c r="B1" s="64"/>
      <c r="C1" s="64"/>
      <c r="D1" s="212" t="s">
        <v>45</v>
      </c>
      <c r="E1" s="212"/>
      <c r="F1" s="1"/>
      <c r="G1" s="214" t="s">
        <v>50</v>
      </c>
      <c r="H1" s="214"/>
      <c r="I1" s="214"/>
      <c r="J1" s="215"/>
    </row>
    <row r="2" spans="1:10" ht="15.75" thickBot="1" x14ac:dyDescent="0.3">
      <c r="A2" s="65"/>
      <c r="B2" s="66"/>
      <c r="C2" s="66"/>
      <c r="D2" s="213"/>
      <c r="E2" s="213"/>
      <c r="F2" s="2"/>
      <c r="G2" s="216"/>
      <c r="H2" s="216"/>
      <c r="I2" s="216"/>
      <c r="J2" s="217"/>
    </row>
    <row r="3" spans="1:10" ht="8.25" customHeight="1" x14ac:dyDescent="0.25">
      <c r="A3" s="3"/>
      <c r="B3" s="3"/>
      <c r="C3" s="3"/>
      <c r="D3" s="4"/>
      <c r="E3" s="4"/>
      <c r="F3" s="3"/>
      <c r="G3" s="3"/>
      <c r="H3" s="3"/>
      <c r="I3" s="5"/>
      <c r="J3" s="3"/>
    </row>
    <row r="4" spans="1:10" x14ac:dyDescent="0.25">
      <c r="A4" s="6"/>
      <c r="B4" s="218" t="s">
        <v>0</v>
      </c>
      <c r="C4" s="219"/>
      <c r="D4" s="218" t="s">
        <v>1</v>
      </c>
      <c r="E4" s="219"/>
      <c r="F4" s="7"/>
      <c r="G4" s="8" t="s">
        <v>2</v>
      </c>
      <c r="H4" s="9" t="s">
        <v>1</v>
      </c>
      <c r="I4" s="34" t="s">
        <v>3</v>
      </c>
      <c r="J4" s="35"/>
    </row>
    <row r="5" spans="1:10" x14ac:dyDescent="0.25">
      <c r="A5" s="10">
        <v>1</v>
      </c>
      <c r="B5" s="123"/>
      <c r="C5" s="124"/>
      <c r="D5" s="123"/>
      <c r="E5" s="124"/>
      <c r="F5" s="11"/>
      <c r="G5" s="12">
        <f t="shared" ref="G5:G9" si="0">C5-B5+IF(B5&gt;C5,1)</f>
        <v>0</v>
      </c>
      <c r="H5" s="13">
        <f t="shared" ref="H5:H9" si="1">E5-D5+IF(D5&gt;E5,1)</f>
        <v>0</v>
      </c>
      <c r="I5" s="126" t="s">
        <v>70</v>
      </c>
      <c r="J5" s="125"/>
    </row>
    <row r="6" spans="1:10" x14ac:dyDescent="0.25">
      <c r="A6" s="16">
        <v>2</v>
      </c>
      <c r="B6" s="21"/>
      <c r="C6" s="22"/>
      <c r="D6" s="21"/>
      <c r="E6" s="22"/>
      <c r="F6" s="11"/>
      <c r="G6" s="17">
        <f t="shared" si="0"/>
        <v>0</v>
      </c>
      <c r="H6" s="18">
        <f t="shared" si="1"/>
        <v>0</v>
      </c>
      <c r="I6" s="127"/>
      <c r="J6" s="128"/>
    </row>
    <row r="7" spans="1:10" x14ac:dyDescent="0.25">
      <c r="A7" s="16">
        <v>3</v>
      </c>
      <c r="B7" s="21"/>
      <c r="C7" s="22"/>
      <c r="D7" s="21"/>
      <c r="E7" s="22"/>
      <c r="F7" s="11"/>
      <c r="G7" s="17">
        <f t="shared" si="0"/>
        <v>0</v>
      </c>
      <c r="H7" s="18">
        <f t="shared" si="1"/>
        <v>0</v>
      </c>
      <c r="I7" s="127"/>
      <c r="J7" s="128"/>
    </row>
    <row r="8" spans="1:10" x14ac:dyDescent="0.25">
      <c r="A8" s="16">
        <v>4</v>
      </c>
      <c r="B8" s="61"/>
      <c r="C8" s="62"/>
      <c r="D8" s="61"/>
      <c r="E8" s="62"/>
      <c r="F8" s="11"/>
      <c r="G8" s="17">
        <f t="shared" si="0"/>
        <v>0</v>
      </c>
      <c r="H8" s="18">
        <f t="shared" si="1"/>
        <v>0</v>
      </c>
      <c r="I8" s="127"/>
      <c r="J8" s="128"/>
    </row>
    <row r="9" spans="1:10" x14ac:dyDescent="0.25">
      <c r="A9" s="16">
        <v>5</v>
      </c>
      <c r="B9" s="61"/>
      <c r="C9" s="62"/>
      <c r="D9" s="61"/>
      <c r="E9" s="62"/>
      <c r="F9" s="11"/>
      <c r="G9" s="17">
        <f t="shared" si="0"/>
        <v>0</v>
      </c>
      <c r="H9" s="18">
        <f t="shared" si="1"/>
        <v>0</v>
      </c>
      <c r="I9" s="127"/>
      <c r="J9" s="128"/>
    </row>
    <row r="10" spans="1:10" x14ac:dyDescent="0.25">
      <c r="A10" s="16">
        <v>6</v>
      </c>
      <c r="B10" s="21"/>
      <c r="C10" s="22"/>
      <c r="D10" s="21"/>
      <c r="E10" s="22"/>
      <c r="F10" s="11"/>
      <c r="G10" s="17">
        <f>C10-B10+IF(B10&gt;C10,1)</f>
        <v>0</v>
      </c>
      <c r="H10" s="18">
        <f>E10-D10+IF(D10&gt;E10,1)</f>
        <v>0</v>
      </c>
      <c r="I10" s="127"/>
      <c r="J10" s="128"/>
    </row>
    <row r="11" spans="1:10" x14ac:dyDescent="0.25">
      <c r="A11" s="16">
        <v>7</v>
      </c>
      <c r="B11" s="21"/>
      <c r="C11" s="22"/>
      <c r="D11" s="21"/>
      <c r="E11" s="22"/>
      <c r="F11" s="11"/>
      <c r="G11" s="17">
        <f>C11-B11+IF(B11&gt;C11,1)</f>
        <v>0</v>
      </c>
      <c r="H11" s="18">
        <f>E11-D11+IF(D11&gt;E11,1)</f>
        <v>0</v>
      </c>
      <c r="I11" s="127"/>
      <c r="J11" s="128"/>
    </row>
    <row r="12" spans="1:10" x14ac:dyDescent="0.25">
      <c r="A12" s="16">
        <v>8</v>
      </c>
      <c r="B12" s="21"/>
      <c r="C12" s="22"/>
      <c r="D12" s="21"/>
      <c r="E12" s="22"/>
      <c r="F12" s="11"/>
      <c r="G12" s="17">
        <f t="shared" ref="G12:G35" si="2">C12-B12+IF(B12&gt;C12,1)</f>
        <v>0</v>
      </c>
      <c r="H12" s="18">
        <f t="shared" ref="H12:H35" si="3">E12-D12+IF(D12&gt;E12,1)</f>
        <v>0</v>
      </c>
      <c r="I12" s="138"/>
      <c r="J12" s="128"/>
    </row>
    <row r="13" spans="1:10" x14ac:dyDescent="0.25">
      <c r="A13" s="16">
        <v>9</v>
      </c>
      <c r="B13" s="21"/>
      <c r="C13" s="22"/>
      <c r="D13" s="21"/>
      <c r="E13" s="22"/>
      <c r="F13" s="11"/>
      <c r="G13" s="17">
        <f t="shared" si="2"/>
        <v>0</v>
      </c>
      <c r="H13" s="18">
        <f t="shared" si="3"/>
        <v>0</v>
      </c>
      <c r="I13" s="127"/>
      <c r="J13" s="128"/>
    </row>
    <row r="14" spans="1:10" x14ac:dyDescent="0.25">
      <c r="A14" s="16">
        <v>10</v>
      </c>
      <c r="B14" s="21"/>
      <c r="C14" s="22"/>
      <c r="D14" s="21"/>
      <c r="E14" s="22"/>
      <c r="F14" s="11"/>
      <c r="G14" s="17">
        <f t="shared" si="2"/>
        <v>0</v>
      </c>
      <c r="H14" s="18">
        <f t="shared" si="3"/>
        <v>0</v>
      </c>
      <c r="I14" s="127"/>
      <c r="J14" s="128"/>
    </row>
    <row r="15" spans="1:10" x14ac:dyDescent="0.25">
      <c r="A15" s="16">
        <v>11</v>
      </c>
      <c r="B15" s="61"/>
      <c r="C15" s="62"/>
      <c r="D15" s="61"/>
      <c r="E15" s="62"/>
      <c r="F15" s="11"/>
      <c r="G15" s="17">
        <f t="shared" si="2"/>
        <v>0</v>
      </c>
      <c r="H15" s="18">
        <f t="shared" si="3"/>
        <v>0</v>
      </c>
      <c r="I15" s="127"/>
      <c r="J15" s="128"/>
    </row>
    <row r="16" spans="1:10" x14ac:dyDescent="0.25">
      <c r="A16" s="16">
        <v>12</v>
      </c>
      <c r="B16" s="61"/>
      <c r="C16" s="62"/>
      <c r="D16" s="61"/>
      <c r="E16" s="62"/>
      <c r="F16" s="11"/>
      <c r="G16" s="17">
        <f t="shared" si="2"/>
        <v>0</v>
      </c>
      <c r="H16" s="18">
        <f t="shared" si="3"/>
        <v>0</v>
      </c>
      <c r="I16" s="127"/>
      <c r="J16" s="128"/>
    </row>
    <row r="17" spans="1:10" x14ac:dyDescent="0.25">
      <c r="A17" s="16">
        <v>13</v>
      </c>
      <c r="B17" s="21"/>
      <c r="C17" s="22"/>
      <c r="D17" s="21"/>
      <c r="E17" s="22"/>
      <c r="F17" s="11"/>
      <c r="G17" s="17">
        <f t="shared" si="2"/>
        <v>0</v>
      </c>
      <c r="H17" s="18">
        <f t="shared" si="3"/>
        <v>0</v>
      </c>
      <c r="I17" s="127"/>
      <c r="J17" s="128"/>
    </row>
    <row r="18" spans="1:10" x14ac:dyDescent="0.25">
      <c r="A18" s="16">
        <v>14</v>
      </c>
      <c r="B18" s="21"/>
      <c r="C18" s="22"/>
      <c r="D18" s="21"/>
      <c r="E18" s="22"/>
      <c r="F18" s="11"/>
      <c r="G18" s="17">
        <f t="shared" si="2"/>
        <v>0</v>
      </c>
      <c r="H18" s="18">
        <f t="shared" si="3"/>
        <v>0</v>
      </c>
      <c r="I18" s="138"/>
      <c r="J18" s="128"/>
    </row>
    <row r="19" spans="1:10" x14ac:dyDescent="0.25">
      <c r="A19" s="16">
        <v>15</v>
      </c>
      <c r="B19" s="21"/>
      <c r="C19" s="22"/>
      <c r="D19" s="21"/>
      <c r="E19" s="22"/>
      <c r="F19" s="11"/>
      <c r="G19" s="17">
        <f t="shared" si="2"/>
        <v>0</v>
      </c>
      <c r="H19" s="18">
        <f t="shared" si="3"/>
        <v>0</v>
      </c>
      <c r="I19" s="231"/>
      <c r="J19" s="232"/>
    </row>
    <row r="20" spans="1:10" x14ac:dyDescent="0.25">
      <c r="A20" s="16">
        <v>16</v>
      </c>
      <c r="B20" s="21"/>
      <c r="C20" s="22"/>
      <c r="D20" s="21"/>
      <c r="E20" s="22"/>
      <c r="F20" s="11"/>
      <c r="G20" s="17">
        <f t="shared" si="2"/>
        <v>0</v>
      </c>
      <c r="H20" s="18">
        <f t="shared" si="3"/>
        <v>0</v>
      </c>
      <c r="I20" s="127"/>
      <c r="J20" s="128"/>
    </row>
    <row r="21" spans="1:10" x14ac:dyDescent="0.25">
      <c r="A21" s="16">
        <v>17</v>
      </c>
      <c r="B21" s="21"/>
      <c r="C21" s="22"/>
      <c r="D21" s="21"/>
      <c r="E21" s="22"/>
      <c r="F21" s="11"/>
      <c r="G21" s="17">
        <f t="shared" si="2"/>
        <v>0</v>
      </c>
      <c r="H21" s="18">
        <f t="shared" si="3"/>
        <v>0</v>
      </c>
      <c r="I21" s="127"/>
      <c r="J21" s="128"/>
    </row>
    <row r="22" spans="1:10" x14ac:dyDescent="0.25">
      <c r="A22" s="16">
        <v>18</v>
      </c>
      <c r="B22" s="61"/>
      <c r="C22" s="62"/>
      <c r="D22" s="61"/>
      <c r="E22" s="62"/>
      <c r="F22" s="11"/>
      <c r="G22" s="17">
        <f t="shared" si="2"/>
        <v>0</v>
      </c>
      <c r="H22" s="18">
        <f t="shared" si="3"/>
        <v>0</v>
      </c>
      <c r="I22" s="127"/>
      <c r="J22" s="128"/>
    </row>
    <row r="23" spans="1:10" x14ac:dyDescent="0.25">
      <c r="A23" s="16">
        <v>19</v>
      </c>
      <c r="B23" s="61"/>
      <c r="C23" s="62"/>
      <c r="D23" s="61"/>
      <c r="E23" s="62"/>
      <c r="F23" s="11"/>
      <c r="G23" s="17">
        <f t="shared" si="2"/>
        <v>0</v>
      </c>
      <c r="H23" s="18">
        <f t="shared" si="3"/>
        <v>0</v>
      </c>
      <c r="I23" s="127"/>
      <c r="J23" s="128"/>
    </row>
    <row r="24" spans="1:10" x14ac:dyDescent="0.25">
      <c r="A24" s="16">
        <v>20</v>
      </c>
      <c r="B24" s="21"/>
      <c r="C24" s="22"/>
      <c r="D24" s="21"/>
      <c r="E24" s="22"/>
      <c r="F24" s="11"/>
      <c r="G24" s="17">
        <f t="shared" si="2"/>
        <v>0</v>
      </c>
      <c r="H24" s="18">
        <f t="shared" si="3"/>
        <v>0</v>
      </c>
      <c r="I24" s="127"/>
      <c r="J24" s="128"/>
    </row>
    <row r="25" spans="1:10" x14ac:dyDescent="0.25">
      <c r="A25" s="16">
        <v>21</v>
      </c>
      <c r="B25" s="21"/>
      <c r="C25" s="22"/>
      <c r="D25" s="21"/>
      <c r="E25" s="22"/>
      <c r="F25" s="11"/>
      <c r="G25" s="17">
        <f t="shared" si="2"/>
        <v>0</v>
      </c>
      <c r="H25" s="18">
        <f t="shared" si="3"/>
        <v>0</v>
      </c>
      <c r="I25" s="127"/>
      <c r="J25" s="128"/>
    </row>
    <row r="26" spans="1:10" x14ac:dyDescent="0.25">
      <c r="A26" s="16">
        <v>22</v>
      </c>
      <c r="B26" s="21"/>
      <c r="C26" s="22"/>
      <c r="D26" s="21"/>
      <c r="E26" s="22"/>
      <c r="F26" s="11"/>
      <c r="G26" s="17">
        <f t="shared" si="2"/>
        <v>0</v>
      </c>
      <c r="H26" s="18">
        <f t="shared" si="3"/>
        <v>0</v>
      </c>
      <c r="I26" s="127"/>
      <c r="J26" s="128"/>
    </row>
    <row r="27" spans="1:10" x14ac:dyDescent="0.25">
      <c r="A27" s="16">
        <v>23</v>
      </c>
      <c r="B27" s="21"/>
      <c r="C27" s="22"/>
      <c r="D27" s="21"/>
      <c r="E27" s="22"/>
      <c r="F27" s="11"/>
      <c r="G27" s="17">
        <f t="shared" si="2"/>
        <v>0</v>
      </c>
      <c r="H27" s="18">
        <f t="shared" si="3"/>
        <v>0</v>
      </c>
      <c r="I27" s="138"/>
      <c r="J27" s="139"/>
    </row>
    <row r="28" spans="1:10" x14ac:dyDescent="0.25">
      <c r="A28" s="16">
        <v>24</v>
      </c>
      <c r="B28" s="21"/>
      <c r="C28" s="22"/>
      <c r="D28" s="21"/>
      <c r="E28" s="22"/>
      <c r="F28" s="11"/>
      <c r="G28" s="17">
        <f t="shared" si="2"/>
        <v>0</v>
      </c>
      <c r="H28" s="18">
        <f t="shared" si="3"/>
        <v>0</v>
      </c>
      <c r="I28" s="127"/>
      <c r="J28" s="128"/>
    </row>
    <row r="29" spans="1:10" x14ac:dyDescent="0.25">
      <c r="A29" s="16">
        <v>25</v>
      </c>
      <c r="B29" s="61"/>
      <c r="C29" s="62"/>
      <c r="D29" s="61"/>
      <c r="E29" s="62"/>
      <c r="F29" s="11"/>
      <c r="G29" s="17">
        <f t="shared" si="2"/>
        <v>0</v>
      </c>
      <c r="H29" s="18">
        <f t="shared" si="3"/>
        <v>0</v>
      </c>
      <c r="I29" s="138"/>
      <c r="J29" s="128"/>
    </row>
    <row r="30" spans="1:10" x14ac:dyDescent="0.25">
      <c r="A30" s="16">
        <v>26</v>
      </c>
      <c r="B30" s="61"/>
      <c r="C30" s="62"/>
      <c r="D30" s="61"/>
      <c r="E30" s="62"/>
      <c r="F30" s="11"/>
      <c r="G30" s="17">
        <f t="shared" si="2"/>
        <v>0</v>
      </c>
      <c r="H30" s="18">
        <f t="shared" si="3"/>
        <v>0</v>
      </c>
      <c r="I30" s="138"/>
      <c r="J30" s="128"/>
    </row>
    <row r="31" spans="1:10" x14ac:dyDescent="0.25">
      <c r="A31" s="16">
        <v>27</v>
      </c>
      <c r="B31" s="21"/>
      <c r="C31" s="22"/>
      <c r="D31" s="21"/>
      <c r="E31" s="22"/>
      <c r="F31" s="11"/>
      <c r="G31" s="17">
        <f t="shared" si="2"/>
        <v>0</v>
      </c>
      <c r="H31" s="18">
        <f t="shared" si="3"/>
        <v>0</v>
      </c>
      <c r="I31" s="138"/>
      <c r="J31" s="128"/>
    </row>
    <row r="32" spans="1:10" x14ac:dyDescent="0.25">
      <c r="A32" s="16">
        <v>28</v>
      </c>
      <c r="B32" s="21"/>
      <c r="C32" s="22"/>
      <c r="D32" s="21"/>
      <c r="E32" s="22"/>
      <c r="F32" s="11"/>
      <c r="G32" s="17">
        <f t="shared" si="2"/>
        <v>0</v>
      </c>
      <c r="H32" s="18">
        <f t="shared" si="3"/>
        <v>0</v>
      </c>
      <c r="I32" s="138"/>
      <c r="J32" s="128"/>
    </row>
    <row r="33" spans="1:10" x14ac:dyDescent="0.25">
      <c r="A33" s="129">
        <v>29</v>
      </c>
      <c r="B33" s="130"/>
      <c r="C33" s="131"/>
      <c r="D33" s="130"/>
      <c r="E33" s="131"/>
      <c r="F33" s="11"/>
      <c r="G33" s="17">
        <f t="shared" si="2"/>
        <v>0</v>
      </c>
      <c r="H33" s="18">
        <f t="shared" si="3"/>
        <v>0</v>
      </c>
      <c r="I33" s="127"/>
      <c r="J33" s="128"/>
    </row>
    <row r="34" spans="1:10" x14ac:dyDescent="0.25">
      <c r="A34" s="129">
        <v>30</v>
      </c>
      <c r="B34" s="130"/>
      <c r="C34" s="131"/>
      <c r="D34" s="130"/>
      <c r="E34" s="131"/>
      <c r="F34" s="11"/>
      <c r="G34" s="17">
        <f t="shared" si="2"/>
        <v>0</v>
      </c>
      <c r="H34" s="18">
        <f t="shared" si="3"/>
        <v>0</v>
      </c>
      <c r="I34" s="127"/>
      <c r="J34" s="128"/>
    </row>
    <row r="35" spans="1:10" x14ac:dyDescent="0.25">
      <c r="A35" s="25">
        <v>31</v>
      </c>
      <c r="B35" s="116"/>
      <c r="C35" s="117"/>
      <c r="D35" s="116"/>
      <c r="E35" s="117"/>
      <c r="F35" s="11"/>
      <c r="G35" s="17">
        <f t="shared" si="2"/>
        <v>0</v>
      </c>
      <c r="H35" s="18">
        <f t="shared" si="3"/>
        <v>0</v>
      </c>
      <c r="I35" s="19"/>
      <c r="J35" s="20"/>
    </row>
    <row r="36" spans="1:10" ht="15.75" thickBot="1" x14ac:dyDescent="0.3">
      <c r="A36" s="36"/>
      <c r="B36" s="37"/>
      <c r="C36" s="37"/>
      <c r="D36" s="37"/>
      <c r="E36" s="37"/>
      <c r="F36" s="3"/>
      <c r="G36" s="30">
        <f>SUM(G5:G35)</f>
        <v>0</v>
      </c>
      <c r="H36" s="31">
        <f>SUM(H5:H35)</f>
        <v>0</v>
      </c>
      <c r="I36" s="90" t="s">
        <v>4</v>
      </c>
      <c r="J36" s="91">
        <f>(G36+H36)</f>
        <v>0</v>
      </c>
    </row>
    <row r="37" spans="1:10" x14ac:dyDescent="0.25">
      <c r="A37" s="220" t="s">
        <v>49</v>
      </c>
      <c r="B37" s="221"/>
      <c r="C37" s="221"/>
      <c r="D37" s="221"/>
      <c r="E37" s="106">
        <v>22</v>
      </c>
      <c r="F37" s="3"/>
      <c r="G37" s="102"/>
      <c r="H37" s="102"/>
      <c r="I37" s="103"/>
      <c r="J37" s="104"/>
    </row>
    <row r="38" spans="1:10" ht="15.75" thickBot="1" x14ac:dyDescent="0.3">
      <c r="A38" s="222" t="s">
        <v>43</v>
      </c>
      <c r="B38" s="223"/>
      <c r="C38" s="223"/>
      <c r="D38" s="223"/>
      <c r="E38" s="105">
        <v>1</v>
      </c>
      <c r="F38" s="3"/>
      <c r="G38" s="102"/>
      <c r="H38" s="102"/>
      <c r="I38" s="103"/>
      <c r="J38" s="104"/>
    </row>
    <row r="39" spans="1:10" ht="15.75" thickBot="1" x14ac:dyDescent="0.3">
      <c r="A39" s="36"/>
      <c r="B39" s="37"/>
      <c r="C39" s="37"/>
      <c r="D39" s="37"/>
      <c r="E39" s="37"/>
    </row>
    <row r="40" spans="1:10" ht="20.100000000000001" customHeight="1" thickBot="1" x14ac:dyDescent="0.3">
      <c r="A40" s="224" t="s">
        <v>34</v>
      </c>
      <c r="B40" s="225"/>
      <c r="C40" s="225"/>
      <c r="D40" s="225"/>
      <c r="E40" s="226"/>
      <c r="G40" s="209" t="s">
        <v>39</v>
      </c>
      <c r="H40" s="210"/>
      <c r="I40" s="210"/>
      <c r="J40" s="211"/>
    </row>
    <row r="41" spans="1:10" x14ac:dyDescent="0.25">
      <c r="A41" s="227" t="s">
        <v>19</v>
      </c>
      <c r="B41" s="228"/>
      <c r="C41" s="122">
        <f>(E37*8.13)</f>
        <v>178.86</v>
      </c>
      <c r="D41" s="92" t="s">
        <v>5</v>
      </c>
      <c r="E41" s="154">
        <f>(RECAP!D14)</f>
        <v>27.9</v>
      </c>
      <c r="G41" s="98" t="s">
        <v>40</v>
      </c>
      <c r="H41" s="99">
        <v>0</v>
      </c>
      <c r="I41" s="100">
        <f>(H41)</f>
        <v>0</v>
      </c>
      <c r="J41" s="101" t="s">
        <v>40</v>
      </c>
    </row>
    <row r="42" spans="1:10" x14ac:dyDescent="0.25">
      <c r="A42" s="229" t="s">
        <v>20</v>
      </c>
      <c r="B42" s="230"/>
      <c r="C42" s="120">
        <f>(I43)</f>
        <v>0</v>
      </c>
      <c r="D42" s="60" t="s">
        <v>38</v>
      </c>
      <c r="E42" s="96"/>
      <c r="G42" s="98" t="s">
        <v>41</v>
      </c>
      <c r="H42" s="99">
        <v>0</v>
      </c>
      <c r="I42" s="100">
        <f>(H42/60)</f>
        <v>0</v>
      </c>
      <c r="J42" s="101" t="s">
        <v>40</v>
      </c>
    </row>
    <row r="43" spans="1:10" ht="15.75" thickBot="1" x14ac:dyDescent="0.3">
      <c r="A43" s="207" t="s">
        <v>36</v>
      </c>
      <c r="B43" s="208"/>
      <c r="C43" s="114">
        <f>(C42-C41)</f>
        <v>-178.86</v>
      </c>
      <c r="D43" s="93" t="s">
        <v>37</v>
      </c>
      <c r="E43" s="97">
        <f>(E41-E42)</f>
        <v>27.9</v>
      </c>
      <c r="G43" s="109" t="s">
        <v>4</v>
      </c>
      <c r="H43" s="110"/>
      <c r="I43" s="110">
        <f>(I41+I42)</f>
        <v>0</v>
      </c>
      <c r="J43" s="111"/>
    </row>
  </sheetData>
  <mergeCells count="12">
    <mergeCell ref="A38:D38"/>
    <mergeCell ref="D1:E2"/>
    <mergeCell ref="G1:J2"/>
    <mergeCell ref="B4:C4"/>
    <mergeCell ref="D4:E4"/>
    <mergeCell ref="A37:D37"/>
    <mergeCell ref="I19:J19"/>
    <mergeCell ref="A40:E40"/>
    <mergeCell ref="G40:J40"/>
    <mergeCell ref="A41:B41"/>
    <mergeCell ref="A42:B42"/>
    <mergeCell ref="A43:B43"/>
  </mergeCells>
  <printOptions horizontalCentered="1"/>
  <pageMargins left="0.23622047244094491" right="0.23622047244094491" top="0" bottom="0" header="0" footer="0"/>
  <pageSetup paperSize="9" scale="9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workbookViewId="0">
      <selection activeCell="L26" sqref="L26"/>
    </sheetView>
  </sheetViews>
  <sheetFormatPr baseColWidth="10" defaultRowHeight="15" x14ac:dyDescent="0.25"/>
  <cols>
    <col min="3" max="3" width="13.28515625" bestFit="1" customWidth="1"/>
    <col min="5" max="7" width="11.42578125" customWidth="1"/>
    <col min="10" max="10" width="11.42578125" customWidth="1"/>
  </cols>
  <sheetData>
    <row r="1" spans="1:10" x14ac:dyDescent="0.25">
      <c r="A1" s="63"/>
      <c r="B1" s="64"/>
      <c r="C1" s="64"/>
      <c r="D1" s="212" t="s">
        <v>45</v>
      </c>
      <c r="E1" s="212"/>
      <c r="F1" s="1"/>
      <c r="G1" s="214" t="s">
        <v>52</v>
      </c>
      <c r="H1" s="214"/>
      <c r="I1" s="214"/>
      <c r="J1" s="215"/>
    </row>
    <row r="2" spans="1:10" ht="15.75" thickBot="1" x14ac:dyDescent="0.3">
      <c r="A2" s="65"/>
      <c r="B2" s="66"/>
      <c r="C2" s="66"/>
      <c r="D2" s="213"/>
      <c r="E2" s="213"/>
      <c r="F2" s="2"/>
      <c r="G2" s="216"/>
      <c r="H2" s="216"/>
      <c r="I2" s="216"/>
      <c r="J2" s="217"/>
    </row>
    <row r="3" spans="1:10" ht="8.25" customHeight="1" x14ac:dyDescent="0.25">
      <c r="A3" s="3"/>
      <c r="B3" s="3"/>
      <c r="C3" s="3"/>
      <c r="D3" s="4"/>
      <c r="E3" s="4"/>
      <c r="F3" s="3"/>
      <c r="G3" s="3"/>
      <c r="H3" s="3"/>
      <c r="I3" s="5"/>
      <c r="J3" s="3"/>
    </row>
    <row r="4" spans="1:10" x14ac:dyDescent="0.25">
      <c r="A4" s="6"/>
      <c r="B4" s="218" t="s">
        <v>0</v>
      </c>
      <c r="C4" s="219"/>
      <c r="D4" s="218" t="s">
        <v>1</v>
      </c>
      <c r="E4" s="219"/>
      <c r="F4" s="7"/>
      <c r="G4" s="8" t="s">
        <v>2</v>
      </c>
      <c r="H4" s="9" t="s">
        <v>1</v>
      </c>
      <c r="I4" s="34" t="s">
        <v>3</v>
      </c>
      <c r="J4" s="35"/>
    </row>
    <row r="5" spans="1:10" x14ac:dyDescent="0.25">
      <c r="A5" s="10">
        <v>1</v>
      </c>
      <c r="B5" s="142"/>
      <c r="C5" s="143"/>
      <c r="D5" s="142"/>
      <c r="E5" s="143"/>
      <c r="F5" s="11"/>
      <c r="G5" s="12">
        <f t="shared" ref="G5:G9" si="0">C5-B5+IF(B5&gt;C5,1)</f>
        <v>0</v>
      </c>
      <c r="H5" s="13">
        <f t="shared" ref="H5:H9" si="1">E5-D5+IF(D5&gt;E5,1)</f>
        <v>0</v>
      </c>
      <c r="I5" s="136"/>
      <c r="J5" s="137"/>
    </row>
    <row r="6" spans="1:10" x14ac:dyDescent="0.25">
      <c r="A6" s="16">
        <v>2</v>
      </c>
      <c r="B6" s="61"/>
      <c r="C6" s="62"/>
      <c r="D6" s="61"/>
      <c r="E6" s="62"/>
      <c r="F6" s="11"/>
      <c r="G6" s="17">
        <f t="shared" si="0"/>
        <v>0</v>
      </c>
      <c r="H6" s="18">
        <f t="shared" si="1"/>
        <v>0</v>
      </c>
      <c r="I6" s="127"/>
      <c r="J6" s="128"/>
    </row>
    <row r="7" spans="1:10" x14ac:dyDescent="0.25">
      <c r="A7" s="16">
        <v>3</v>
      </c>
      <c r="B7" s="21"/>
      <c r="C7" s="22"/>
      <c r="D7" s="21"/>
      <c r="E7" s="22"/>
      <c r="F7" s="11"/>
      <c r="G7" s="17">
        <f t="shared" si="0"/>
        <v>0</v>
      </c>
      <c r="H7" s="18">
        <f t="shared" si="1"/>
        <v>0</v>
      </c>
      <c r="I7" s="134" t="s">
        <v>5</v>
      </c>
      <c r="J7" s="135"/>
    </row>
    <row r="8" spans="1:10" x14ac:dyDescent="0.25">
      <c r="A8" s="16">
        <v>4</v>
      </c>
      <c r="B8" s="21"/>
      <c r="C8" s="22"/>
      <c r="D8" s="21"/>
      <c r="E8" s="22"/>
      <c r="F8" s="11"/>
      <c r="G8" s="17">
        <f t="shared" si="0"/>
        <v>0</v>
      </c>
      <c r="H8" s="18">
        <f t="shared" si="1"/>
        <v>0</v>
      </c>
      <c r="I8" s="134" t="s">
        <v>5</v>
      </c>
      <c r="J8" s="135"/>
    </row>
    <row r="9" spans="1:10" x14ac:dyDescent="0.25">
      <c r="A9" s="16">
        <v>5</v>
      </c>
      <c r="B9" s="21"/>
      <c r="C9" s="22"/>
      <c r="D9" s="21"/>
      <c r="E9" s="22"/>
      <c r="F9" s="11"/>
      <c r="G9" s="17">
        <f t="shared" si="0"/>
        <v>0</v>
      </c>
      <c r="H9" s="18">
        <f t="shared" si="1"/>
        <v>0</v>
      </c>
      <c r="I9" s="134" t="s">
        <v>5</v>
      </c>
      <c r="J9" s="135"/>
    </row>
    <row r="10" spans="1:10" x14ac:dyDescent="0.25">
      <c r="A10" s="16">
        <v>6</v>
      </c>
      <c r="B10" s="21"/>
      <c r="C10" s="22"/>
      <c r="D10" s="21"/>
      <c r="E10" s="22"/>
      <c r="F10" s="11"/>
      <c r="G10" s="17">
        <f>C10-B10+IF(B10&gt;C10,1)</f>
        <v>0</v>
      </c>
      <c r="H10" s="18">
        <f>E10-D10+IF(D10&gt;E10,1)</f>
        <v>0</v>
      </c>
      <c r="I10" s="134" t="s">
        <v>5</v>
      </c>
      <c r="J10" s="135"/>
    </row>
    <row r="11" spans="1:10" x14ac:dyDescent="0.25">
      <c r="A11" s="16">
        <v>7</v>
      </c>
      <c r="B11" s="21"/>
      <c r="C11" s="22"/>
      <c r="D11" s="21"/>
      <c r="E11" s="22"/>
      <c r="F11" s="11"/>
      <c r="G11" s="17">
        <f>C11-B11+IF(B11&gt;C11,1)</f>
        <v>0</v>
      </c>
      <c r="H11" s="18">
        <f>E11-D11+IF(D11&gt;E11,1)</f>
        <v>0</v>
      </c>
      <c r="I11" s="127"/>
      <c r="J11" s="128"/>
    </row>
    <row r="12" spans="1:10" x14ac:dyDescent="0.25">
      <c r="A12" s="16">
        <v>8</v>
      </c>
      <c r="B12" s="61"/>
      <c r="C12" s="62"/>
      <c r="D12" s="61"/>
      <c r="E12" s="62"/>
      <c r="F12" s="11"/>
      <c r="G12" s="17">
        <f t="shared" ref="G12:G33" si="2">C12-B12+IF(B12&gt;C12,1)</f>
        <v>0</v>
      </c>
      <c r="H12" s="18">
        <f t="shared" ref="H12:H33" si="3">E12-D12+IF(D12&gt;E12,1)</f>
        <v>0</v>
      </c>
      <c r="I12" s="138"/>
      <c r="J12" s="128"/>
    </row>
    <row r="13" spans="1:10" x14ac:dyDescent="0.25">
      <c r="A13" s="16">
        <v>9</v>
      </c>
      <c r="B13" s="61"/>
      <c r="C13" s="62"/>
      <c r="D13" s="61"/>
      <c r="E13" s="62"/>
      <c r="F13" s="11"/>
      <c r="G13" s="17">
        <f t="shared" si="2"/>
        <v>0</v>
      </c>
      <c r="H13" s="18">
        <f t="shared" si="3"/>
        <v>0</v>
      </c>
      <c r="I13" s="127"/>
      <c r="J13" s="128"/>
    </row>
    <row r="14" spans="1:10" x14ac:dyDescent="0.25">
      <c r="A14" s="16">
        <v>10</v>
      </c>
      <c r="B14" s="21"/>
      <c r="C14" s="22"/>
      <c r="D14" s="21"/>
      <c r="E14" s="22"/>
      <c r="F14" s="11"/>
      <c r="G14" s="17">
        <f t="shared" si="2"/>
        <v>0</v>
      </c>
      <c r="H14" s="18">
        <f t="shared" si="3"/>
        <v>0</v>
      </c>
      <c r="I14" s="127"/>
      <c r="J14" s="128"/>
    </row>
    <row r="15" spans="1:10" x14ac:dyDescent="0.25">
      <c r="A15" s="16">
        <v>11</v>
      </c>
      <c r="B15" s="21"/>
      <c r="C15" s="22"/>
      <c r="D15" s="21"/>
      <c r="E15" s="22"/>
      <c r="F15" s="11"/>
      <c r="G15" s="17">
        <f t="shared" si="2"/>
        <v>0</v>
      </c>
      <c r="H15" s="18">
        <f t="shared" si="3"/>
        <v>0</v>
      </c>
      <c r="I15" s="127"/>
      <c r="J15" s="128"/>
    </row>
    <row r="16" spans="1:10" x14ac:dyDescent="0.25">
      <c r="A16" s="16">
        <v>12</v>
      </c>
      <c r="B16" s="21"/>
      <c r="C16" s="22"/>
      <c r="D16" s="21"/>
      <c r="E16" s="22"/>
      <c r="F16" s="11"/>
      <c r="G16" s="17">
        <f t="shared" si="2"/>
        <v>0</v>
      </c>
      <c r="H16" s="18">
        <f t="shared" si="3"/>
        <v>0</v>
      </c>
      <c r="I16" s="127"/>
      <c r="J16" s="128"/>
    </row>
    <row r="17" spans="1:10" x14ac:dyDescent="0.25">
      <c r="A17" s="16">
        <v>13</v>
      </c>
      <c r="B17" s="21"/>
      <c r="C17" s="22"/>
      <c r="D17" s="21"/>
      <c r="E17" s="22"/>
      <c r="F17" s="11"/>
      <c r="G17" s="17">
        <f t="shared" si="2"/>
        <v>0</v>
      </c>
      <c r="H17" s="18">
        <f t="shared" si="3"/>
        <v>0</v>
      </c>
      <c r="I17" s="127"/>
      <c r="J17" s="128"/>
    </row>
    <row r="18" spans="1:10" x14ac:dyDescent="0.25">
      <c r="A18" s="16">
        <v>14</v>
      </c>
      <c r="B18" s="132"/>
      <c r="C18" s="133"/>
      <c r="D18" s="132"/>
      <c r="E18" s="133"/>
      <c r="F18" s="11"/>
      <c r="G18" s="17">
        <f t="shared" si="2"/>
        <v>0</v>
      </c>
      <c r="H18" s="18">
        <f t="shared" si="3"/>
        <v>0</v>
      </c>
      <c r="I18" s="134" t="s">
        <v>70</v>
      </c>
      <c r="J18" s="135"/>
    </row>
    <row r="19" spans="1:10" x14ac:dyDescent="0.25">
      <c r="A19" s="16">
        <v>15</v>
      </c>
      <c r="B19" s="61"/>
      <c r="C19" s="62"/>
      <c r="D19" s="61"/>
      <c r="E19" s="62"/>
      <c r="F19" s="11"/>
      <c r="G19" s="17">
        <f t="shared" si="2"/>
        <v>0</v>
      </c>
      <c r="H19" s="18">
        <f t="shared" si="3"/>
        <v>0</v>
      </c>
      <c r="I19" s="138"/>
      <c r="J19" s="139"/>
    </row>
    <row r="20" spans="1:10" x14ac:dyDescent="0.25">
      <c r="A20" s="16">
        <v>16</v>
      </c>
      <c r="B20" s="61"/>
      <c r="C20" s="62"/>
      <c r="D20" s="61"/>
      <c r="E20" s="62"/>
      <c r="F20" s="11"/>
      <c r="G20" s="17">
        <f t="shared" si="2"/>
        <v>0</v>
      </c>
      <c r="H20" s="18">
        <f t="shared" si="3"/>
        <v>0</v>
      </c>
      <c r="I20" s="127"/>
      <c r="J20" s="128"/>
    </row>
    <row r="21" spans="1:10" x14ac:dyDescent="0.25">
      <c r="A21" s="16">
        <v>17</v>
      </c>
      <c r="B21" s="132"/>
      <c r="C21" s="133"/>
      <c r="D21" s="132"/>
      <c r="E21" s="133"/>
      <c r="F21" s="11"/>
      <c r="G21" s="17">
        <f t="shared" si="2"/>
        <v>0</v>
      </c>
      <c r="H21" s="18">
        <f t="shared" si="3"/>
        <v>0</v>
      </c>
      <c r="I21" s="134" t="s">
        <v>70</v>
      </c>
      <c r="J21" s="135"/>
    </row>
    <row r="22" spans="1:10" x14ac:dyDescent="0.25">
      <c r="A22" s="16">
        <v>18</v>
      </c>
      <c r="B22" s="21"/>
      <c r="C22" s="22"/>
      <c r="D22" s="21"/>
      <c r="E22" s="22"/>
      <c r="F22" s="11"/>
      <c r="G22" s="17">
        <f t="shared" si="2"/>
        <v>0</v>
      </c>
      <c r="H22" s="18">
        <f t="shared" si="3"/>
        <v>0</v>
      </c>
      <c r="I22" s="127"/>
      <c r="J22" s="128"/>
    </row>
    <row r="23" spans="1:10" x14ac:dyDescent="0.25">
      <c r="A23" s="16">
        <v>19</v>
      </c>
      <c r="B23" s="21"/>
      <c r="C23" s="22"/>
      <c r="D23" s="21"/>
      <c r="E23" s="22"/>
      <c r="F23" s="11"/>
      <c r="G23" s="17">
        <f t="shared" si="2"/>
        <v>0</v>
      </c>
      <c r="H23" s="18">
        <f t="shared" si="3"/>
        <v>0</v>
      </c>
      <c r="I23" s="127"/>
      <c r="J23" s="128"/>
    </row>
    <row r="24" spans="1:10" x14ac:dyDescent="0.25">
      <c r="A24" s="16">
        <v>20</v>
      </c>
      <c r="B24" s="21"/>
      <c r="C24" s="22"/>
      <c r="D24" s="21"/>
      <c r="E24" s="22"/>
      <c r="F24" s="11"/>
      <c r="G24" s="17">
        <f t="shared" si="2"/>
        <v>0</v>
      </c>
      <c r="H24" s="18">
        <f t="shared" si="3"/>
        <v>0</v>
      </c>
      <c r="I24" s="127"/>
      <c r="J24" s="128"/>
    </row>
    <row r="25" spans="1:10" x14ac:dyDescent="0.25">
      <c r="A25" s="16">
        <v>21</v>
      </c>
      <c r="B25" s="21"/>
      <c r="C25" s="22"/>
      <c r="D25" s="21"/>
      <c r="E25" s="22"/>
      <c r="F25" s="11"/>
      <c r="G25" s="17">
        <f t="shared" si="2"/>
        <v>0</v>
      </c>
      <c r="H25" s="18">
        <f t="shared" si="3"/>
        <v>0</v>
      </c>
      <c r="I25" s="127"/>
      <c r="J25" s="128"/>
    </row>
    <row r="26" spans="1:10" x14ac:dyDescent="0.25">
      <c r="A26" s="16">
        <v>22</v>
      </c>
      <c r="B26" s="61"/>
      <c r="C26" s="62"/>
      <c r="D26" s="61"/>
      <c r="E26" s="62"/>
      <c r="F26" s="11"/>
      <c r="G26" s="17">
        <f t="shared" si="2"/>
        <v>0</v>
      </c>
      <c r="H26" s="18">
        <f t="shared" si="3"/>
        <v>0</v>
      </c>
      <c r="I26" s="127"/>
      <c r="J26" s="128"/>
    </row>
    <row r="27" spans="1:10" x14ac:dyDescent="0.25">
      <c r="A27" s="16">
        <v>23</v>
      </c>
      <c r="B27" s="61"/>
      <c r="C27" s="62"/>
      <c r="D27" s="61"/>
      <c r="E27" s="62"/>
      <c r="F27" s="11"/>
      <c r="G27" s="17">
        <f t="shared" si="2"/>
        <v>0</v>
      </c>
      <c r="H27" s="18">
        <f t="shared" si="3"/>
        <v>0</v>
      </c>
      <c r="I27" s="138"/>
      <c r="J27" s="139"/>
    </row>
    <row r="28" spans="1:10" x14ac:dyDescent="0.25">
      <c r="A28" s="16">
        <v>24</v>
      </c>
      <c r="B28" s="21"/>
      <c r="C28" s="22"/>
      <c r="D28" s="21"/>
      <c r="E28" s="22"/>
      <c r="F28" s="11"/>
      <c r="G28" s="17">
        <f t="shared" si="2"/>
        <v>0</v>
      </c>
      <c r="H28" s="18">
        <f t="shared" si="3"/>
        <v>0</v>
      </c>
      <c r="I28" s="127"/>
      <c r="J28" s="128"/>
    </row>
    <row r="29" spans="1:10" x14ac:dyDescent="0.25">
      <c r="A29" s="16">
        <v>25</v>
      </c>
      <c r="B29" s="21"/>
      <c r="C29" s="22"/>
      <c r="D29" s="21"/>
      <c r="E29" s="22"/>
      <c r="F29" s="11"/>
      <c r="G29" s="17">
        <f t="shared" si="2"/>
        <v>0</v>
      </c>
      <c r="H29" s="18">
        <f t="shared" si="3"/>
        <v>0</v>
      </c>
      <c r="I29" s="138"/>
      <c r="J29" s="128"/>
    </row>
    <row r="30" spans="1:10" x14ac:dyDescent="0.25">
      <c r="A30" s="16">
        <v>26</v>
      </c>
      <c r="B30" s="21"/>
      <c r="C30" s="22"/>
      <c r="D30" s="21"/>
      <c r="E30" s="22"/>
      <c r="F30" s="11"/>
      <c r="G30" s="17">
        <f t="shared" si="2"/>
        <v>0</v>
      </c>
      <c r="H30" s="18">
        <f t="shared" si="3"/>
        <v>0</v>
      </c>
      <c r="I30" s="127"/>
      <c r="J30" s="128"/>
    </row>
    <row r="31" spans="1:10" x14ac:dyDescent="0.25">
      <c r="A31" s="16">
        <v>27</v>
      </c>
      <c r="B31" s="21"/>
      <c r="C31" s="22"/>
      <c r="D31" s="21"/>
      <c r="E31" s="22"/>
      <c r="F31" s="11"/>
      <c r="G31" s="17">
        <f t="shared" si="2"/>
        <v>0</v>
      </c>
      <c r="H31" s="18">
        <f t="shared" si="3"/>
        <v>0</v>
      </c>
      <c r="I31" s="138"/>
      <c r="J31" s="128"/>
    </row>
    <row r="32" spans="1:10" x14ac:dyDescent="0.25">
      <c r="A32" s="16">
        <v>28</v>
      </c>
      <c r="B32" s="21"/>
      <c r="C32" s="22"/>
      <c r="D32" s="21"/>
      <c r="E32" s="22"/>
      <c r="F32" s="11"/>
      <c r="G32" s="17">
        <f t="shared" si="2"/>
        <v>0</v>
      </c>
      <c r="H32" s="18">
        <f t="shared" si="3"/>
        <v>0</v>
      </c>
      <c r="I32" s="127"/>
      <c r="J32" s="128"/>
    </row>
    <row r="33" spans="1:10" x14ac:dyDescent="0.25">
      <c r="A33" s="129">
        <v>29</v>
      </c>
      <c r="B33" s="140"/>
      <c r="C33" s="141"/>
      <c r="D33" s="140"/>
      <c r="E33" s="141"/>
      <c r="F33" s="11"/>
      <c r="G33" s="17">
        <f t="shared" si="2"/>
        <v>0</v>
      </c>
      <c r="H33" s="18">
        <f t="shared" si="3"/>
        <v>0</v>
      </c>
      <c r="I33" s="127"/>
      <c r="J33" s="128"/>
    </row>
    <row r="34" spans="1:10" x14ac:dyDescent="0.25">
      <c r="A34" s="25">
        <v>30</v>
      </c>
      <c r="B34" s="107"/>
      <c r="C34" s="108"/>
      <c r="D34" s="107"/>
      <c r="E34" s="108"/>
      <c r="F34" s="11"/>
      <c r="G34" s="17"/>
      <c r="H34" s="18"/>
      <c r="I34" s="127"/>
      <c r="J34" s="128"/>
    </row>
    <row r="35" spans="1:10" ht="15.75" thickBot="1" x14ac:dyDescent="0.3">
      <c r="A35" s="36"/>
      <c r="B35" s="37"/>
      <c r="C35" s="37"/>
      <c r="D35" s="37"/>
      <c r="E35" s="37"/>
      <c r="F35" s="3"/>
      <c r="G35" s="30">
        <f>SUM(G5:G34)</f>
        <v>0</v>
      </c>
      <c r="H35" s="31">
        <f>SUM(H5:H34)</f>
        <v>0</v>
      </c>
      <c r="I35" s="90" t="s">
        <v>4</v>
      </c>
      <c r="J35" s="91">
        <f>(G35+H35)</f>
        <v>0</v>
      </c>
    </row>
    <row r="36" spans="1:10" x14ac:dyDescent="0.25">
      <c r="A36" s="220" t="s">
        <v>51</v>
      </c>
      <c r="B36" s="221"/>
      <c r="C36" s="221"/>
      <c r="D36" s="221"/>
      <c r="E36" s="106">
        <v>18</v>
      </c>
      <c r="F36" s="3"/>
      <c r="G36" s="102"/>
      <c r="H36" s="102"/>
      <c r="I36" s="103"/>
      <c r="J36" s="104"/>
    </row>
    <row r="37" spans="1:10" ht="15.75" thickBot="1" x14ac:dyDescent="0.3">
      <c r="A37" s="222" t="s">
        <v>43</v>
      </c>
      <c r="B37" s="223"/>
      <c r="C37" s="223"/>
      <c r="D37" s="223"/>
      <c r="E37" s="105">
        <v>2</v>
      </c>
      <c r="F37" s="3"/>
      <c r="G37" s="102"/>
      <c r="H37" s="102"/>
      <c r="I37" s="103"/>
      <c r="J37" s="104"/>
    </row>
    <row r="38" spans="1:10" ht="15.75" thickBot="1" x14ac:dyDescent="0.3">
      <c r="A38" s="36"/>
      <c r="B38" s="37"/>
      <c r="C38" s="37"/>
      <c r="D38" s="37"/>
      <c r="E38" s="37"/>
    </row>
    <row r="39" spans="1:10" ht="20.100000000000001" customHeight="1" thickBot="1" x14ac:dyDescent="0.3">
      <c r="A39" s="224" t="s">
        <v>34</v>
      </c>
      <c r="B39" s="225"/>
      <c r="C39" s="225"/>
      <c r="D39" s="225"/>
      <c r="E39" s="226"/>
      <c r="G39" s="209" t="s">
        <v>39</v>
      </c>
      <c r="H39" s="210"/>
      <c r="I39" s="210"/>
      <c r="J39" s="211"/>
    </row>
    <row r="40" spans="1:10" x14ac:dyDescent="0.25">
      <c r="A40" s="227" t="s">
        <v>19</v>
      </c>
      <c r="B40" s="228"/>
      <c r="C40" s="122">
        <f>(E36*8.13)</f>
        <v>146.34</v>
      </c>
      <c r="D40" s="92" t="s">
        <v>5</v>
      </c>
      <c r="E40" s="95">
        <f>(MARS!E43)</f>
        <v>27.9</v>
      </c>
      <c r="G40" s="98" t="s">
        <v>40</v>
      </c>
      <c r="H40" s="99">
        <v>0</v>
      </c>
      <c r="I40" s="100">
        <v>0</v>
      </c>
      <c r="J40" s="101" t="s">
        <v>40</v>
      </c>
    </row>
    <row r="41" spans="1:10" x14ac:dyDescent="0.25">
      <c r="A41" s="229" t="s">
        <v>20</v>
      </c>
      <c r="B41" s="230"/>
      <c r="C41" s="120">
        <f>(I42)</f>
        <v>0</v>
      </c>
      <c r="D41" s="60" t="s">
        <v>38</v>
      </c>
      <c r="E41" s="96"/>
      <c r="G41" s="98" t="s">
        <v>41</v>
      </c>
      <c r="H41" s="99">
        <v>0</v>
      </c>
      <c r="I41" s="100">
        <f>(H41/60)</f>
        <v>0</v>
      </c>
      <c r="J41" s="101" t="s">
        <v>40</v>
      </c>
    </row>
    <row r="42" spans="1:10" ht="15.75" thickBot="1" x14ac:dyDescent="0.3">
      <c r="A42" s="207" t="s">
        <v>36</v>
      </c>
      <c r="B42" s="208"/>
      <c r="C42" s="114">
        <f>(C41-C40)</f>
        <v>-146.34</v>
      </c>
      <c r="D42" s="93" t="s">
        <v>37</v>
      </c>
      <c r="E42" s="97">
        <f>(E40-E41)</f>
        <v>27.9</v>
      </c>
      <c r="G42" s="109" t="s">
        <v>4</v>
      </c>
      <c r="H42" s="110"/>
      <c r="I42" s="110">
        <f>(I40+I41)</f>
        <v>0</v>
      </c>
      <c r="J42" s="111"/>
    </row>
  </sheetData>
  <mergeCells count="11">
    <mergeCell ref="A37:D37"/>
    <mergeCell ref="D1:E2"/>
    <mergeCell ref="G1:J2"/>
    <mergeCell ref="B4:C4"/>
    <mergeCell ref="D4:E4"/>
    <mergeCell ref="A36:D36"/>
    <mergeCell ref="A39:E39"/>
    <mergeCell ref="G39:J39"/>
    <mergeCell ref="A40:B40"/>
    <mergeCell ref="A41:B41"/>
    <mergeCell ref="A42:B42"/>
  </mergeCells>
  <printOptions horizontalCentered="1"/>
  <pageMargins left="0.23622047244094491" right="0.23622047244094491" top="0" bottom="0" header="0" footer="0"/>
  <pageSetup paperSize="9" scale="90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workbookViewId="0">
      <selection activeCell="I34" sqref="I34"/>
    </sheetView>
  </sheetViews>
  <sheetFormatPr baseColWidth="10" defaultRowHeight="15" x14ac:dyDescent="0.25"/>
  <cols>
    <col min="3" max="3" width="13.28515625" bestFit="1" customWidth="1"/>
    <col min="5" max="7" width="11.42578125" customWidth="1"/>
    <col min="10" max="10" width="11.42578125" customWidth="1"/>
  </cols>
  <sheetData>
    <row r="1" spans="1:10" x14ac:dyDescent="0.25">
      <c r="A1" s="63"/>
      <c r="B1" s="64"/>
      <c r="C1" s="64"/>
      <c r="D1" s="212" t="s">
        <v>45</v>
      </c>
      <c r="E1" s="212"/>
      <c r="F1" s="1"/>
      <c r="G1" s="214" t="s">
        <v>54</v>
      </c>
      <c r="H1" s="214"/>
      <c r="I1" s="214"/>
      <c r="J1" s="215"/>
    </row>
    <row r="2" spans="1:10" ht="15.75" thickBot="1" x14ac:dyDescent="0.3">
      <c r="A2" s="65"/>
      <c r="B2" s="66"/>
      <c r="C2" s="66"/>
      <c r="D2" s="213"/>
      <c r="E2" s="213"/>
      <c r="F2" s="2"/>
      <c r="G2" s="216"/>
      <c r="H2" s="216"/>
      <c r="I2" s="216"/>
      <c r="J2" s="217"/>
    </row>
    <row r="3" spans="1:10" ht="8.25" customHeight="1" x14ac:dyDescent="0.25">
      <c r="A3" s="3"/>
      <c r="B3" s="3"/>
      <c r="C3" s="3"/>
      <c r="D3" s="4"/>
      <c r="E3" s="4"/>
      <c r="F3" s="3"/>
      <c r="G3" s="3"/>
      <c r="H3" s="3"/>
      <c r="I3" s="5"/>
      <c r="J3" s="3"/>
    </row>
    <row r="4" spans="1:10" x14ac:dyDescent="0.25">
      <c r="A4" s="6"/>
      <c r="B4" s="218" t="s">
        <v>0</v>
      </c>
      <c r="C4" s="219"/>
      <c r="D4" s="218" t="s">
        <v>1</v>
      </c>
      <c r="E4" s="219"/>
      <c r="F4" s="7"/>
      <c r="G4" s="8" t="s">
        <v>2</v>
      </c>
      <c r="H4" s="9" t="s">
        <v>1</v>
      </c>
      <c r="I4" s="34" t="s">
        <v>3</v>
      </c>
      <c r="J4" s="35"/>
    </row>
    <row r="5" spans="1:10" x14ac:dyDescent="0.25">
      <c r="A5" s="10">
        <v>1</v>
      </c>
      <c r="B5" s="123"/>
      <c r="C5" s="124"/>
      <c r="D5" s="123"/>
      <c r="E5" s="124"/>
      <c r="F5" s="11"/>
      <c r="G5" s="12">
        <f t="shared" ref="G5:G9" si="0">C5-B5+IF(B5&gt;C5,1)</f>
        <v>0</v>
      </c>
      <c r="H5" s="13">
        <f t="shared" ref="H5:H9" si="1">E5-D5+IF(D5&gt;E5,1)</f>
        <v>0</v>
      </c>
      <c r="I5" s="126" t="s">
        <v>70</v>
      </c>
      <c r="J5" s="125"/>
    </row>
    <row r="6" spans="1:10" x14ac:dyDescent="0.25">
      <c r="A6" s="16">
        <v>2</v>
      </c>
      <c r="B6" s="21"/>
      <c r="C6" s="22"/>
      <c r="D6" s="21"/>
      <c r="E6" s="22"/>
      <c r="F6" s="11"/>
      <c r="G6" s="17">
        <f t="shared" si="0"/>
        <v>0</v>
      </c>
      <c r="H6" s="18">
        <f t="shared" si="1"/>
        <v>0</v>
      </c>
      <c r="I6" s="127"/>
      <c r="J6" s="128"/>
    </row>
    <row r="7" spans="1:10" x14ac:dyDescent="0.25">
      <c r="A7" s="16">
        <v>3</v>
      </c>
      <c r="B7" s="21"/>
      <c r="C7" s="22"/>
      <c r="D7" s="21"/>
      <c r="E7" s="22"/>
      <c r="F7" s="11"/>
      <c r="G7" s="17">
        <f t="shared" si="0"/>
        <v>0</v>
      </c>
      <c r="H7" s="18">
        <f t="shared" si="1"/>
        <v>0</v>
      </c>
      <c r="I7" s="127"/>
      <c r="J7" s="128"/>
    </row>
    <row r="8" spans="1:10" x14ac:dyDescent="0.25">
      <c r="A8" s="16">
        <v>4</v>
      </c>
      <c r="B8" s="21"/>
      <c r="C8" s="22"/>
      <c r="D8" s="21"/>
      <c r="E8" s="22"/>
      <c r="F8" s="11"/>
      <c r="G8" s="17">
        <f t="shared" si="0"/>
        <v>0</v>
      </c>
      <c r="H8" s="18">
        <f t="shared" si="1"/>
        <v>0</v>
      </c>
      <c r="I8" s="127"/>
      <c r="J8" s="128"/>
    </row>
    <row r="9" spans="1:10" x14ac:dyDescent="0.25">
      <c r="A9" s="16">
        <v>5</v>
      </c>
      <c r="B9" s="21"/>
      <c r="C9" s="22"/>
      <c r="D9" s="21"/>
      <c r="E9" s="22"/>
      <c r="F9" s="11"/>
      <c r="G9" s="17">
        <f t="shared" si="0"/>
        <v>0</v>
      </c>
      <c r="H9" s="18">
        <f t="shared" si="1"/>
        <v>0</v>
      </c>
      <c r="I9" s="138"/>
      <c r="J9" s="128"/>
    </row>
    <row r="10" spans="1:10" x14ac:dyDescent="0.25">
      <c r="A10" s="16">
        <v>6</v>
      </c>
      <c r="B10" s="61"/>
      <c r="C10" s="62"/>
      <c r="D10" s="61"/>
      <c r="E10" s="62"/>
      <c r="F10" s="11"/>
      <c r="G10" s="17">
        <f>C10-B10+IF(B10&gt;C10,1)</f>
        <v>0</v>
      </c>
      <c r="H10" s="18">
        <f>E10-D10+IF(D10&gt;E10,1)</f>
        <v>0</v>
      </c>
      <c r="I10" s="127"/>
      <c r="J10" s="128"/>
    </row>
    <row r="11" spans="1:10" x14ac:dyDescent="0.25">
      <c r="A11" s="16">
        <v>7</v>
      </c>
      <c r="B11" s="61"/>
      <c r="C11" s="62"/>
      <c r="D11" s="61"/>
      <c r="E11" s="62"/>
      <c r="F11" s="11"/>
      <c r="G11" s="17">
        <f>C11-B11+IF(B11&gt;C11,1)</f>
        <v>0</v>
      </c>
      <c r="H11" s="18">
        <f>E11-D11+IF(D11&gt;E11,1)</f>
        <v>0</v>
      </c>
      <c r="I11" s="127"/>
      <c r="J11" s="128"/>
    </row>
    <row r="12" spans="1:10" x14ac:dyDescent="0.25">
      <c r="A12" s="16">
        <v>8</v>
      </c>
      <c r="B12" s="21"/>
      <c r="C12" s="22"/>
      <c r="D12" s="21"/>
      <c r="E12" s="22"/>
      <c r="F12" s="11"/>
      <c r="G12" s="17">
        <f t="shared" ref="G12:G35" si="2">C12-B12+IF(B12&gt;C12,1)</f>
        <v>0</v>
      </c>
      <c r="H12" s="18">
        <f t="shared" ref="H12:H35" si="3">E12-D12+IF(D12&gt;E12,1)</f>
        <v>0</v>
      </c>
      <c r="I12" s="138"/>
      <c r="J12" s="128"/>
    </row>
    <row r="13" spans="1:10" x14ac:dyDescent="0.25">
      <c r="A13" s="16">
        <v>9</v>
      </c>
      <c r="B13" s="21"/>
      <c r="C13" s="22"/>
      <c r="D13" s="21"/>
      <c r="E13" s="22"/>
      <c r="F13" s="11"/>
      <c r="G13" s="17">
        <f t="shared" si="2"/>
        <v>0</v>
      </c>
      <c r="H13" s="18">
        <f t="shared" si="3"/>
        <v>0</v>
      </c>
      <c r="I13" s="127"/>
      <c r="J13" s="128"/>
    </row>
    <row r="14" spans="1:10" x14ac:dyDescent="0.25">
      <c r="A14" s="16">
        <v>10</v>
      </c>
      <c r="B14" s="21"/>
      <c r="C14" s="22"/>
      <c r="D14" s="21"/>
      <c r="E14" s="22"/>
      <c r="F14" s="11"/>
      <c r="G14" s="17">
        <f t="shared" si="2"/>
        <v>0</v>
      </c>
      <c r="H14" s="18">
        <f t="shared" si="3"/>
        <v>0</v>
      </c>
      <c r="I14" s="127"/>
      <c r="J14" s="128"/>
    </row>
    <row r="15" spans="1:10" x14ac:dyDescent="0.25">
      <c r="A15" s="16">
        <v>11</v>
      </c>
      <c r="B15" s="21"/>
      <c r="C15" s="22"/>
      <c r="D15" s="21"/>
      <c r="E15" s="22"/>
      <c r="F15" s="11"/>
      <c r="G15" s="17">
        <f t="shared" si="2"/>
        <v>0</v>
      </c>
      <c r="H15" s="18">
        <f t="shared" si="3"/>
        <v>0</v>
      </c>
      <c r="I15" s="127"/>
      <c r="J15" s="128"/>
    </row>
    <row r="16" spans="1:10" x14ac:dyDescent="0.25">
      <c r="A16" s="16">
        <v>12</v>
      </c>
      <c r="B16" s="21"/>
      <c r="C16" s="22"/>
      <c r="D16" s="21"/>
      <c r="E16" s="22"/>
      <c r="F16" s="11"/>
      <c r="G16" s="17">
        <f t="shared" si="2"/>
        <v>0</v>
      </c>
      <c r="H16" s="18">
        <f t="shared" si="3"/>
        <v>0</v>
      </c>
      <c r="I16" s="127"/>
      <c r="J16" s="128"/>
    </row>
    <row r="17" spans="1:10" x14ac:dyDescent="0.25">
      <c r="A17" s="16">
        <v>13</v>
      </c>
      <c r="B17" s="61"/>
      <c r="C17" s="62"/>
      <c r="D17" s="61"/>
      <c r="E17" s="62"/>
      <c r="F17" s="11"/>
      <c r="G17" s="17">
        <f t="shared" si="2"/>
        <v>0</v>
      </c>
      <c r="H17" s="18">
        <f t="shared" si="3"/>
        <v>0</v>
      </c>
      <c r="I17" s="127"/>
      <c r="J17" s="128"/>
    </row>
    <row r="18" spans="1:10" x14ac:dyDescent="0.25">
      <c r="A18" s="16">
        <v>14</v>
      </c>
      <c r="B18" s="61"/>
      <c r="C18" s="62"/>
      <c r="D18" s="61"/>
      <c r="E18" s="62"/>
      <c r="F18" s="11"/>
      <c r="G18" s="17">
        <f t="shared" si="2"/>
        <v>0</v>
      </c>
      <c r="H18" s="18">
        <f t="shared" si="3"/>
        <v>0</v>
      </c>
      <c r="I18" s="138"/>
      <c r="J18" s="128"/>
    </row>
    <row r="19" spans="1:10" x14ac:dyDescent="0.25">
      <c r="A19" s="16">
        <v>15</v>
      </c>
      <c r="B19" s="21"/>
      <c r="C19" s="22"/>
      <c r="D19" s="21"/>
      <c r="E19" s="22"/>
      <c r="F19" s="11"/>
      <c r="G19" s="17">
        <f t="shared" si="2"/>
        <v>0</v>
      </c>
      <c r="H19" s="18">
        <f t="shared" si="3"/>
        <v>0</v>
      </c>
      <c r="I19" s="138"/>
      <c r="J19" s="139"/>
    </row>
    <row r="20" spans="1:10" x14ac:dyDescent="0.25">
      <c r="A20" s="16">
        <v>16</v>
      </c>
      <c r="B20" s="21"/>
      <c r="C20" s="22"/>
      <c r="D20" s="21"/>
      <c r="E20" s="22"/>
      <c r="F20" s="11"/>
      <c r="G20" s="17">
        <f t="shared" si="2"/>
        <v>0</v>
      </c>
      <c r="H20" s="18">
        <f t="shared" si="3"/>
        <v>0</v>
      </c>
      <c r="I20" s="138"/>
      <c r="J20" s="128"/>
    </row>
    <row r="21" spans="1:10" x14ac:dyDescent="0.25">
      <c r="A21" s="16">
        <v>17</v>
      </c>
      <c r="B21" s="21"/>
      <c r="C21" s="22"/>
      <c r="D21" s="21"/>
      <c r="E21" s="22"/>
      <c r="F21" s="11"/>
      <c r="G21" s="17">
        <f t="shared" si="2"/>
        <v>0</v>
      </c>
      <c r="H21" s="18">
        <f t="shared" si="3"/>
        <v>0</v>
      </c>
      <c r="I21" s="127"/>
      <c r="J21" s="128"/>
    </row>
    <row r="22" spans="1:10" x14ac:dyDescent="0.25">
      <c r="A22" s="16">
        <v>18</v>
      </c>
      <c r="B22" s="21"/>
      <c r="C22" s="22"/>
      <c r="D22" s="21"/>
      <c r="E22" s="22"/>
      <c r="F22" s="11"/>
      <c r="G22" s="17">
        <f t="shared" si="2"/>
        <v>0</v>
      </c>
      <c r="H22" s="18">
        <f t="shared" si="3"/>
        <v>0</v>
      </c>
      <c r="I22" s="127"/>
      <c r="J22" s="128"/>
    </row>
    <row r="23" spans="1:10" x14ac:dyDescent="0.25">
      <c r="A23" s="16">
        <v>19</v>
      </c>
      <c r="B23" s="21"/>
      <c r="C23" s="22"/>
      <c r="D23" s="21"/>
      <c r="E23" s="22"/>
      <c r="F23" s="11"/>
      <c r="G23" s="17">
        <f t="shared" si="2"/>
        <v>0</v>
      </c>
      <c r="H23" s="18">
        <f t="shared" si="3"/>
        <v>0</v>
      </c>
      <c r="I23" s="127"/>
      <c r="J23" s="128"/>
    </row>
    <row r="24" spans="1:10" x14ac:dyDescent="0.25">
      <c r="A24" s="16">
        <v>20</v>
      </c>
      <c r="B24" s="61"/>
      <c r="C24" s="62"/>
      <c r="D24" s="61"/>
      <c r="E24" s="62"/>
      <c r="F24" s="11"/>
      <c r="G24" s="17">
        <f t="shared" si="2"/>
        <v>0</v>
      </c>
      <c r="H24" s="18">
        <f t="shared" si="3"/>
        <v>0</v>
      </c>
      <c r="I24" s="127"/>
      <c r="J24" s="128"/>
    </row>
    <row r="25" spans="1:10" x14ac:dyDescent="0.25">
      <c r="A25" s="16">
        <v>21</v>
      </c>
      <c r="B25" s="61"/>
      <c r="C25" s="62"/>
      <c r="D25" s="61"/>
      <c r="E25" s="62"/>
      <c r="F25" s="11"/>
      <c r="G25" s="17">
        <f t="shared" si="2"/>
        <v>0</v>
      </c>
      <c r="H25" s="18">
        <f t="shared" si="3"/>
        <v>0</v>
      </c>
      <c r="I25" s="127"/>
      <c r="J25" s="128"/>
    </row>
    <row r="26" spans="1:10" x14ac:dyDescent="0.25">
      <c r="A26" s="16">
        <v>22</v>
      </c>
      <c r="B26" s="21"/>
      <c r="C26" s="22"/>
      <c r="D26" s="21"/>
      <c r="E26" s="22"/>
      <c r="F26" s="11"/>
      <c r="G26" s="17">
        <f t="shared" si="2"/>
        <v>0</v>
      </c>
      <c r="H26" s="18">
        <f t="shared" si="3"/>
        <v>0</v>
      </c>
      <c r="I26" s="127"/>
      <c r="J26" s="128"/>
    </row>
    <row r="27" spans="1:10" x14ac:dyDescent="0.25">
      <c r="A27" s="16">
        <v>23</v>
      </c>
      <c r="B27" s="21"/>
      <c r="C27" s="22"/>
      <c r="D27" s="21"/>
      <c r="E27" s="22"/>
      <c r="F27" s="11"/>
      <c r="G27" s="17">
        <f t="shared" si="2"/>
        <v>0</v>
      </c>
      <c r="H27" s="18">
        <f t="shared" si="3"/>
        <v>0</v>
      </c>
      <c r="I27" s="138"/>
      <c r="J27" s="139"/>
    </row>
    <row r="28" spans="1:10" x14ac:dyDescent="0.25">
      <c r="A28" s="16">
        <v>24</v>
      </c>
      <c r="B28" s="21"/>
      <c r="C28" s="22"/>
      <c r="D28" s="21"/>
      <c r="E28" s="22"/>
      <c r="F28" s="11"/>
      <c r="G28" s="17">
        <f t="shared" si="2"/>
        <v>0</v>
      </c>
      <c r="H28" s="18">
        <f t="shared" si="3"/>
        <v>0</v>
      </c>
      <c r="I28" s="127"/>
      <c r="J28" s="128"/>
    </row>
    <row r="29" spans="1:10" x14ac:dyDescent="0.25">
      <c r="A29" s="16">
        <v>25</v>
      </c>
      <c r="B29" s="132"/>
      <c r="C29" s="133"/>
      <c r="D29" s="132"/>
      <c r="E29" s="133"/>
      <c r="F29" s="11"/>
      <c r="G29" s="17">
        <f t="shared" si="2"/>
        <v>0</v>
      </c>
      <c r="H29" s="18">
        <f t="shared" si="3"/>
        <v>0</v>
      </c>
      <c r="I29" s="134" t="s">
        <v>70</v>
      </c>
      <c r="J29" s="135"/>
    </row>
    <row r="30" spans="1:10" x14ac:dyDescent="0.25">
      <c r="A30" s="16">
        <v>26</v>
      </c>
      <c r="B30" s="132"/>
      <c r="C30" s="133"/>
      <c r="D30" s="132"/>
      <c r="E30" s="133"/>
      <c r="F30" s="11"/>
      <c r="G30" s="17">
        <f t="shared" si="2"/>
        <v>0</v>
      </c>
      <c r="H30" s="18">
        <f t="shared" si="3"/>
        <v>0</v>
      </c>
      <c r="I30" s="134" t="s">
        <v>69</v>
      </c>
      <c r="J30" s="135"/>
    </row>
    <row r="31" spans="1:10" x14ac:dyDescent="0.25">
      <c r="A31" s="16">
        <v>27</v>
      </c>
      <c r="B31" s="61"/>
      <c r="C31" s="62"/>
      <c r="D31" s="61"/>
      <c r="E31" s="62"/>
      <c r="F31" s="11"/>
      <c r="G31" s="17">
        <f t="shared" si="2"/>
        <v>0</v>
      </c>
      <c r="H31" s="18">
        <f t="shared" si="3"/>
        <v>0</v>
      </c>
      <c r="I31" s="127"/>
      <c r="J31" s="128"/>
    </row>
    <row r="32" spans="1:10" x14ac:dyDescent="0.25">
      <c r="A32" s="16">
        <v>28</v>
      </c>
      <c r="B32" s="61"/>
      <c r="C32" s="62"/>
      <c r="D32" s="61"/>
      <c r="E32" s="62"/>
      <c r="F32" s="11"/>
      <c r="G32" s="17">
        <f t="shared" si="2"/>
        <v>0</v>
      </c>
      <c r="H32" s="18">
        <f t="shared" si="3"/>
        <v>0</v>
      </c>
      <c r="I32" s="127"/>
      <c r="J32" s="128"/>
    </row>
    <row r="33" spans="1:10" x14ac:dyDescent="0.25">
      <c r="A33" s="129">
        <v>29</v>
      </c>
      <c r="B33" s="130"/>
      <c r="C33" s="131"/>
      <c r="D33" s="130"/>
      <c r="E33" s="131"/>
      <c r="F33" s="11"/>
      <c r="G33" s="17">
        <f t="shared" si="2"/>
        <v>0</v>
      </c>
      <c r="H33" s="18">
        <f t="shared" si="3"/>
        <v>0</v>
      </c>
      <c r="I33" s="127"/>
      <c r="J33" s="128"/>
    </row>
    <row r="34" spans="1:10" x14ac:dyDescent="0.25">
      <c r="A34" s="129">
        <v>30</v>
      </c>
      <c r="B34" s="130"/>
      <c r="C34" s="131"/>
      <c r="D34" s="130"/>
      <c r="E34" s="131"/>
      <c r="F34" s="11"/>
      <c r="G34" s="17">
        <f t="shared" si="2"/>
        <v>0</v>
      </c>
      <c r="H34" s="18">
        <f t="shared" si="3"/>
        <v>0</v>
      </c>
      <c r="I34" s="127"/>
      <c r="J34" s="128"/>
    </row>
    <row r="35" spans="1:10" x14ac:dyDescent="0.25">
      <c r="A35" s="25">
        <v>31</v>
      </c>
      <c r="B35" s="116"/>
      <c r="C35" s="117"/>
      <c r="D35" s="116"/>
      <c r="E35" s="117"/>
      <c r="F35" s="11"/>
      <c r="G35" s="17">
        <f t="shared" si="2"/>
        <v>0</v>
      </c>
      <c r="H35" s="18">
        <f t="shared" si="3"/>
        <v>0</v>
      </c>
      <c r="I35" s="127"/>
      <c r="J35" s="128"/>
    </row>
    <row r="36" spans="1:10" ht="15.75" thickBot="1" x14ac:dyDescent="0.3">
      <c r="A36" s="36"/>
      <c r="B36" s="37"/>
      <c r="C36" s="37"/>
      <c r="D36" s="37"/>
      <c r="E36" s="37"/>
      <c r="F36" s="3"/>
      <c r="G36" s="30">
        <f>SUM(G5:G35)</f>
        <v>0</v>
      </c>
      <c r="H36" s="31">
        <f>SUM(H5:H35)</f>
        <v>0</v>
      </c>
      <c r="I36" s="90" t="s">
        <v>4</v>
      </c>
      <c r="J36" s="91">
        <f>(G36+H36)</f>
        <v>0</v>
      </c>
    </row>
    <row r="37" spans="1:10" x14ac:dyDescent="0.25">
      <c r="A37" s="220" t="s">
        <v>53</v>
      </c>
      <c r="B37" s="221"/>
      <c r="C37" s="221"/>
      <c r="D37" s="221"/>
      <c r="E37" s="106">
        <v>20</v>
      </c>
      <c r="F37" s="3"/>
      <c r="G37" s="102"/>
      <c r="H37" s="102"/>
      <c r="I37" s="103"/>
      <c r="J37" s="104"/>
    </row>
    <row r="38" spans="1:10" ht="15.75" thickBot="1" x14ac:dyDescent="0.3">
      <c r="A38" s="222" t="s">
        <v>43</v>
      </c>
      <c r="B38" s="223"/>
      <c r="C38" s="223"/>
      <c r="D38" s="223"/>
      <c r="E38" s="105">
        <v>3</v>
      </c>
      <c r="F38" s="3"/>
      <c r="G38" s="102"/>
      <c r="H38" s="102"/>
      <c r="I38" s="103"/>
      <c r="J38" s="104"/>
    </row>
    <row r="39" spans="1:10" ht="15.75" thickBot="1" x14ac:dyDescent="0.3">
      <c r="A39" s="36"/>
      <c r="B39" s="37"/>
      <c r="C39" s="37"/>
      <c r="D39" s="37"/>
      <c r="E39" s="37"/>
    </row>
    <row r="40" spans="1:10" ht="20.100000000000001" customHeight="1" thickBot="1" x14ac:dyDescent="0.3">
      <c r="A40" s="224" t="s">
        <v>34</v>
      </c>
      <c r="B40" s="225"/>
      <c r="C40" s="225"/>
      <c r="D40" s="225"/>
      <c r="E40" s="226"/>
      <c r="G40" s="209" t="s">
        <v>39</v>
      </c>
      <c r="H40" s="210"/>
      <c r="I40" s="210"/>
      <c r="J40" s="211"/>
    </row>
    <row r="41" spans="1:10" x14ac:dyDescent="0.25">
      <c r="A41" s="227" t="s">
        <v>19</v>
      </c>
      <c r="B41" s="228"/>
      <c r="C41" s="122">
        <f>(E37*8.13)</f>
        <v>162.60000000000002</v>
      </c>
      <c r="D41" s="92" t="s">
        <v>5</v>
      </c>
      <c r="E41" s="154">
        <f>(AVRIL!E42)</f>
        <v>27.9</v>
      </c>
      <c r="G41" s="98" t="s">
        <v>40</v>
      </c>
      <c r="H41" s="99">
        <v>0</v>
      </c>
      <c r="I41" s="100">
        <v>0</v>
      </c>
      <c r="J41" s="101" t="s">
        <v>40</v>
      </c>
    </row>
    <row r="42" spans="1:10" x14ac:dyDescent="0.25">
      <c r="A42" s="229" t="s">
        <v>20</v>
      </c>
      <c r="B42" s="230"/>
      <c r="C42" s="120">
        <f>(I43)</f>
        <v>0</v>
      </c>
      <c r="D42" s="60" t="s">
        <v>38</v>
      </c>
      <c r="E42" s="96"/>
      <c r="G42" s="98" t="s">
        <v>41</v>
      </c>
      <c r="H42" s="99">
        <v>0</v>
      </c>
      <c r="I42" s="100">
        <f>(H42/60)</f>
        <v>0</v>
      </c>
      <c r="J42" s="101" t="s">
        <v>40</v>
      </c>
    </row>
    <row r="43" spans="1:10" ht="15.75" thickBot="1" x14ac:dyDescent="0.3">
      <c r="A43" s="207" t="s">
        <v>36</v>
      </c>
      <c r="B43" s="208"/>
      <c r="C43" s="114">
        <f>(C42-C41)</f>
        <v>-162.60000000000002</v>
      </c>
      <c r="D43" s="93" t="s">
        <v>37</v>
      </c>
      <c r="E43" s="97">
        <f>(E41-E42)</f>
        <v>27.9</v>
      </c>
      <c r="G43" s="109" t="s">
        <v>4</v>
      </c>
      <c r="H43" s="110"/>
      <c r="I43" s="110">
        <f>(I41+I42)</f>
        <v>0</v>
      </c>
      <c r="J43" s="111"/>
    </row>
  </sheetData>
  <mergeCells count="11">
    <mergeCell ref="A38:D38"/>
    <mergeCell ref="D1:E2"/>
    <mergeCell ref="G1:J2"/>
    <mergeCell ref="B4:C4"/>
    <mergeCell ref="D4:E4"/>
    <mergeCell ref="A37:D37"/>
    <mergeCell ref="A40:E40"/>
    <mergeCell ref="G40:J40"/>
    <mergeCell ref="A41:B41"/>
    <mergeCell ref="A42:B42"/>
    <mergeCell ref="A43:B43"/>
  </mergeCells>
  <printOptions horizontalCentered="1"/>
  <pageMargins left="0.23622047244094491" right="0.23622047244094491" top="0" bottom="0" header="0" footer="0"/>
  <pageSetup paperSize="9" scale="9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opLeftCell="A4" workbookViewId="0">
      <selection activeCell="E40" sqref="E40"/>
    </sheetView>
  </sheetViews>
  <sheetFormatPr baseColWidth="10" defaultRowHeight="15" x14ac:dyDescent="0.25"/>
  <cols>
    <col min="3" max="3" width="13.28515625" bestFit="1" customWidth="1"/>
    <col min="5" max="7" width="11.42578125" customWidth="1"/>
    <col min="10" max="10" width="11.42578125" customWidth="1"/>
  </cols>
  <sheetData>
    <row r="1" spans="1:10" x14ac:dyDescent="0.25">
      <c r="A1" s="63"/>
      <c r="B1" s="64"/>
      <c r="C1" s="64"/>
      <c r="D1" s="212" t="s">
        <v>45</v>
      </c>
      <c r="E1" s="212"/>
      <c r="F1" s="1"/>
      <c r="G1" s="214" t="s">
        <v>55</v>
      </c>
      <c r="H1" s="214"/>
      <c r="I1" s="214"/>
      <c r="J1" s="215"/>
    </row>
    <row r="2" spans="1:10" ht="15.75" thickBot="1" x14ac:dyDescent="0.3">
      <c r="A2" s="65"/>
      <c r="B2" s="66"/>
      <c r="C2" s="66"/>
      <c r="D2" s="213"/>
      <c r="E2" s="213"/>
      <c r="F2" s="2"/>
      <c r="G2" s="216"/>
      <c r="H2" s="216"/>
      <c r="I2" s="216"/>
      <c r="J2" s="217"/>
    </row>
    <row r="3" spans="1:10" ht="8.25" customHeight="1" x14ac:dyDescent="0.25">
      <c r="A3" s="3"/>
      <c r="B3" s="3"/>
      <c r="C3" s="3"/>
      <c r="D3" s="4"/>
      <c r="E3" s="4"/>
      <c r="F3" s="3"/>
      <c r="G3" s="3"/>
      <c r="H3" s="3"/>
      <c r="I3" s="5"/>
      <c r="J3" s="3"/>
    </row>
    <row r="4" spans="1:10" x14ac:dyDescent="0.25">
      <c r="A4" s="6"/>
      <c r="B4" s="218" t="s">
        <v>0</v>
      </c>
      <c r="C4" s="219"/>
      <c r="D4" s="218" t="s">
        <v>1</v>
      </c>
      <c r="E4" s="219"/>
      <c r="F4" s="7"/>
      <c r="G4" s="8" t="s">
        <v>2</v>
      </c>
      <c r="H4" s="9" t="s">
        <v>1</v>
      </c>
      <c r="I4" s="34" t="s">
        <v>3</v>
      </c>
      <c r="J4" s="35"/>
    </row>
    <row r="5" spans="1:10" x14ac:dyDescent="0.25">
      <c r="A5" s="10">
        <v>1</v>
      </c>
      <c r="B5" s="32"/>
      <c r="C5" s="33"/>
      <c r="D5" s="32"/>
      <c r="E5" s="33"/>
      <c r="F5" s="11"/>
      <c r="G5" s="12">
        <f t="shared" ref="G5:G9" si="0">C5-B5+IF(B5&gt;C5,1)</f>
        <v>0</v>
      </c>
      <c r="H5" s="13">
        <f t="shared" ref="H5:H9" si="1">E5-D5+IF(D5&gt;E5,1)</f>
        <v>0</v>
      </c>
      <c r="I5" s="136"/>
      <c r="J5" s="137"/>
    </row>
    <row r="6" spans="1:10" x14ac:dyDescent="0.25">
      <c r="A6" s="16">
        <v>2</v>
      </c>
      <c r="B6" s="21"/>
      <c r="C6" s="22"/>
      <c r="D6" s="21"/>
      <c r="E6" s="22"/>
      <c r="F6" s="11"/>
      <c r="G6" s="17">
        <f t="shared" si="0"/>
        <v>0</v>
      </c>
      <c r="H6" s="18">
        <f t="shared" si="1"/>
        <v>0</v>
      </c>
      <c r="I6" s="127"/>
      <c r="J6" s="128"/>
    </row>
    <row r="7" spans="1:10" x14ac:dyDescent="0.25">
      <c r="A7" s="16">
        <v>3</v>
      </c>
      <c r="B7" s="61"/>
      <c r="C7" s="62"/>
      <c r="D7" s="61"/>
      <c r="E7" s="62"/>
      <c r="F7" s="11"/>
      <c r="G7" s="17">
        <f t="shared" si="0"/>
        <v>0</v>
      </c>
      <c r="H7" s="18">
        <f t="shared" si="1"/>
        <v>0</v>
      </c>
      <c r="I7" s="127"/>
      <c r="J7" s="128"/>
    </row>
    <row r="8" spans="1:10" x14ac:dyDescent="0.25">
      <c r="A8" s="16">
        <v>4</v>
      </c>
      <c r="B8" s="61"/>
      <c r="C8" s="62"/>
      <c r="D8" s="61"/>
      <c r="E8" s="62"/>
      <c r="F8" s="11"/>
      <c r="G8" s="17">
        <f t="shared" si="0"/>
        <v>0</v>
      </c>
      <c r="H8" s="18">
        <f t="shared" si="1"/>
        <v>0</v>
      </c>
      <c r="I8" s="127"/>
      <c r="J8" s="128"/>
    </row>
    <row r="9" spans="1:10" x14ac:dyDescent="0.25">
      <c r="A9" s="16">
        <v>5</v>
      </c>
      <c r="B9" s="132"/>
      <c r="C9" s="133"/>
      <c r="D9" s="132"/>
      <c r="E9" s="133"/>
      <c r="F9" s="11"/>
      <c r="G9" s="17">
        <f t="shared" si="0"/>
        <v>0</v>
      </c>
      <c r="H9" s="18">
        <f t="shared" si="1"/>
        <v>0</v>
      </c>
      <c r="I9" s="134" t="s">
        <v>70</v>
      </c>
      <c r="J9" s="135"/>
    </row>
    <row r="10" spans="1:10" x14ac:dyDescent="0.25">
      <c r="A10" s="16">
        <v>6</v>
      </c>
      <c r="B10" s="21"/>
      <c r="C10" s="22"/>
      <c r="D10" s="21"/>
      <c r="E10" s="22"/>
      <c r="F10" s="11"/>
      <c r="G10" s="17">
        <f>C10-B10+IF(B10&gt;C10,1)</f>
        <v>0</v>
      </c>
      <c r="H10" s="18">
        <f>E10-D10+IF(D10&gt;E10,1)</f>
        <v>0</v>
      </c>
      <c r="I10" s="127"/>
      <c r="J10" s="128"/>
    </row>
    <row r="11" spans="1:10" x14ac:dyDescent="0.25">
      <c r="A11" s="16">
        <v>7</v>
      </c>
      <c r="B11" s="21"/>
      <c r="C11" s="22"/>
      <c r="D11" s="21"/>
      <c r="E11" s="22"/>
      <c r="F11" s="11"/>
      <c r="G11" s="17">
        <f>C11-B11+IF(B11&gt;C11,1)</f>
        <v>0</v>
      </c>
      <c r="H11" s="18">
        <f>E11-D11+IF(D11&gt;E11,1)</f>
        <v>0</v>
      </c>
      <c r="I11" s="127"/>
      <c r="J11" s="128"/>
    </row>
    <row r="12" spans="1:10" x14ac:dyDescent="0.25">
      <c r="A12" s="16">
        <v>8</v>
      </c>
      <c r="B12" s="21"/>
      <c r="C12" s="22"/>
      <c r="D12" s="21"/>
      <c r="E12" s="22"/>
      <c r="F12" s="11"/>
      <c r="G12" s="17">
        <f t="shared" ref="G12:G34" si="2">C12-B12+IF(B12&gt;C12,1)</f>
        <v>0</v>
      </c>
      <c r="H12" s="18">
        <f t="shared" ref="H12:H34" si="3">E12-D12+IF(D12&gt;E12,1)</f>
        <v>0</v>
      </c>
      <c r="I12" s="138"/>
      <c r="J12" s="128"/>
    </row>
    <row r="13" spans="1:10" x14ac:dyDescent="0.25">
      <c r="A13" s="16">
        <v>9</v>
      </c>
      <c r="B13" s="21"/>
      <c r="C13" s="22"/>
      <c r="D13" s="21"/>
      <c r="E13" s="22"/>
      <c r="F13" s="11"/>
      <c r="G13" s="17">
        <f t="shared" si="2"/>
        <v>0</v>
      </c>
      <c r="H13" s="18">
        <f t="shared" si="3"/>
        <v>0</v>
      </c>
      <c r="I13" s="127"/>
      <c r="J13" s="128"/>
    </row>
    <row r="14" spans="1:10" x14ac:dyDescent="0.25">
      <c r="A14" s="16">
        <v>10</v>
      </c>
      <c r="B14" s="61"/>
      <c r="C14" s="62"/>
      <c r="D14" s="61"/>
      <c r="E14" s="62"/>
      <c r="F14" s="11"/>
      <c r="G14" s="17">
        <f t="shared" si="2"/>
        <v>0</v>
      </c>
      <c r="H14" s="18">
        <f t="shared" si="3"/>
        <v>0</v>
      </c>
      <c r="I14" s="138"/>
      <c r="J14" s="128"/>
    </row>
    <row r="15" spans="1:10" x14ac:dyDescent="0.25">
      <c r="A15" s="16">
        <v>11</v>
      </c>
      <c r="B15" s="61"/>
      <c r="C15" s="62"/>
      <c r="D15" s="61"/>
      <c r="E15" s="62"/>
      <c r="F15" s="11"/>
      <c r="G15" s="17">
        <f t="shared" si="2"/>
        <v>0</v>
      </c>
      <c r="H15" s="18">
        <f t="shared" si="3"/>
        <v>0</v>
      </c>
      <c r="I15" s="127"/>
      <c r="J15" s="128"/>
    </row>
    <row r="16" spans="1:10" x14ac:dyDescent="0.25">
      <c r="A16" s="16">
        <v>12</v>
      </c>
      <c r="B16" s="21"/>
      <c r="C16" s="22"/>
      <c r="D16" s="21"/>
      <c r="E16" s="22"/>
      <c r="F16" s="11"/>
      <c r="G16" s="17">
        <f t="shared" si="2"/>
        <v>0</v>
      </c>
      <c r="H16" s="18">
        <f t="shared" si="3"/>
        <v>0</v>
      </c>
      <c r="I16" s="127"/>
      <c r="J16" s="128"/>
    </row>
    <row r="17" spans="1:10" x14ac:dyDescent="0.25">
      <c r="A17" s="16">
        <v>13</v>
      </c>
      <c r="B17" s="21"/>
      <c r="C17" s="22"/>
      <c r="D17" s="21"/>
      <c r="E17" s="22"/>
      <c r="F17" s="11"/>
      <c r="G17" s="17">
        <f t="shared" si="2"/>
        <v>0</v>
      </c>
      <c r="H17" s="18">
        <f t="shared" si="3"/>
        <v>0</v>
      </c>
      <c r="I17" s="138"/>
      <c r="J17" s="128"/>
    </row>
    <row r="18" spans="1:10" x14ac:dyDescent="0.25">
      <c r="A18" s="16">
        <v>14</v>
      </c>
      <c r="B18" s="21"/>
      <c r="C18" s="22"/>
      <c r="D18" s="21"/>
      <c r="E18" s="22"/>
      <c r="F18" s="11"/>
      <c r="G18" s="17">
        <f t="shared" si="2"/>
        <v>0</v>
      </c>
      <c r="H18" s="18">
        <f t="shared" si="3"/>
        <v>0</v>
      </c>
      <c r="I18" s="138"/>
      <c r="J18" s="128"/>
    </row>
    <row r="19" spans="1:10" x14ac:dyDescent="0.25">
      <c r="A19" s="16">
        <v>15</v>
      </c>
      <c r="B19" s="21"/>
      <c r="C19" s="22"/>
      <c r="D19" s="21"/>
      <c r="E19" s="22"/>
      <c r="F19" s="11"/>
      <c r="G19" s="17">
        <f t="shared" si="2"/>
        <v>0</v>
      </c>
      <c r="H19" s="18">
        <f t="shared" si="3"/>
        <v>0</v>
      </c>
      <c r="I19" s="138"/>
      <c r="J19" s="139"/>
    </row>
    <row r="20" spans="1:10" x14ac:dyDescent="0.25">
      <c r="A20" s="16">
        <v>16</v>
      </c>
      <c r="B20" s="21"/>
      <c r="C20" s="22"/>
      <c r="D20" s="21"/>
      <c r="E20" s="22"/>
      <c r="F20" s="11"/>
      <c r="G20" s="17">
        <f t="shared" si="2"/>
        <v>0</v>
      </c>
      <c r="H20" s="18">
        <f t="shared" si="3"/>
        <v>0</v>
      </c>
      <c r="I20" s="127"/>
      <c r="J20" s="161"/>
    </row>
    <row r="21" spans="1:10" x14ac:dyDescent="0.25">
      <c r="A21" s="16">
        <v>17</v>
      </c>
      <c r="B21" s="61"/>
      <c r="C21" s="62"/>
      <c r="D21" s="61"/>
      <c r="E21" s="62"/>
      <c r="F21" s="11"/>
      <c r="G21" s="17">
        <f t="shared" si="2"/>
        <v>0</v>
      </c>
      <c r="H21" s="18">
        <f t="shared" si="3"/>
        <v>0</v>
      </c>
      <c r="I21" s="127"/>
      <c r="J21" s="162"/>
    </row>
    <row r="22" spans="1:10" x14ac:dyDescent="0.25">
      <c r="A22" s="16">
        <v>18</v>
      </c>
      <c r="B22" s="61"/>
      <c r="C22" s="62"/>
      <c r="D22" s="61"/>
      <c r="E22" s="62"/>
      <c r="F22" s="11"/>
      <c r="G22" s="17">
        <f t="shared" si="2"/>
        <v>0</v>
      </c>
      <c r="H22" s="18">
        <f t="shared" si="3"/>
        <v>0</v>
      </c>
      <c r="I22" s="127"/>
      <c r="J22" s="162"/>
    </row>
    <row r="23" spans="1:10" x14ac:dyDescent="0.25">
      <c r="A23" s="16">
        <v>19</v>
      </c>
      <c r="B23" s="21"/>
      <c r="C23" s="22"/>
      <c r="D23" s="21"/>
      <c r="E23" s="22"/>
      <c r="F23" s="11"/>
      <c r="G23" s="17">
        <f t="shared" si="2"/>
        <v>0</v>
      </c>
      <c r="H23" s="18">
        <f t="shared" si="3"/>
        <v>0</v>
      </c>
      <c r="I23" s="127"/>
      <c r="J23" s="162"/>
    </row>
    <row r="24" spans="1:10" x14ac:dyDescent="0.25">
      <c r="A24" s="16">
        <v>20</v>
      </c>
      <c r="B24" s="21"/>
      <c r="C24" s="22"/>
      <c r="D24" s="21"/>
      <c r="E24" s="22"/>
      <c r="F24" s="11"/>
      <c r="G24" s="17">
        <f t="shared" si="2"/>
        <v>0</v>
      </c>
      <c r="H24" s="18">
        <f t="shared" si="3"/>
        <v>0</v>
      </c>
      <c r="I24" s="127"/>
      <c r="J24" s="162"/>
    </row>
    <row r="25" spans="1:10" x14ac:dyDescent="0.25">
      <c r="A25" s="16">
        <v>21</v>
      </c>
      <c r="B25" s="21"/>
      <c r="C25" s="22"/>
      <c r="D25" s="21"/>
      <c r="E25" s="22"/>
      <c r="F25" s="11"/>
      <c r="G25" s="17">
        <f t="shared" si="2"/>
        <v>0</v>
      </c>
      <c r="H25" s="18">
        <f t="shared" si="3"/>
        <v>0</v>
      </c>
      <c r="I25" s="127"/>
      <c r="J25" s="162"/>
    </row>
    <row r="26" spans="1:10" x14ac:dyDescent="0.25">
      <c r="A26" s="16">
        <v>22</v>
      </c>
      <c r="B26" s="21"/>
      <c r="C26" s="22"/>
      <c r="D26" s="21"/>
      <c r="E26" s="22"/>
      <c r="F26" s="11"/>
      <c r="G26" s="17">
        <f t="shared" si="2"/>
        <v>0</v>
      </c>
      <c r="H26" s="18">
        <f t="shared" si="3"/>
        <v>0</v>
      </c>
      <c r="I26" s="127"/>
      <c r="J26" s="162"/>
    </row>
    <row r="27" spans="1:10" x14ac:dyDescent="0.25">
      <c r="A27" s="16">
        <v>23</v>
      </c>
      <c r="B27" s="21"/>
      <c r="C27" s="22"/>
      <c r="D27" s="21"/>
      <c r="E27" s="22"/>
      <c r="F27" s="11"/>
      <c r="G27" s="17">
        <f t="shared" si="2"/>
        <v>0</v>
      </c>
      <c r="H27" s="18">
        <f t="shared" si="3"/>
        <v>0</v>
      </c>
      <c r="I27" s="138"/>
      <c r="J27" s="162"/>
    </row>
    <row r="28" spans="1:10" x14ac:dyDescent="0.25">
      <c r="A28" s="16">
        <v>24</v>
      </c>
      <c r="B28" s="61"/>
      <c r="C28" s="62"/>
      <c r="D28" s="61"/>
      <c r="E28" s="62"/>
      <c r="F28" s="11"/>
      <c r="G28" s="17">
        <f t="shared" si="2"/>
        <v>0</v>
      </c>
      <c r="H28" s="18">
        <f t="shared" si="3"/>
        <v>0</v>
      </c>
      <c r="I28" s="127"/>
      <c r="J28" s="163"/>
    </row>
    <row r="29" spans="1:10" x14ac:dyDescent="0.25">
      <c r="A29" s="16">
        <v>25</v>
      </c>
      <c r="B29" s="61"/>
      <c r="C29" s="62"/>
      <c r="D29" s="61"/>
      <c r="E29" s="144"/>
      <c r="F29" s="11"/>
      <c r="G29" s="17">
        <f t="shared" si="2"/>
        <v>0</v>
      </c>
      <c r="H29" s="18">
        <f t="shared" si="3"/>
        <v>0</v>
      </c>
      <c r="I29" s="138"/>
      <c r="J29" s="128"/>
    </row>
    <row r="30" spans="1:10" x14ac:dyDescent="0.25">
      <c r="A30" s="16">
        <v>26</v>
      </c>
      <c r="B30" s="21"/>
      <c r="C30" s="22"/>
      <c r="D30" s="21"/>
      <c r="E30" s="22"/>
      <c r="F30" s="11"/>
      <c r="G30" s="17">
        <f t="shared" si="2"/>
        <v>0</v>
      </c>
      <c r="H30" s="18">
        <f t="shared" si="3"/>
        <v>0</v>
      </c>
      <c r="I30" s="127"/>
      <c r="J30" s="128"/>
    </row>
    <row r="31" spans="1:10" x14ac:dyDescent="0.25">
      <c r="A31" s="16">
        <v>27</v>
      </c>
      <c r="B31" s="21"/>
      <c r="C31" s="22"/>
      <c r="D31" s="21"/>
      <c r="E31" s="22"/>
      <c r="F31" s="11"/>
      <c r="G31" s="17">
        <f t="shared" si="2"/>
        <v>0</v>
      </c>
      <c r="H31" s="18">
        <f t="shared" si="3"/>
        <v>0</v>
      </c>
      <c r="I31" s="138"/>
      <c r="J31" s="128"/>
    </row>
    <row r="32" spans="1:10" x14ac:dyDescent="0.25">
      <c r="A32" s="16">
        <v>28</v>
      </c>
      <c r="B32" s="21"/>
      <c r="C32" s="22"/>
      <c r="D32" s="21"/>
      <c r="E32" s="22"/>
      <c r="F32" s="11"/>
      <c r="G32" s="17">
        <f t="shared" si="2"/>
        <v>0</v>
      </c>
      <c r="H32" s="18">
        <f t="shared" si="3"/>
        <v>0</v>
      </c>
      <c r="I32" s="127"/>
      <c r="J32" s="128"/>
    </row>
    <row r="33" spans="1:10" x14ac:dyDescent="0.25">
      <c r="A33" s="129">
        <v>29</v>
      </c>
      <c r="B33" s="130"/>
      <c r="C33" s="131"/>
      <c r="D33" s="130"/>
      <c r="E33" s="131"/>
      <c r="F33" s="11"/>
      <c r="G33" s="17">
        <f t="shared" si="2"/>
        <v>0</v>
      </c>
      <c r="H33" s="18">
        <f t="shared" si="3"/>
        <v>0</v>
      </c>
      <c r="I33" s="19"/>
      <c r="J33" s="20"/>
    </row>
    <row r="34" spans="1:10" x14ac:dyDescent="0.25">
      <c r="A34" s="25">
        <v>30</v>
      </c>
      <c r="B34" s="116"/>
      <c r="C34" s="117"/>
      <c r="D34" s="116"/>
      <c r="E34" s="117"/>
      <c r="F34" s="11"/>
      <c r="G34" s="17">
        <f t="shared" si="2"/>
        <v>0</v>
      </c>
      <c r="H34" s="18">
        <f t="shared" si="3"/>
        <v>0</v>
      </c>
      <c r="I34" s="19"/>
      <c r="J34" s="20"/>
    </row>
    <row r="35" spans="1:10" ht="15.75" thickBot="1" x14ac:dyDescent="0.3">
      <c r="A35" s="36"/>
      <c r="B35" s="37"/>
      <c r="C35" s="37"/>
      <c r="D35" s="37"/>
      <c r="E35" s="37"/>
      <c r="F35" s="3"/>
      <c r="G35" s="30">
        <f>SUM(G5:G34)</f>
        <v>0</v>
      </c>
      <c r="H35" s="31">
        <f>SUM(H5:H34)</f>
        <v>0</v>
      </c>
      <c r="I35" s="90" t="s">
        <v>4</v>
      </c>
      <c r="J35" s="91">
        <f>(G35+H35)</f>
        <v>0</v>
      </c>
    </row>
    <row r="36" spans="1:10" x14ac:dyDescent="0.25">
      <c r="A36" s="220" t="s">
        <v>56</v>
      </c>
      <c r="B36" s="221"/>
      <c r="C36" s="221"/>
      <c r="D36" s="221"/>
      <c r="E36" s="106">
        <v>21</v>
      </c>
      <c r="F36" s="3"/>
      <c r="G36" s="102"/>
      <c r="H36" s="102"/>
      <c r="I36" s="103"/>
      <c r="J36" s="104"/>
    </row>
    <row r="37" spans="1:10" ht="15.75" thickBot="1" x14ac:dyDescent="0.3">
      <c r="A37" s="222" t="s">
        <v>43</v>
      </c>
      <c r="B37" s="223"/>
      <c r="C37" s="223"/>
      <c r="D37" s="223"/>
      <c r="E37" s="105">
        <v>1</v>
      </c>
      <c r="F37" s="3"/>
      <c r="G37" s="102"/>
      <c r="H37" s="102"/>
      <c r="I37" s="103"/>
      <c r="J37" s="104"/>
    </row>
    <row r="38" spans="1:10" ht="15.75" thickBot="1" x14ac:dyDescent="0.3">
      <c r="A38" s="36"/>
      <c r="B38" s="37"/>
      <c r="C38" s="37"/>
      <c r="D38" s="37"/>
      <c r="E38" s="37"/>
    </row>
    <row r="39" spans="1:10" ht="20.100000000000001" customHeight="1" thickBot="1" x14ac:dyDescent="0.3">
      <c r="A39" s="224" t="s">
        <v>34</v>
      </c>
      <c r="B39" s="225"/>
      <c r="C39" s="225"/>
      <c r="D39" s="225"/>
      <c r="E39" s="226"/>
      <c r="G39" s="209" t="s">
        <v>39</v>
      </c>
      <c r="H39" s="210"/>
      <c r="I39" s="210"/>
      <c r="J39" s="211"/>
    </row>
    <row r="40" spans="1:10" x14ac:dyDescent="0.25">
      <c r="A40" s="227" t="s">
        <v>19</v>
      </c>
      <c r="B40" s="228"/>
      <c r="C40" s="122">
        <f>(E36*8.13)</f>
        <v>170.73000000000002</v>
      </c>
      <c r="D40" s="92" t="s">
        <v>5</v>
      </c>
      <c r="E40" s="95">
        <f>(MAI!E43)</f>
        <v>27.9</v>
      </c>
      <c r="G40" s="98" t="s">
        <v>40</v>
      </c>
      <c r="H40" s="99">
        <v>0</v>
      </c>
      <c r="I40" s="100">
        <v>0</v>
      </c>
      <c r="J40" s="101" t="s">
        <v>40</v>
      </c>
    </row>
    <row r="41" spans="1:10" x14ac:dyDescent="0.25">
      <c r="A41" s="229" t="s">
        <v>20</v>
      </c>
      <c r="B41" s="230"/>
      <c r="C41" s="120">
        <f>(I42)</f>
        <v>0</v>
      </c>
      <c r="D41" s="60" t="s">
        <v>38</v>
      </c>
      <c r="E41" s="96"/>
      <c r="G41" s="98" t="s">
        <v>41</v>
      </c>
      <c r="H41" s="99">
        <v>0</v>
      </c>
      <c r="I41" s="100">
        <f>(H41/60)</f>
        <v>0</v>
      </c>
      <c r="J41" s="101" t="s">
        <v>40</v>
      </c>
    </row>
    <row r="42" spans="1:10" ht="15.75" thickBot="1" x14ac:dyDescent="0.3">
      <c r="A42" s="207" t="s">
        <v>36</v>
      </c>
      <c r="B42" s="208"/>
      <c r="C42" s="114">
        <f>(C41-C40)</f>
        <v>-170.73000000000002</v>
      </c>
      <c r="D42" s="93" t="s">
        <v>37</v>
      </c>
      <c r="E42" s="97">
        <f>(E40-E41)</f>
        <v>27.9</v>
      </c>
      <c r="G42" s="109" t="s">
        <v>4</v>
      </c>
      <c r="H42" s="110"/>
      <c r="I42" s="110">
        <f>(I40+I41)</f>
        <v>0</v>
      </c>
      <c r="J42" s="111"/>
    </row>
  </sheetData>
  <mergeCells count="11">
    <mergeCell ref="A37:D37"/>
    <mergeCell ref="D1:E2"/>
    <mergeCell ref="G1:J2"/>
    <mergeCell ref="B4:C4"/>
    <mergeCell ref="D4:E4"/>
    <mergeCell ref="A36:D36"/>
    <mergeCell ref="A39:E39"/>
    <mergeCell ref="G39:J39"/>
    <mergeCell ref="A40:B40"/>
    <mergeCell ref="A41:B41"/>
    <mergeCell ref="A42:B42"/>
  </mergeCells>
  <printOptions horizontalCentered="1"/>
  <pageMargins left="0.23622047244094491" right="0.23622047244094491" top="0" bottom="0" header="0" footer="0"/>
  <pageSetup paperSize="9" scale="90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workbookViewId="0">
      <selection activeCell="L32" sqref="L32"/>
    </sheetView>
  </sheetViews>
  <sheetFormatPr baseColWidth="10" defaultRowHeight="15" x14ac:dyDescent="0.25"/>
  <cols>
    <col min="3" max="3" width="13.28515625" bestFit="1" customWidth="1"/>
    <col min="5" max="7" width="11.42578125" customWidth="1"/>
    <col min="10" max="10" width="11.42578125" customWidth="1"/>
  </cols>
  <sheetData>
    <row r="1" spans="1:10" x14ac:dyDescent="0.25">
      <c r="A1" s="63"/>
      <c r="B1" s="64"/>
      <c r="C1" s="64"/>
      <c r="D1" s="212" t="s">
        <v>45</v>
      </c>
      <c r="E1" s="212"/>
      <c r="F1" s="1"/>
      <c r="G1" s="214" t="s">
        <v>58</v>
      </c>
      <c r="H1" s="214"/>
      <c r="I1" s="214"/>
      <c r="J1" s="215"/>
    </row>
    <row r="2" spans="1:10" ht="15.75" thickBot="1" x14ac:dyDescent="0.3">
      <c r="A2" s="65"/>
      <c r="B2" s="66"/>
      <c r="C2" s="66"/>
      <c r="D2" s="213"/>
      <c r="E2" s="213"/>
      <c r="F2" s="2"/>
      <c r="G2" s="216"/>
      <c r="H2" s="216"/>
      <c r="I2" s="216"/>
      <c r="J2" s="217"/>
    </row>
    <row r="3" spans="1:10" ht="8.25" customHeight="1" x14ac:dyDescent="0.25">
      <c r="A3" s="3"/>
      <c r="B3" s="3"/>
      <c r="C3" s="3"/>
      <c r="D3" s="4"/>
      <c r="E3" s="4"/>
      <c r="F3" s="3"/>
      <c r="G3" s="3"/>
      <c r="H3" s="3"/>
      <c r="I3" s="5"/>
      <c r="J3" s="3"/>
    </row>
    <row r="4" spans="1:10" x14ac:dyDescent="0.25">
      <c r="A4" s="6"/>
      <c r="B4" s="218" t="s">
        <v>0</v>
      </c>
      <c r="C4" s="219"/>
      <c r="D4" s="218" t="s">
        <v>1</v>
      </c>
      <c r="E4" s="219"/>
      <c r="F4" s="7"/>
      <c r="G4" s="8" t="s">
        <v>2</v>
      </c>
      <c r="H4" s="9" t="s">
        <v>1</v>
      </c>
      <c r="I4" s="34" t="s">
        <v>3</v>
      </c>
      <c r="J4" s="35"/>
    </row>
    <row r="5" spans="1:10" x14ac:dyDescent="0.25">
      <c r="A5" s="10">
        <v>1</v>
      </c>
      <c r="B5" s="142"/>
      <c r="C5" s="143"/>
      <c r="D5" s="142"/>
      <c r="E5" s="143"/>
      <c r="F5" s="11"/>
      <c r="G5" s="12">
        <f t="shared" ref="G5:G9" si="0">C5-B5+IF(B5&gt;C5,1)</f>
        <v>0</v>
      </c>
      <c r="H5" s="13">
        <f t="shared" ref="H5:H9" si="1">E5-D5+IF(D5&gt;E5,1)</f>
        <v>0</v>
      </c>
      <c r="I5" s="136"/>
      <c r="J5" s="137"/>
    </row>
    <row r="6" spans="1:10" x14ac:dyDescent="0.25">
      <c r="A6" s="16">
        <v>2</v>
      </c>
      <c r="B6" s="61"/>
      <c r="C6" s="62"/>
      <c r="D6" s="61"/>
      <c r="E6" s="62"/>
      <c r="F6" s="11"/>
      <c r="G6" s="17">
        <f t="shared" si="0"/>
        <v>0</v>
      </c>
      <c r="H6" s="18">
        <f t="shared" si="1"/>
        <v>0</v>
      </c>
      <c r="I6" s="127"/>
      <c r="J6" s="128"/>
    </row>
    <row r="7" spans="1:10" x14ac:dyDescent="0.25">
      <c r="A7" s="16">
        <v>3</v>
      </c>
      <c r="B7" s="21"/>
      <c r="C7" s="22"/>
      <c r="D7" s="21"/>
      <c r="E7" s="22"/>
      <c r="F7" s="11"/>
      <c r="G7" s="17">
        <f t="shared" si="0"/>
        <v>0</v>
      </c>
      <c r="H7" s="18">
        <f t="shared" si="1"/>
        <v>0</v>
      </c>
      <c r="I7" s="127"/>
      <c r="J7" s="128"/>
    </row>
    <row r="8" spans="1:10" x14ac:dyDescent="0.25">
      <c r="A8" s="16">
        <v>4</v>
      </c>
      <c r="B8" s="21"/>
      <c r="C8" s="22"/>
      <c r="D8" s="21"/>
      <c r="E8" s="22"/>
      <c r="F8" s="11"/>
      <c r="G8" s="17">
        <f t="shared" si="0"/>
        <v>0</v>
      </c>
      <c r="H8" s="18">
        <f t="shared" si="1"/>
        <v>0</v>
      </c>
      <c r="I8" s="156"/>
      <c r="J8" s="128"/>
    </row>
    <row r="9" spans="1:10" x14ac:dyDescent="0.25">
      <c r="A9" s="16">
        <v>5</v>
      </c>
      <c r="B9" s="21"/>
      <c r="C9" s="22"/>
      <c r="D9" s="21"/>
      <c r="E9" s="22"/>
      <c r="F9" s="11"/>
      <c r="G9" s="17">
        <f t="shared" si="0"/>
        <v>0</v>
      </c>
      <c r="H9" s="18">
        <f t="shared" si="1"/>
        <v>0</v>
      </c>
      <c r="I9" s="156"/>
      <c r="J9" s="128"/>
    </row>
    <row r="10" spans="1:10" x14ac:dyDescent="0.25">
      <c r="A10" s="16">
        <v>6</v>
      </c>
      <c r="B10" s="21"/>
      <c r="C10" s="22"/>
      <c r="D10" s="21"/>
      <c r="E10" s="22"/>
      <c r="F10" s="11"/>
      <c r="G10" s="17">
        <f>C10-B10+IF(B10&gt;C10,1)</f>
        <v>0</v>
      </c>
      <c r="H10" s="18">
        <f>E10-D10+IF(D10&gt;E10,1)</f>
        <v>0</v>
      </c>
      <c r="I10" s="156"/>
      <c r="J10" s="128"/>
    </row>
    <row r="11" spans="1:10" x14ac:dyDescent="0.25">
      <c r="A11" s="16">
        <v>7</v>
      </c>
      <c r="B11" s="21"/>
      <c r="C11" s="22"/>
      <c r="D11" s="21"/>
      <c r="E11" s="22"/>
      <c r="F11" s="11"/>
      <c r="G11" s="17">
        <f>C11-B11+IF(B11&gt;C11,1)</f>
        <v>0</v>
      </c>
      <c r="H11" s="18">
        <f>E11-D11+IF(D11&gt;E11,1)</f>
        <v>0</v>
      </c>
      <c r="I11" s="156"/>
      <c r="J11" s="128"/>
    </row>
    <row r="12" spans="1:10" x14ac:dyDescent="0.25">
      <c r="A12" s="16">
        <v>8</v>
      </c>
      <c r="B12" s="61"/>
      <c r="C12" s="62"/>
      <c r="D12" s="61"/>
      <c r="E12" s="62"/>
      <c r="F12" s="11"/>
      <c r="G12" s="17">
        <f t="shared" ref="G12:G35" si="2">C12-B12+IF(B12&gt;C12,1)</f>
        <v>0</v>
      </c>
      <c r="H12" s="18">
        <f t="shared" ref="H12:H35" si="3">E12-D12+IF(D12&gt;E12,1)</f>
        <v>0</v>
      </c>
      <c r="I12" s="138"/>
      <c r="J12" s="128"/>
    </row>
    <row r="13" spans="1:10" x14ac:dyDescent="0.25">
      <c r="A13" s="16">
        <v>9</v>
      </c>
      <c r="B13" s="61"/>
      <c r="C13" s="62"/>
      <c r="D13" s="61"/>
      <c r="E13" s="62"/>
      <c r="F13" s="11"/>
      <c r="G13" s="17">
        <f t="shared" si="2"/>
        <v>0</v>
      </c>
      <c r="H13" s="18">
        <f t="shared" si="3"/>
        <v>0</v>
      </c>
      <c r="I13" s="127"/>
      <c r="J13" s="128"/>
    </row>
    <row r="14" spans="1:10" x14ac:dyDescent="0.25">
      <c r="A14" s="16">
        <v>10</v>
      </c>
      <c r="B14" s="21"/>
      <c r="C14" s="22"/>
      <c r="D14" s="21"/>
      <c r="E14" s="22"/>
      <c r="F14" s="11"/>
      <c r="G14" s="17">
        <f t="shared" si="2"/>
        <v>0</v>
      </c>
      <c r="H14" s="18">
        <f t="shared" si="3"/>
        <v>0</v>
      </c>
      <c r="I14" s="127"/>
      <c r="J14" s="128"/>
    </row>
    <row r="15" spans="1:10" x14ac:dyDescent="0.25">
      <c r="A15" s="16">
        <v>11</v>
      </c>
      <c r="B15" s="21"/>
      <c r="C15" s="22"/>
      <c r="D15" s="21"/>
      <c r="E15" s="22"/>
      <c r="F15" s="11"/>
      <c r="G15" s="17">
        <f t="shared" si="2"/>
        <v>0</v>
      </c>
      <c r="H15" s="18">
        <f t="shared" si="3"/>
        <v>0</v>
      </c>
      <c r="I15" s="127"/>
      <c r="J15" s="128"/>
    </row>
    <row r="16" spans="1:10" x14ac:dyDescent="0.25">
      <c r="A16" s="16">
        <v>12</v>
      </c>
      <c r="B16" s="21"/>
      <c r="C16" s="22"/>
      <c r="D16" s="21"/>
      <c r="E16" s="22"/>
      <c r="F16" s="11"/>
      <c r="G16" s="17">
        <f t="shared" si="2"/>
        <v>0</v>
      </c>
      <c r="H16" s="18">
        <f t="shared" si="3"/>
        <v>0</v>
      </c>
      <c r="I16" s="127"/>
      <c r="J16" s="128"/>
    </row>
    <row r="17" spans="1:10" x14ac:dyDescent="0.25">
      <c r="A17" s="16">
        <v>13</v>
      </c>
      <c r="B17" s="21"/>
      <c r="C17" s="22"/>
      <c r="D17" s="21"/>
      <c r="E17" s="22"/>
      <c r="F17" s="11"/>
      <c r="G17" s="17">
        <f t="shared" si="2"/>
        <v>0</v>
      </c>
      <c r="H17" s="18">
        <f t="shared" si="3"/>
        <v>0</v>
      </c>
      <c r="I17" s="134" t="s">
        <v>5</v>
      </c>
      <c r="J17" s="135"/>
    </row>
    <row r="18" spans="1:10" x14ac:dyDescent="0.25">
      <c r="A18" s="16">
        <v>14</v>
      </c>
      <c r="B18" s="21"/>
      <c r="C18" s="22"/>
      <c r="D18" s="21"/>
      <c r="E18" s="22"/>
      <c r="F18" s="11"/>
      <c r="G18" s="17">
        <f t="shared" si="2"/>
        <v>0</v>
      </c>
      <c r="H18" s="18">
        <f t="shared" si="3"/>
        <v>0</v>
      </c>
      <c r="I18" s="134" t="s">
        <v>5</v>
      </c>
      <c r="J18" s="135"/>
    </row>
    <row r="19" spans="1:10" x14ac:dyDescent="0.25">
      <c r="A19" s="16">
        <v>15</v>
      </c>
      <c r="B19" s="61"/>
      <c r="C19" s="62"/>
      <c r="D19" s="61"/>
      <c r="E19" s="62"/>
      <c r="F19" s="11"/>
      <c r="G19" s="17">
        <f t="shared" si="2"/>
        <v>0</v>
      </c>
      <c r="H19" s="18">
        <f t="shared" si="3"/>
        <v>0</v>
      </c>
      <c r="I19" s="138"/>
      <c r="J19" s="139"/>
    </row>
    <row r="20" spans="1:10" x14ac:dyDescent="0.25">
      <c r="A20" s="16">
        <v>16</v>
      </c>
      <c r="B20" s="61"/>
      <c r="C20" s="62"/>
      <c r="D20" s="61"/>
      <c r="E20" s="62"/>
      <c r="F20" s="11"/>
      <c r="G20" s="17">
        <f t="shared" si="2"/>
        <v>0</v>
      </c>
      <c r="H20" s="18">
        <f t="shared" si="3"/>
        <v>0</v>
      </c>
      <c r="I20" s="127"/>
      <c r="J20" s="128"/>
    </row>
    <row r="21" spans="1:10" x14ac:dyDescent="0.25">
      <c r="A21" s="16">
        <v>17</v>
      </c>
      <c r="B21" s="21"/>
      <c r="C21" s="22"/>
      <c r="D21" s="21"/>
      <c r="E21" s="22"/>
      <c r="F21" s="11"/>
      <c r="G21" s="17">
        <f t="shared" si="2"/>
        <v>0</v>
      </c>
      <c r="H21" s="18">
        <f t="shared" si="3"/>
        <v>0</v>
      </c>
      <c r="I21" s="127"/>
      <c r="J21" s="128"/>
    </row>
    <row r="22" spans="1:10" x14ac:dyDescent="0.25">
      <c r="A22" s="16">
        <v>18</v>
      </c>
      <c r="B22" s="21"/>
      <c r="C22" s="22"/>
      <c r="D22" s="21"/>
      <c r="E22" s="22"/>
      <c r="F22" s="11"/>
      <c r="G22" s="17">
        <f t="shared" si="2"/>
        <v>0</v>
      </c>
      <c r="H22" s="18">
        <f t="shared" si="3"/>
        <v>0</v>
      </c>
      <c r="I22" s="127"/>
      <c r="J22" s="128"/>
    </row>
    <row r="23" spans="1:10" x14ac:dyDescent="0.25">
      <c r="A23" s="16">
        <v>19</v>
      </c>
      <c r="B23" s="21"/>
      <c r="C23" s="22"/>
      <c r="D23" s="21"/>
      <c r="E23" s="22"/>
      <c r="F23" s="11"/>
      <c r="G23" s="17">
        <f t="shared" si="2"/>
        <v>0</v>
      </c>
      <c r="H23" s="18">
        <f t="shared" si="3"/>
        <v>0</v>
      </c>
      <c r="I23" s="127"/>
      <c r="J23" s="128"/>
    </row>
    <row r="24" spans="1:10" x14ac:dyDescent="0.25">
      <c r="A24" s="16">
        <v>20</v>
      </c>
      <c r="B24" s="21"/>
      <c r="C24" s="22"/>
      <c r="D24" s="21"/>
      <c r="E24" s="22"/>
      <c r="F24" s="11"/>
      <c r="G24" s="17">
        <f t="shared" si="2"/>
        <v>0</v>
      </c>
      <c r="H24" s="18">
        <f t="shared" si="3"/>
        <v>0</v>
      </c>
      <c r="I24" s="127"/>
      <c r="J24" s="128"/>
    </row>
    <row r="25" spans="1:10" x14ac:dyDescent="0.25">
      <c r="A25" s="16">
        <v>21</v>
      </c>
      <c r="B25" s="21"/>
      <c r="C25" s="22"/>
      <c r="D25" s="21"/>
      <c r="E25" s="22"/>
      <c r="F25" s="11"/>
      <c r="G25" s="17">
        <f t="shared" si="2"/>
        <v>0</v>
      </c>
      <c r="H25" s="18">
        <f t="shared" si="3"/>
        <v>0</v>
      </c>
      <c r="I25" s="127"/>
      <c r="J25" s="128"/>
    </row>
    <row r="26" spans="1:10" x14ac:dyDescent="0.25">
      <c r="A26" s="16">
        <v>22</v>
      </c>
      <c r="B26" s="61"/>
      <c r="C26" s="62"/>
      <c r="D26" s="61"/>
      <c r="E26" s="62"/>
      <c r="F26" s="11"/>
      <c r="G26" s="17">
        <f t="shared" si="2"/>
        <v>0</v>
      </c>
      <c r="H26" s="18">
        <f t="shared" si="3"/>
        <v>0</v>
      </c>
      <c r="I26" s="127"/>
      <c r="J26" s="128"/>
    </row>
    <row r="27" spans="1:10" x14ac:dyDescent="0.25">
      <c r="A27" s="16">
        <v>23</v>
      </c>
      <c r="B27" s="61"/>
      <c r="C27" s="62"/>
      <c r="D27" s="61"/>
      <c r="E27" s="62"/>
      <c r="F27" s="11"/>
      <c r="G27" s="17">
        <f t="shared" si="2"/>
        <v>0</v>
      </c>
      <c r="H27" s="18">
        <f t="shared" si="3"/>
        <v>0</v>
      </c>
      <c r="I27" s="138"/>
      <c r="J27" s="139"/>
    </row>
    <row r="28" spans="1:10" x14ac:dyDescent="0.25">
      <c r="A28" s="16">
        <v>24</v>
      </c>
      <c r="B28" s="21"/>
      <c r="C28" s="22"/>
      <c r="D28" s="21"/>
      <c r="E28" s="22"/>
      <c r="F28" s="11"/>
      <c r="G28" s="17">
        <f t="shared" si="2"/>
        <v>0</v>
      </c>
      <c r="H28" s="18">
        <f t="shared" si="3"/>
        <v>0</v>
      </c>
      <c r="I28" s="127"/>
      <c r="J28" s="128"/>
    </row>
    <row r="29" spans="1:10" x14ac:dyDescent="0.25">
      <c r="A29" s="16">
        <v>25</v>
      </c>
      <c r="B29" s="21"/>
      <c r="C29" s="22"/>
      <c r="D29" s="21"/>
      <c r="E29" s="115"/>
      <c r="F29" s="11"/>
      <c r="G29" s="17">
        <f t="shared" si="2"/>
        <v>0</v>
      </c>
      <c r="H29" s="18">
        <f t="shared" si="3"/>
        <v>0</v>
      </c>
      <c r="I29" s="138"/>
      <c r="J29" s="128"/>
    </row>
    <row r="30" spans="1:10" x14ac:dyDescent="0.25">
      <c r="A30" s="16">
        <v>26</v>
      </c>
      <c r="B30" s="21"/>
      <c r="C30" s="22"/>
      <c r="D30" s="21"/>
      <c r="E30" s="22"/>
      <c r="F30" s="11"/>
      <c r="G30" s="17">
        <f t="shared" si="2"/>
        <v>0</v>
      </c>
      <c r="H30" s="18">
        <f t="shared" si="3"/>
        <v>0</v>
      </c>
      <c r="I30" s="127"/>
      <c r="J30" s="128"/>
    </row>
    <row r="31" spans="1:10" x14ac:dyDescent="0.25">
      <c r="A31" s="16">
        <v>27</v>
      </c>
      <c r="B31" s="21"/>
      <c r="C31" s="22"/>
      <c r="D31" s="21"/>
      <c r="E31" s="22"/>
      <c r="F31" s="11"/>
      <c r="G31" s="17">
        <f t="shared" si="2"/>
        <v>0</v>
      </c>
      <c r="H31" s="18">
        <f t="shared" si="3"/>
        <v>0</v>
      </c>
      <c r="I31" s="138"/>
      <c r="J31" s="128"/>
    </row>
    <row r="32" spans="1:10" x14ac:dyDescent="0.25">
      <c r="A32" s="16">
        <v>28</v>
      </c>
      <c r="B32" s="21"/>
      <c r="C32" s="22"/>
      <c r="D32" s="21"/>
      <c r="E32" s="22"/>
      <c r="F32" s="11"/>
      <c r="G32" s="17">
        <f t="shared" si="2"/>
        <v>0</v>
      </c>
      <c r="H32" s="18">
        <f t="shared" si="3"/>
        <v>0</v>
      </c>
      <c r="I32" s="127"/>
      <c r="J32" s="128"/>
    </row>
    <row r="33" spans="1:10" x14ac:dyDescent="0.25">
      <c r="A33" s="129">
        <v>29</v>
      </c>
      <c r="B33" s="140"/>
      <c r="C33" s="141"/>
      <c r="D33" s="140"/>
      <c r="E33" s="141"/>
      <c r="F33" s="11"/>
      <c r="G33" s="17">
        <f t="shared" si="2"/>
        <v>0</v>
      </c>
      <c r="H33" s="18">
        <f t="shared" si="3"/>
        <v>0</v>
      </c>
      <c r="I33" s="127"/>
      <c r="J33" s="128"/>
    </row>
    <row r="34" spans="1:10" x14ac:dyDescent="0.25">
      <c r="A34" s="129">
        <v>30</v>
      </c>
      <c r="B34" s="140"/>
      <c r="C34" s="141"/>
      <c r="D34" s="140"/>
      <c r="E34" s="141"/>
      <c r="F34" s="11"/>
      <c r="G34" s="17"/>
      <c r="H34" s="18"/>
      <c r="I34" s="127"/>
      <c r="J34" s="128"/>
    </row>
    <row r="35" spans="1:10" x14ac:dyDescent="0.25">
      <c r="A35" s="25">
        <v>31</v>
      </c>
      <c r="B35" s="116"/>
      <c r="C35" s="117"/>
      <c r="D35" s="116"/>
      <c r="E35" s="117"/>
      <c r="F35" s="11"/>
      <c r="G35" s="17">
        <f t="shared" si="2"/>
        <v>0</v>
      </c>
      <c r="H35" s="18">
        <f t="shared" si="3"/>
        <v>0</v>
      </c>
      <c r="I35" s="127"/>
      <c r="J35" s="128"/>
    </row>
    <row r="36" spans="1:10" ht="15.75" thickBot="1" x14ac:dyDescent="0.3">
      <c r="A36" s="36"/>
      <c r="B36" s="37"/>
      <c r="C36" s="37"/>
      <c r="D36" s="37"/>
      <c r="E36" s="37"/>
      <c r="F36" s="3"/>
      <c r="G36" s="30">
        <f>SUM(G5:G35)</f>
        <v>0</v>
      </c>
      <c r="H36" s="31">
        <f>SUM(H5:H35)</f>
        <v>0</v>
      </c>
      <c r="I36" s="90" t="s">
        <v>4</v>
      </c>
      <c r="J36" s="91">
        <f>(G36+H36)</f>
        <v>0</v>
      </c>
    </row>
    <row r="37" spans="1:10" x14ac:dyDescent="0.25">
      <c r="A37" s="220" t="s">
        <v>57</v>
      </c>
      <c r="B37" s="221"/>
      <c r="C37" s="221"/>
      <c r="D37" s="221"/>
      <c r="E37" s="106">
        <v>21</v>
      </c>
      <c r="F37" s="3"/>
      <c r="G37" s="102"/>
      <c r="H37" s="102"/>
      <c r="I37" s="103"/>
      <c r="J37" s="104"/>
    </row>
    <row r="38" spans="1:10" ht="15.75" thickBot="1" x14ac:dyDescent="0.3">
      <c r="A38" s="222" t="s">
        <v>43</v>
      </c>
      <c r="B38" s="223"/>
      <c r="C38" s="223"/>
      <c r="D38" s="223"/>
      <c r="E38" s="105">
        <v>0</v>
      </c>
      <c r="F38" s="3"/>
      <c r="G38" s="102"/>
      <c r="H38" s="102"/>
      <c r="I38" s="103"/>
      <c r="J38" s="104"/>
    </row>
    <row r="39" spans="1:10" ht="15.75" thickBot="1" x14ac:dyDescent="0.3">
      <c r="A39" s="36"/>
      <c r="B39" s="37"/>
      <c r="C39" s="37"/>
      <c r="D39" s="37"/>
      <c r="E39" s="37"/>
    </row>
    <row r="40" spans="1:10" ht="20.100000000000001" customHeight="1" thickBot="1" x14ac:dyDescent="0.3">
      <c r="A40" s="224" t="s">
        <v>34</v>
      </c>
      <c r="B40" s="225"/>
      <c r="C40" s="225"/>
      <c r="D40" s="225"/>
      <c r="E40" s="226"/>
      <c r="G40" s="209" t="s">
        <v>39</v>
      </c>
      <c r="H40" s="210"/>
      <c r="I40" s="210"/>
      <c r="J40" s="211"/>
    </row>
    <row r="41" spans="1:10" x14ac:dyDescent="0.25">
      <c r="A41" s="227" t="s">
        <v>19</v>
      </c>
      <c r="B41" s="228"/>
      <c r="C41" s="122">
        <f>(E37*8.13)</f>
        <v>170.73000000000002</v>
      </c>
      <c r="D41" s="92" t="s">
        <v>5</v>
      </c>
      <c r="E41" s="95">
        <f>(JUIN!E42)</f>
        <v>27.9</v>
      </c>
      <c r="G41" s="98" t="s">
        <v>40</v>
      </c>
      <c r="H41" s="99">
        <v>0</v>
      </c>
      <c r="I41" s="100">
        <v>0</v>
      </c>
      <c r="J41" s="101" t="s">
        <v>40</v>
      </c>
    </row>
    <row r="42" spans="1:10" x14ac:dyDescent="0.25">
      <c r="A42" s="229" t="s">
        <v>20</v>
      </c>
      <c r="B42" s="230"/>
      <c r="C42" s="120">
        <f>(I43)</f>
        <v>0</v>
      </c>
      <c r="D42" s="60" t="s">
        <v>38</v>
      </c>
      <c r="E42" s="96"/>
      <c r="G42" s="98" t="s">
        <v>41</v>
      </c>
      <c r="H42" s="99">
        <v>0</v>
      </c>
      <c r="I42" s="100">
        <f>(H42/60)</f>
        <v>0</v>
      </c>
      <c r="J42" s="101" t="s">
        <v>40</v>
      </c>
    </row>
    <row r="43" spans="1:10" ht="15.75" thickBot="1" x14ac:dyDescent="0.3">
      <c r="A43" s="207" t="s">
        <v>36</v>
      </c>
      <c r="B43" s="208"/>
      <c r="C43" s="114">
        <f>(C42-C41)</f>
        <v>-170.73000000000002</v>
      </c>
      <c r="D43" s="93" t="s">
        <v>37</v>
      </c>
      <c r="E43" s="97">
        <f>(E41-E42)</f>
        <v>27.9</v>
      </c>
      <c r="G43" s="109" t="s">
        <v>4</v>
      </c>
      <c r="H43" s="110"/>
      <c r="I43" s="110">
        <f>(I41+I42)</f>
        <v>0</v>
      </c>
      <c r="J43" s="111"/>
    </row>
  </sheetData>
  <mergeCells count="11">
    <mergeCell ref="A38:D38"/>
    <mergeCell ref="D1:E2"/>
    <mergeCell ref="G1:J2"/>
    <mergeCell ref="B4:C4"/>
    <mergeCell ref="D4:E4"/>
    <mergeCell ref="A37:D37"/>
    <mergeCell ref="A40:E40"/>
    <mergeCell ref="G40:J40"/>
    <mergeCell ref="A41:B41"/>
    <mergeCell ref="A42:B42"/>
    <mergeCell ref="A43:B43"/>
  </mergeCells>
  <printOptions horizontalCentered="1"/>
  <pageMargins left="0.23622047244094491" right="0.23622047244094491" top="0" bottom="0" header="0" footer="0"/>
  <pageSetup paperSize="9" scale="90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topLeftCell="A4" workbookViewId="0">
      <selection activeCell="L35" sqref="L35"/>
    </sheetView>
  </sheetViews>
  <sheetFormatPr baseColWidth="10" defaultRowHeight="15" x14ac:dyDescent="0.25"/>
  <cols>
    <col min="3" max="3" width="13.28515625" bestFit="1" customWidth="1"/>
    <col min="5" max="7" width="11.42578125" customWidth="1"/>
    <col min="10" max="10" width="11.42578125" customWidth="1"/>
  </cols>
  <sheetData>
    <row r="1" spans="1:10" x14ac:dyDescent="0.25">
      <c r="A1" s="63"/>
      <c r="B1" s="64"/>
      <c r="C1" s="64"/>
      <c r="D1" s="212" t="s">
        <v>45</v>
      </c>
      <c r="E1" s="212"/>
      <c r="F1" s="1"/>
      <c r="G1" s="214" t="s">
        <v>60</v>
      </c>
      <c r="H1" s="214"/>
      <c r="I1" s="214"/>
      <c r="J1" s="215"/>
    </row>
    <row r="2" spans="1:10" ht="15.75" thickBot="1" x14ac:dyDescent="0.3">
      <c r="A2" s="65"/>
      <c r="B2" s="66"/>
      <c r="C2" s="66"/>
      <c r="D2" s="213"/>
      <c r="E2" s="213"/>
      <c r="F2" s="2"/>
      <c r="G2" s="216"/>
      <c r="H2" s="216"/>
      <c r="I2" s="216"/>
      <c r="J2" s="217"/>
    </row>
    <row r="3" spans="1:10" ht="8.25" customHeight="1" x14ac:dyDescent="0.25">
      <c r="A3" s="3"/>
      <c r="B3" s="3"/>
      <c r="C3" s="3"/>
      <c r="D3" s="4"/>
      <c r="E3" s="4"/>
      <c r="F3" s="3"/>
      <c r="G3" s="3"/>
      <c r="H3" s="3"/>
      <c r="I3" s="5"/>
      <c r="J3" s="3"/>
    </row>
    <row r="4" spans="1:10" x14ac:dyDescent="0.25">
      <c r="A4" s="6"/>
      <c r="B4" s="218" t="s">
        <v>0</v>
      </c>
      <c r="C4" s="219"/>
      <c r="D4" s="218" t="s">
        <v>1</v>
      </c>
      <c r="E4" s="219"/>
      <c r="F4" s="7"/>
      <c r="G4" s="8" t="s">
        <v>2</v>
      </c>
      <c r="H4" s="9" t="s">
        <v>1</v>
      </c>
      <c r="I4" s="34" t="s">
        <v>3</v>
      </c>
      <c r="J4" s="35"/>
    </row>
    <row r="5" spans="1:10" x14ac:dyDescent="0.25">
      <c r="A5" s="10">
        <v>1</v>
      </c>
      <c r="B5" s="123"/>
      <c r="C5" s="124"/>
      <c r="D5" s="123"/>
      <c r="E5" s="124"/>
      <c r="F5" s="11"/>
      <c r="G5" s="12">
        <f t="shared" ref="G5:G9" si="0">C5-B5+IF(B5&gt;C5,1)</f>
        <v>0</v>
      </c>
      <c r="H5" s="13">
        <f t="shared" ref="H5:H9" si="1">E5-D5+IF(D5&gt;E5,1)</f>
        <v>0</v>
      </c>
      <c r="I5" s="126" t="s">
        <v>70</v>
      </c>
      <c r="J5" s="125"/>
    </row>
    <row r="6" spans="1:10" x14ac:dyDescent="0.25">
      <c r="A6" s="16">
        <v>2</v>
      </c>
      <c r="B6" s="21"/>
      <c r="C6" s="22"/>
      <c r="D6" s="21"/>
      <c r="E6" s="22"/>
      <c r="F6" s="11"/>
      <c r="G6" s="17">
        <f t="shared" si="0"/>
        <v>0</v>
      </c>
      <c r="H6" s="18">
        <f t="shared" si="1"/>
        <v>0</v>
      </c>
      <c r="I6" s="127"/>
      <c r="J6" s="128"/>
    </row>
    <row r="7" spans="1:10" x14ac:dyDescent="0.25">
      <c r="A7" s="16">
        <v>3</v>
      </c>
      <c r="B7" s="21"/>
      <c r="C7" s="22"/>
      <c r="D7" s="21"/>
      <c r="E7" s="22"/>
      <c r="F7" s="11"/>
      <c r="G7" s="17">
        <f t="shared" si="0"/>
        <v>0</v>
      </c>
      <c r="H7" s="18">
        <f t="shared" si="1"/>
        <v>0</v>
      </c>
      <c r="I7" s="127"/>
      <c r="J7" s="128"/>
    </row>
    <row r="8" spans="1:10" x14ac:dyDescent="0.25">
      <c r="A8" s="16">
        <v>4</v>
      </c>
      <c r="B8" s="21"/>
      <c r="C8" s="22"/>
      <c r="D8" s="21"/>
      <c r="E8" s="22"/>
      <c r="F8" s="11"/>
      <c r="G8" s="17">
        <f t="shared" si="0"/>
        <v>0</v>
      </c>
      <c r="H8" s="18">
        <f t="shared" si="1"/>
        <v>0</v>
      </c>
      <c r="I8" s="127"/>
      <c r="J8" s="128"/>
    </row>
    <row r="9" spans="1:10" x14ac:dyDescent="0.25">
      <c r="A9" s="16">
        <v>5</v>
      </c>
      <c r="B9" s="61"/>
      <c r="C9" s="62"/>
      <c r="D9" s="61"/>
      <c r="E9" s="62"/>
      <c r="F9" s="11"/>
      <c r="G9" s="17">
        <f t="shared" si="0"/>
        <v>0</v>
      </c>
      <c r="H9" s="18">
        <f t="shared" si="1"/>
        <v>0</v>
      </c>
      <c r="I9" s="138"/>
      <c r="J9" s="128"/>
    </row>
    <row r="10" spans="1:10" x14ac:dyDescent="0.25">
      <c r="A10" s="16">
        <v>6</v>
      </c>
      <c r="B10" s="61"/>
      <c r="C10" s="62"/>
      <c r="D10" s="61"/>
      <c r="E10" s="62"/>
      <c r="F10" s="11"/>
      <c r="G10" s="17">
        <f>C10-B10+IF(B10&gt;C10,1)</f>
        <v>0</v>
      </c>
      <c r="H10" s="18">
        <f>E10-D10+IF(D10&gt;E10,1)</f>
        <v>0</v>
      </c>
      <c r="I10" s="127"/>
      <c r="J10" s="128"/>
    </row>
    <row r="11" spans="1:10" x14ac:dyDescent="0.25">
      <c r="A11" s="16">
        <v>7</v>
      </c>
      <c r="B11" s="21"/>
      <c r="C11" s="22"/>
      <c r="D11" s="21"/>
      <c r="E11" s="22"/>
      <c r="F11" s="11"/>
      <c r="G11" s="17">
        <f>C11-B11+IF(B11&gt;C11,1)</f>
        <v>0</v>
      </c>
      <c r="H11" s="18">
        <f>E11-D11+IF(D11&gt;E11,1)</f>
        <v>0</v>
      </c>
      <c r="I11" s="127"/>
      <c r="J11" s="128"/>
    </row>
    <row r="12" spans="1:10" x14ac:dyDescent="0.25">
      <c r="A12" s="16">
        <v>8</v>
      </c>
      <c r="B12" s="21"/>
      <c r="C12" s="22"/>
      <c r="D12" s="21"/>
      <c r="E12" s="22"/>
      <c r="F12" s="11"/>
      <c r="G12" s="17">
        <f t="shared" ref="G12:G32" si="2">C12-B12+IF(B12&gt;C12,1)</f>
        <v>0</v>
      </c>
      <c r="H12" s="18">
        <f t="shared" ref="H12:H32" si="3">E12-D12+IF(D12&gt;E12,1)</f>
        <v>0</v>
      </c>
      <c r="I12" s="138"/>
      <c r="J12" s="128"/>
    </row>
    <row r="13" spans="1:10" x14ac:dyDescent="0.25">
      <c r="A13" s="16">
        <v>9</v>
      </c>
      <c r="B13" s="21"/>
      <c r="C13" s="22"/>
      <c r="D13" s="21"/>
      <c r="E13" s="22"/>
      <c r="F13" s="11"/>
      <c r="G13" s="17">
        <f t="shared" si="2"/>
        <v>0</v>
      </c>
      <c r="H13" s="18">
        <f t="shared" si="3"/>
        <v>0</v>
      </c>
      <c r="I13" s="127"/>
      <c r="J13" s="128"/>
    </row>
    <row r="14" spans="1:10" x14ac:dyDescent="0.25">
      <c r="A14" s="16">
        <v>10</v>
      </c>
      <c r="B14" s="21"/>
      <c r="C14" s="22"/>
      <c r="D14" s="21"/>
      <c r="E14" s="22"/>
      <c r="F14" s="11"/>
      <c r="G14" s="17">
        <f t="shared" si="2"/>
        <v>0</v>
      </c>
      <c r="H14" s="18">
        <f t="shared" si="3"/>
        <v>0</v>
      </c>
      <c r="I14" s="127"/>
      <c r="J14" s="128"/>
    </row>
    <row r="15" spans="1:10" x14ac:dyDescent="0.25">
      <c r="A15" s="16">
        <v>11</v>
      </c>
      <c r="B15" s="21"/>
      <c r="C15" s="22"/>
      <c r="D15" s="21"/>
      <c r="E15" s="22"/>
      <c r="F15" s="11"/>
      <c r="G15" s="17">
        <f t="shared" si="2"/>
        <v>0</v>
      </c>
      <c r="H15" s="18">
        <f t="shared" si="3"/>
        <v>0</v>
      </c>
      <c r="I15" s="127"/>
      <c r="J15" s="128"/>
    </row>
    <row r="16" spans="1:10" x14ac:dyDescent="0.25">
      <c r="A16" s="16">
        <v>12</v>
      </c>
      <c r="B16" s="61"/>
      <c r="C16" s="62"/>
      <c r="D16" s="61"/>
      <c r="E16" s="62"/>
      <c r="F16" s="11"/>
      <c r="G16" s="17">
        <f t="shared" si="2"/>
        <v>0</v>
      </c>
      <c r="H16" s="18">
        <f t="shared" si="3"/>
        <v>0</v>
      </c>
      <c r="I16" s="127"/>
      <c r="J16" s="128"/>
    </row>
    <row r="17" spans="1:10" x14ac:dyDescent="0.25">
      <c r="A17" s="16">
        <v>13</v>
      </c>
      <c r="B17" s="61"/>
      <c r="C17" s="62"/>
      <c r="D17" s="61"/>
      <c r="E17" s="62"/>
      <c r="F17" s="11"/>
      <c r="G17" s="17">
        <f t="shared" si="2"/>
        <v>0</v>
      </c>
      <c r="H17" s="18">
        <f t="shared" si="3"/>
        <v>0</v>
      </c>
      <c r="I17" s="127"/>
      <c r="J17" s="128"/>
    </row>
    <row r="18" spans="1:10" x14ac:dyDescent="0.25">
      <c r="A18" s="16">
        <v>14</v>
      </c>
      <c r="B18" s="21"/>
      <c r="C18" s="22"/>
      <c r="D18" s="21"/>
      <c r="E18" s="22"/>
      <c r="F18" s="11"/>
      <c r="G18" s="17">
        <f t="shared" si="2"/>
        <v>0</v>
      </c>
      <c r="H18" s="18">
        <f t="shared" si="3"/>
        <v>0</v>
      </c>
      <c r="I18" s="138"/>
      <c r="J18" s="128"/>
    </row>
    <row r="19" spans="1:10" x14ac:dyDescent="0.25">
      <c r="A19" s="16">
        <v>15</v>
      </c>
      <c r="B19" s="21"/>
      <c r="C19" s="22"/>
      <c r="D19" s="21"/>
      <c r="E19" s="22"/>
      <c r="F19" s="11"/>
      <c r="G19" s="17">
        <f t="shared" si="2"/>
        <v>0</v>
      </c>
      <c r="H19" s="18">
        <f t="shared" si="3"/>
        <v>0</v>
      </c>
      <c r="I19" s="138"/>
      <c r="J19" s="139"/>
    </row>
    <row r="20" spans="1:10" x14ac:dyDescent="0.25">
      <c r="A20" s="16">
        <v>16</v>
      </c>
      <c r="B20" s="21"/>
      <c r="C20" s="22"/>
      <c r="D20" s="21"/>
      <c r="E20" s="22"/>
      <c r="F20" s="11"/>
      <c r="G20" s="17">
        <f t="shared" si="2"/>
        <v>0</v>
      </c>
      <c r="H20" s="18">
        <f t="shared" si="3"/>
        <v>0</v>
      </c>
      <c r="I20" s="127"/>
      <c r="J20" s="128"/>
    </row>
    <row r="21" spans="1:10" x14ac:dyDescent="0.25">
      <c r="A21" s="16">
        <v>17</v>
      </c>
      <c r="B21" s="21"/>
      <c r="C21" s="22"/>
      <c r="D21" s="21"/>
      <c r="E21" s="22"/>
      <c r="F21" s="11"/>
      <c r="G21" s="17">
        <f t="shared" si="2"/>
        <v>0</v>
      </c>
      <c r="H21" s="18">
        <f t="shared" si="3"/>
        <v>0</v>
      </c>
      <c r="I21" s="127"/>
      <c r="J21" s="128"/>
    </row>
    <row r="22" spans="1:10" x14ac:dyDescent="0.25">
      <c r="A22" s="16">
        <v>18</v>
      </c>
      <c r="B22" s="21"/>
      <c r="C22" s="22"/>
      <c r="D22" s="21"/>
      <c r="E22" s="22"/>
      <c r="F22" s="11"/>
      <c r="G22" s="17">
        <f t="shared" si="2"/>
        <v>0</v>
      </c>
      <c r="H22" s="18">
        <f t="shared" si="3"/>
        <v>0</v>
      </c>
      <c r="I22" s="127"/>
      <c r="J22" s="128"/>
    </row>
    <row r="23" spans="1:10" x14ac:dyDescent="0.25">
      <c r="A23" s="16">
        <v>19</v>
      </c>
      <c r="B23" s="61"/>
      <c r="C23" s="62"/>
      <c r="D23" s="61"/>
      <c r="E23" s="62"/>
      <c r="F23" s="11"/>
      <c r="G23" s="17">
        <f t="shared" si="2"/>
        <v>0</v>
      </c>
      <c r="H23" s="18">
        <f t="shared" si="3"/>
        <v>0</v>
      </c>
      <c r="I23" s="127"/>
      <c r="J23" s="128"/>
    </row>
    <row r="24" spans="1:10" x14ac:dyDescent="0.25">
      <c r="A24" s="16">
        <v>20</v>
      </c>
      <c r="B24" s="61"/>
      <c r="C24" s="62"/>
      <c r="D24" s="61"/>
      <c r="E24" s="62"/>
      <c r="F24" s="11"/>
      <c r="G24" s="17">
        <f t="shared" si="2"/>
        <v>0</v>
      </c>
      <c r="H24" s="18">
        <f t="shared" si="3"/>
        <v>0</v>
      </c>
      <c r="I24" s="127"/>
      <c r="J24" s="128"/>
    </row>
    <row r="25" spans="1:10" x14ac:dyDescent="0.25">
      <c r="A25" s="16">
        <v>21</v>
      </c>
      <c r="B25" s="21"/>
      <c r="C25" s="22"/>
      <c r="D25" s="21"/>
      <c r="E25" s="22"/>
      <c r="F25" s="11"/>
      <c r="G25" s="17">
        <f t="shared" si="2"/>
        <v>0</v>
      </c>
      <c r="H25" s="18">
        <f t="shared" si="3"/>
        <v>0</v>
      </c>
      <c r="I25" s="127"/>
      <c r="J25" s="128"/>
    </row>
    <row r="26" spans="1:10" x14ac:dyDescent="0.25">
      <c r="A26" s="16">
        <v>22</v>
      </c>
      <c r="B26" s="21"/>
      <c r="C26" s="22"/>
      <c r="D26" s="21"/>
      <c r="E26" s="22"/>
      <c r="F26" s="11"/>
      <c r="G26" s="17">
        <f t="shared" si="2"/>
        <v>0</v>
      </c>
      <c r="H26" s="18">
        <f t="shared" si="3"/>
        <v>0</v>
      </c>
      <c r="I26" s="127"/>
      <c r="J26" s="128"/>
    </row>
    <row r="27" spans="1:10" x14ac:dyDescent="0.25">
      <c r="A27" s="16">
        <v>23</v>
      </c>
      <c r="B27" s="21"/>
      <c r="C27" s="22"/>
      <c r="D27" s="21"/>
      <c r="E27" s="22"/>
      <c r="F27" s="11"/>
      <c r="G27" s="17">
        <f t="shared" si="2"/>
        <v>0</v>
      </c>
      <c r="H27" s="18">
        <f t="shared" si="3"/>
        <v>0</v>
      </c>
      <c r="I27" s="138"/>
      <c r="J27" s="139"/>
    </row>
    <row r="28" spans="1:10" x14ac:dyDescent="0.25">
      <c r="A28" s="16">
        <v>24</v>
      </c>
      <c r="B28" s="21"/>
      <c r="C28" s="22"/>
      <c r="D28" s="21"/>
      <c r="E28" s="22"/>
      <c r="F28" s="11"/>
      <c r="G28" s="17">
        <f t="shared" si="2"/>
        <v>0</v>
      </c>
      <c r="H28" s="18">
        <f t="shared" si="3"/>
        <v>0</v>
      </c>
      <c r="I28" s="127"/>
      <c r="J28" s="128"/>
    </row>
    <row r="29" spans="1:10" x14ac:dyDescent="0.25">
      <c r="A29" s="16">
        <v>25</v>
      </c>
      <c r="B29" s="21"/>
      <c r="C29" s="22"/>
      <c r="D29" s="21"/>
      <c r="E29" s="22"/>
      <c r="F29" s="11"/>
      <c r="G29" s="17">
        <f t="shared" si="2"/>
        <v>0</v>
      </c>
      <c r="H29" s="18">
        <f t="shared" si="3"/>
        <v>0</v>
      </c>
      <c r="I29" s="138"/>
      <c r="J29" s="128"/>
    </row>
    <row r="30" spans="1:10" x14ac:dyDescent="0.25">
      <c r="A30" s="16">
        <v>26</v>
      </c>
      <c r="B30" s="61"/>
      <c r="C30" s="62"/>
      <c r="D30" s="61"/>
      <c r="E30" s="62"/>
      <c r="F30" s="11"/>
      <c r="G30" s="17">
        <f t="shared" si="2"/>
        <v>0</v>
      </c>
      <c r="H30" s="18">
        <f t="shared" si="3"/>
        <v>0</v>
      </c>
      <c r="I30" s="127"/>
      <c r="J30" s="128"/>
    </row>
    <row r="31" spans="1:10" x14ac:dyDescent="0.25">
      <c r="A31" s="16">
        <v>27</v>
      </c>
      <c r="B31" s="61"/>
      <c r="C31" s="62"/>
      <c r="D31" s="61"/>
      <c r="E31" s="62"/>
      <c r="F31" s="11"/>
      <c r="G31" s="17">
        <f t="shared" si="2"/>
        <v>0</v>
      </c>
      <c r="H31" s="18">
        <f t="shared" si="3"/>
        <v>0</v>
      </c>
      <c r="I31" s="138"/>
      <c r="J31" s="128"/>
    </row>
    <row r="32" spans="1:10" x14ac:dyDescent="0.25">
      <c r="A32" s="16">
        <v>28</v>
      </c>
      <c r="B32" s="21"/>
      <c r="C32" s="22"/>
      <c r="D32" s="21"/>
      <c r="E32" s="22"/>
      <c r="F32" s="11"/>
      <c r="G32" s="17">
        <f t="shared" si="2"/>
        <v>0</v>
      </c>
      <c r="H32" s="18">
        <f t="shared" si="3"/>
        <v>0</v>
      </c>
      <c r="I32" s="134" t="s">
        <v>71</v>
      </c>
      <c r="J32" s="135"/>
    </row>
    <row r="33" spans="1:10" x14ac:dyDescent="0.25">
      <c r="A33" s="129">
        <v>29</v>
      </c>
      <c r="B33" s="130"/>
      <c r="C33" s="131"/>
      <c r="D33" s="130"/>
      <c r="E33" s="131"/>
      <c r="F33" s="11"/>
      <c r="G33" s="17">
        <v>0.17708333333333334</v>
      </c>
      <c r="H33" s="18">
        <v>0.16666666666666666</v>
      </c>
      <c r="I33" s="134" t="s">
        <v>71</v>
      </c>
      <c r="J33" s="135"/>
    </row>
    <row r="34" spans="1:10" x14ac:dyDescent="0.25">
      <c r="A34" s="129">
        <v>30</v>
      </c>
      <c r="B34" s="130"/>
      <c r="C34" s="131"/>
      <c r="D34" s="130"/>
      <c r="E34" s="131"/>
      <c r="F34" s="11"/>
      <c r="G34" s="17">
        <v>0.17708333333333334</v>
      </c>
      <c r="H34" s="18">
        <v>0.16666666666666666</v>
      </c>
      <c r="I34" s="134" t="s">
        <v>71</v>
      </c>
      <c r="J34" s="135"/>
    </row>
    <row r="35" spans="1:10" x14ac:dyDescent="0.25">
      <c r="A35" s="129">
        <v>31</v>
      </c>
      <c r="B35" s="130"/>
      <c r="C35" s="131"/>
      <c r="D35" s="130"/>
      <c r="E35" s="131"/>
      <c r="F35" s="11"/>
      <c r="G35" s="17">
        <v>0.17708333333333334</v>
      </c>
      <c r="H35" s="18">
        <v>0.16666666666666666</v>
      </c>
      <c r="I35" s="134" t="s">
        <v>71</v>
      </c>
      <c r="J35" s="135"/>
    </row>
    <row r="36" spans="1:10" ht="15.75" thickBot="1" x14ac:dyDescent="0.3">
      <c r="A36" s="36"/>
      <c r="B36" s="37"/>
      <c r="C36" s="37"/>
      <c r="D36" s="37"/>
      <c r="E36" s="37"/>
      <c r="F36" s="3"/>
      <c r="G36" s="30">
        <f>SUM(G5:G34)</f>
        <v>0.35416666666666669</v>
      </c>
      <c r="H36" s="31">
        <f>SUM(H5:H34)</f>
        <v>0.33333333333333331</v>
      </c>
      <c r="I36" s="90" t="s">
        <v>4</v>
      </c>
      <c r="J36" s="91">
        <f>(G36+H36)</f>
        <v>0.6875</v>
      </c>
    </row>
    <row r="37" spans="1:10" x14ac:dyDescent="0.25">
      <c r="A37" s="220" t="s">
        <v>59</v>
      </c>
      <c r="B37" s="221"/>
      <c r="C37" s="221"/>
      <c r="D37" s="221"/>
      <c r="E37" s="106">
        <v>22</v>
      </c>
      <c r="F37" s="3"/>
      <c r="G37" s="102"/>
      <c r="H37" s="102"/>
      <c r="I37" s="103"/>
      <c r="J37" s="104"/>
    </row>
    <row r="38" spans="1:10" ht="15.75" thickBot="1" x14ac:dyDescent="0.3">
      <c r="A38" s="222" t="s">
        <v>43</v>
      </c>
      <c r="B38" s="223"/>
      <c r="C38" s="223"/>
      <c r="D38" s="223"/>
      <c r="E38" s="105">
        <v>1</v>
      </c>
      <c r="F38" s="3"/>
      <c r="G38" s="102"/>
      <c r="H38" s="102"/>
      <c r="I38" s="103"/>
      <c r="J38" s="104"/>
    </row>
    <row r="39" spans="1:10" ht="15.75" thickBot="1" x14ac:dyDescent="0.3">
      <c r="A39" s="36"/>
      <c r="B39" s="37"/>
      <c r="C39" s="37"/>
      <c r="D39" s="37"/>
      <c r="E39" s="37"/>
    </row>
    <row r="40" spans="1:10" ht="20.100000000000001" customHeight="1" thickBot="1" x14ac:dyDescent="0.3">
      <c r="A40" s="224" t="s">
        <v>34</v>
      </c>
      <c r="B40" s="225"/>
      <c r="C40" s="225"/>
      <c r="D40" s="225"/>
      <c r="E40" s="226"/>
      <c r="G40" s="209" t="s">
        <v>39</v>
      </c>
      <c r="H40" s="210"/>
      <c r="I40" s="210"/>
      <c r="J40" s="211"/>
    </row>
    <row r="41" spans="1:10" x14ac:dyDescent="0.25">
      <c r="A41" s="227" t="s">
        <v>19</v>
      </c>
      <c r="B41" s="228"/>
      <c r="C41" s="122">
        <f>(E37*8.13)</f>
        <v>178.86</v>
      </c>
      <c r="D41" s="92" t="s">
        <v>5</v>
      </c>
      <c r="E41" s="95">
        <f>(JUILLET!E43)</f>
        <v>27.9</v>
      </c>
      <c r="G41" s="98" t="s">
        <v>40</v>
      </c>
      <c r="H41" s="99">
        <v>0</v>
      </c>
      <c r="I41" s="100">
        <v>0</v>
      </c>
      <c r="J41" s="101" t="s">
        <v>40</v>
      </c>
    </row>
    <row r="42" spans="1:10" x14ac:dyDescent="0.25">
      <c r="A42" s="229" t="s">
        <v>20</v>
      </c>
      <c r="B42" s="230"/>
      <c r="C42" s="120">
        <f>(I43)</f>
        <v>0</v>
      </c>
      <c r="D42" s="60" t="s">
        <v>38</v>
      </c>
      <c r="E42" s="96">
        <v>0</v>
      </c>
      <c r="G42" s="98" t="s">
        <v>41</v>
      </c>
      <c r="H42" s="99">
        <v>0</v>
      </c>
      <c r="I42" s="100">
        <f>(H42/60)</f>
        <v>0</v>
      </c>
      <c r="J42" s="101" t="s">
        <v>40</v>
      </c>
    </row>
    <row r="43" spans="1:10" ht="15.75" thickBot="1" x14ac:dyDescent="0.3">
      <c r="A43" s="207" t="s">
        <v>36</v>
      </c>
      <c r="B43" s="208"/>
      <c r="C43" s="114">
        <f>(C42-C41)</f>
        <v>-178.86</v>
      </c>
      <c r="D43" s="93" t="s">
        <v>37</v>
      </c>
      <c r="E43" s="97">
        <f>(E41-E42)</f>
        <v>27.9</v>
      </c>
      <c r="G43" s="109" t="s">
        <v>4</v>
      </c>
      <c r="H43" s="110"/>
      <c r="I43" s="110">
        <f>(I41+I42)</f>
        <v>0</v>
      </c>
      <c r="J43" s="111"/>
    </row>
  </sheetData>
  <mergeCells count="11">
    <mergeCell ref="A38:D38"/>
    <mergeCell ref="D1:E2"/>
    <mergeCell ref="G1:J2"/>
    <mergeCell ref="B4:C4"/>
    <mergeCell ref="D4:E4"/>
    <mergeCell ref="A37:D37"/>
    <mergeCell ref="A40:E40"/>
    <mergeCell ref="G40:J40"/>
    <mergeCell ref="A41:B41"/>
    <mergeCell ref="A42:B42"/>
    <mergeCell ref="A43:B43"/>
  </mergeCells>
  <printOptions horizontalCentered="1"/>
  <pageMargins left="0.23622047244094491" right="0.23622047244094491" top="0" bottom="0" header="0" footer="0"/>
  <pageSetup paperSize="9" scale="90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workbookViewId="0">
      <selection activeCell="J27" sqref="J27"/>
    </sheetView>
  </sheetViews>
  <sheetFormatPr baseColWidth="10" defaultRowHeight="15" x14ac:dyDescent="0.25"/>
  <cols>
    <col min="3" max="3" width="13.28515625" bestFit="1" customWidth="1"/>
    <col min="5" max="7" width="11.42578125" customWidth="1"/>
    <col min="10" max="10" width="11.42578125" customWidth="1"/>
  </cols>
  <sheetData>
    <row r="1" spans="1:10" x14ac:dyDescent="0.25">
      <c r="A1" s="63"/>
      <c r="B1" s="64"/>
      <c r="C1" s="64"/>
      <c r="D1" s="212" t="s">
        <v>45</v>
      </c>
      <c r="E1" s="212"/>
      <c r="F1" s="1"/>
      <c r="G1" s="214" t="s">
        <v>61</v>
      </c>
      <c r="H1" s="214"/>
      <c r="I1" s="214"/>
      <c r="J1" s="215"/>
    </row>
    <row r="2" spans="1:10" ht="15.75" thickBot="1" x14ac:dyDescent="0.3">
      <c r="A2" s="65"/>
      <c r="B2" s="66"/>
      <c r="C2" s="66"/>
      <c r="D2" s="213"/>
      <c r="E2" s="213"/>
      <c r="F2" s="2"/>
      <c r="G2" s="216"/>
      <c r="H2" s="216"/>
      <c r="I2" s="216"/>
      <c r="J2" s="217"/>
    </row>
    <row r="3" spans="1:10" ht="8.25" customHeight="1" x14ac:dyDescent="0.25">
      <c r="A3" s="3"/>
      <c r="B3" s="3"/>
      <c r="C3" s="3"/>
      <c r="D3" s="4"/>
      <c r="E3" s="4"/>
      <c r="F3" s="3"/>
      <c r="G3" s="3"/>
      <c r="H3" s="3"/>
      <c r="I3" s="5"/>
      <c r="J3" s="3"/>
    </row>
    <row r="4" spans="1:10" x14ac:dyDescent="0.25">
      <c r="A4" s="6"/>
      <c r="B4" s="218" t="s">
        <v>0</v>
      </c>
      <c r="C4" s="219"/>
      <c r="D4" s="218" t="s">
        <v>1</v>
      </c>
      <c r="E4" s="219"/>
      <c r="F4" s="7"/>
      <c r="G4" s="8" t="s">
        <v>2</v>
      </c>
      <c r="H4" s="9" t="s">
        <v>1</v>
      </c>
      <c r="I4" s="34" t="s">
        <v>3</v>
      </c>
      <c r="J4" s="35"/>
    </row>
    <row r="5" spans="1:10" x14ac:dyDescent="0.25">
      <c r="A5" s="10">
        <v>1</v>
      </c>
      <c r="B5" s="32"/>
      <c r="C5" s="33"/>
      <c r="D5" s="32"/>
      <c r="E5" s="33"/>
      <c r="F5" s="145"/>
      <c r="G5" s="146">
        <f t="shared" ref="G5:G9" si="0">C5-B5+IF(B5&gt;C5,1)</f>
        <v>0</v>
      </c>
      <c r="H5" s="147">
        <f t="shared" ref="H5:H9" si="1">E5-D5+IF(D5&gt;E5,1)</f>
        <v>0</v>
      </c>
      <c r="I5" s="126" t="s">
        <v>5</v>
      </c>
      <c r="J5" s="125"/>
    </row>
    <row r="6" spans="1:10" x14ac:dyDescent="0.25">
      <c r="A6" s="16">
        <v>2</v>
      </c>
      <c r="B6" s="61"/>
      <c r="C6" s="62"/>
      <c r="D6" s="61"/>
      <c r="E6" s="62"/>
      <c r="F6" s="145"/>
      <c r="G6" s="148">
        <f t="shared" si="0"/>
        <v>0</v>
      </c>
      <c r="H6" s="149">
        <f t="shared" si="1"/>
        <v>0</v>
      </c>
      <c r="I6" s="127"/>
      <c r="J6" s="128"/>
    </row>
    <row r="7" spans="1:10" x14ac:dyDescent="0.25">
      <c r="A7" s="16">
        <v>3</v>
      </c>
      <c r="B7" s="61"/>
      <c r="C7" s="62"/>
      <c r="D7" s="61"/>
      <c r="E7" s="62"/>
      <c r="F7" s="145"/>
      <c r="G7" s="148">
        <f t="shared" si="0"/>
        <v>0</v>
      </c>
      <c r="H7" s="149">
        <f t="shared" si="1"/>
        <v>0</v>
      </c>
      <c r="I7" s="127"/>
      <c r="J7" s="128"/>
    </row>
    <row r="8" spans="1:10" x14ac:dyDescent="0.25">
      <c r="A8" s="16">
        <v>4</v>
      </c>
      <c r="B8" s="21"/>
      <c r="C8" s="22"/>
      <c r="D8" s="21"/>
      <c r="E8" s="22"/>
      <c r="F8" s="145"/>
      <c r="G8" s="148">
        <f t="shared" si="0"/>
        <v>0</v>
      </c>
      <c r="H8" s="149">
        <f t="shared" si="1"/>
        <v>0</v>
      </c>
      <c r="I8" s="134" t="s">
        <v>5</v>
      </c>
      <c r="J8" s="135"/>
    </row>
    <row r="9" spans="1:10" x14ac:dyDescent="0.25">
      <c r="A9" s="16">
        <v>5</v>
      </c>
      <c r="B9" s="21"/>
      <c r="C9" s="22"/>
      <c r="D9" s="21"/>
      <c r="E9" s="22"/>
      <c r="F9" s="145"/>
      <c r="G9" s="148">
        <f t="shared" si="0"/>
        <v>0</v>
      </c>
      <c r="H9" s="149">
        <f t="shared" si="1"/>
        <v>0</v>
      </c>
      <c r="I9" s="134" t="s">
        <v>5</v>
      </c>
      <c r="J9" s="135"/>
    </row>
    <row r="10" spans="1:10" x14ac:dyDescent="0.25">
      <c r="A10" s="16">
        <v>6</v>
      </c>
      <c r="B10" s="21"/>
      <c r="C10" s="22"/>
      <c r="D10" s="21"/>
      <c r="E10" s="22"/>
      <c r="F10" s="145"/>
      <c r="G10" s="148">
        <f>C10-B10+IF(B10&gt;C10,1)</f>
        <v>0</v>
      </c>
      <c r="H10" s="149">
        <f>E10-D10+IF(D10&gt;E10,1)</f>
        <v>0</v>
      </c>
      <c r="I10" s="134" t="s">
        <v>5</v>
      </c>
      <c r="J10" s="135"/>
    </row>
    <row r="11" spans="1:10" x14ac:dyDescent="0.25">
      <c r="A11" s="16">
        <v>7</v>
      </c>
      <c r="B11" s="21"/>
      <c r="C11" s="22"/>
      <c r="D11" s="21"/>
      <c r="E11" s="22"/>
      <c r="F11" s="145"/>
      <c r="G11" s="148">
        <f>C11-B11+IF(B11&gt;C11,1)</f>
        <v>0</v>
      </c>
      <c r="H11" s="149">
        <f>E11-D11+IF(D11&gt;E11,1)</f>
        <v>0</v>
      </c>
      <c r="I11" s="134" t="s">
        <v>5</v>
      </c>
      <c r="J11" s="135"/>
    </row>
    <row r="12" spans="1:10" x14ac:dyDescent="0.25">
      <c r="A12" s="16">
        <v>8</v>
      </c>
      <c r="B12" s="21"/>
      <c r="C12" s="22"/>
      <c r="D12" s="21"/>
      <c r="E12" s="22"/>
      <c r="F12" s="145"/>
      <c r="G12" s="148">
        <f t="shared" ref="G12:G34" si="2">C12-B12+IF(B12&gt;C12,1)</f>
        <v>0</v>
      </c>
      <c r="H12" s="149">
        <f t="shared" ref="H12:H34" si="3">E12-D12+IF(D12&gt;E12,1)</f>
        <v>0</v>
      </c>
      <c r="I12" s="134" t="s">
        <v>5</v>
      </c>
      <c r="J12" s="135"/>
    </row>
    <row r="13" spans="1:10" x14ac:dyDescent="0.25">
      <c r="A13" s="16">
        <v>9</v>
      </c>
      <c r="B13" s="61"/>
      <c r="C13" s="62"/>
      <c r="D13" s="61"/>
      <c r="E13" s="62"/>
      <c r="F13" s="145"/>
      <c r="G13" s="148">
        <f t="shared" si="2"/>
        <v>0</v>
      </c>
      <c r="H13" s="149">
        <f t="shared" si="3"/>
        <v>0</v>
      </c>
      <c r="I13" s="127"/>
      <c r="J13" s="128"/>
    </row>
    <row r="14" spans="1:10" x14ac:dyDescent="0.25">
      <c r="A14" s="16">
        <v>10</v>
      </c>
      <c r="B14" s="61"/>
      <c r="C14" s="62"/>
      <c r="D14" s="61"/>
      <c r="E14" s="62"/>
      <c r="F14" s="145"/>
      <c r="G14" s="148">
        <f t="shared" si="2"/>
        <v>0</v>
      </c>
      <c r="H14" s="149">
        <f t="shared" si="3"/>
        <v>0</v>
      </c>
      <c r="I14" s="127"/>
      <c r="J14" s="128"/>
    </row>
    <row r="15" spans="1:10" x14ac:dyDescent="0.25">
      <c r="A15" s="16">
        <v>11</v>
      </c>
      <c r="B15" s="21"/>
      <c r="C15" s="22"/>
      <c r="D15" s="21"/>
      <c r="E15" s="22"/>
      <c r="F15" s="145"/>
      <c r="G15" s="148">
        <f t="shared" si="2"/>
        <v>0</v>
      </c>
      <c r="H15" s="149">
        <f t="shared" si="3"/>
        <v>0</v>
      </c>
      <c r="I15" s="127"/>
      <c r="J15" s="128"/>
    </row>
    <row r="16" spans="1:10" x14ac:dyDescent="0.25">
      <c r="A16" s="16">
        <v>12</v>
      </c>
      <c r="B16" s="21"/>
      <c r="C16" s="22"/>
      <c r="D16" s="21"/>
      <c r="E16" s="22"/>
      <c r="F16" s="145"/>
      <c r="G16" s="148">
        <f t="shared" si="2"/>
        <v>0</v>
      </c>
      <c r="H16" s="149">
        <f t="shared" si="3"/>
        <v>0</v>
      </c>
      <c r="I16" s="127"/>
      <c r="J16" s="128"/>
    </row>
    <row r="17" spans="1:10" x14ac:dyDescent="0.25">
      <c r="A17" s="16">
        <v>13</v>
      </c>
      <c r="B17" s="21"/>
      <c r="C17" s="22"/>
      <c r="D17" s="21"/>
      <c r="E17" s="22"/>
      <c r="F17" s="145"/>
      <c r="G17" s="148">
        <f t="shared" si="2"/>
        <v>0</v>
      </c>
      <c r="H17" s="149">
        <f t="shared" si="3"/>
        <v>0</v>
      </c>
      <c r="I17" s="127"/>
      <c r="J17" s="128"/>
    </row>
    <row r="18" spans="1:10" x14ac:dyDescent="0.25">
      <c r="A18" s="16">
        <v>14</v>
      </c>
      <c r="B18" s="21"/>
      <c r="C18" s="22"/>
      <c r="D18" s="21"/>
      <c r="E18" s="22"/>
      <c r="F18" s="145"/>
      <c r="G18" s="148">
        <f t="shared" si="2"/>
        <v>0</v>
      </c>
      <c r="H18" s="149">
        <f t="shared" si="3"/>
        <v>0</v>
      </c>
      <c r="I18" s="138"/>
      <c r="J18" s="128"/>
    </row>
    <row r="19" spans="1:10" x14ac:dyDescent="0.25">
      <c r="A19" s="16">
        <v>15</v>
      </c>
      <c r="B19" s="21"/>
      <c r="C19" s="22"/>
      <c r="D19" s="21"/>
      <c r="E19" s="22"/>
      <c r="F19" s="145"/>
      <c r="G19" s="148">
        <f t="shared" si="2"/>
        <v>0</v>
      </c>
      <c r="H19" s="149">
        <f t="shared" si="3"/>
        <v>0</v>
      </c>
      <c r="I19" s="138"/>
      <c r="J19" s="139"/>
    </row>
    <row r="20" spans="1:10" x14ac:dyDescent="0.25">
      <c r="A20" s="16">
        <v>16</v>
      </c>
      <c r="B20" s="61"/>
      <c r="C20" s="62"/>
      <c r="D20" s="61"/>
      <c r="E20" s="62"/>
      <c r="F20" s="145"/>
      <c r="G20" s="148">
        <f t="shared" si="2"/>
        <v>0</v>
      </c>
      <c r="H20" s="149">
        <f t="shared" si="3"/>
        <v>0</v>
      </c>
      <c r="I20" s="127"/>
      <c r="J20" s="128"/>
    </row>
    <row r="21" spans="1:10" x14ac:dyDescent="0.25">
      <c r="A21" s="16">
        <v>17</v>
      </c>
      <c r="B21" s="61"/>
      <c r="C21" s="62"/>
      <c r="D21" s="61"/>
      <c r="E21" s="62"/>
      <c r="F21" s="145"/>
      <c r="G21" s="148">
        <f t="shared" si="2"/>
        <v>0</v>
      </c>
      <c r="H21" s="149">
        <f t="shared" si="3"/>
        <v>0</v>
      </c>
      <c r="I21" s="127"/>
      <c r="J21" s="128"/>
    </row>
    <row r="22" spans="1:10" x14ac:dyDescent="0.25">
      <c r="A22" s="16">
        <v>18</v>
      </c>
      <c r="B22" s="132"/>
      <c r="C22" s="133"/>
      <c r="D22" s="132"/>
      <c r="E22" s="133"/>
      <c r="F22" s="145"/>
      <c r="G22" s="148">
        <f t="shared" si="2"/>
        <v>0</v>
      </c>
      <c r="H22" s="149">
        <f t="shared" si="3"/>
        <v>0</v>
      </c>
      <c r="I22" s="134" t="s">
        <v>69</v>
      </c>
      <c r="J22" s="135"/>
    </row>
    <row r="23" spans="1:10" x14ac:dyDescent="0.25">
      <c r="A23" s="16">
        <v>19</v>
      </c>
      <c r="B23" s="21"/>
      <c r="C23" s="22"/>
      <c r="D23" s="21"/>
      <c r="E23" s="22"/>
      <c r="F23" s="145"/>
      <c r="G23" s="148">
        <f t="shared" si="2"/>
        <v>0</v>
      </c>
      <c r="H23" s="149">
        <f t="shared" si="3"/>
        <v>0</v>
      </c>
      <c r="I23" s="127"/>
      <c r="J23" s="128"/>
    </row>
    <row r="24" spans="1:10" x14ac:dyDescent="0.25">
      <c r="A24" s="16">
        <v>20</v>
      </c>
      <c r="B24" s="21"/>
      <c r="C24" s="22"/>
      <c r="D24" s="21"/>
      <c r="E24" s="22"/>
      <c r="F24" s="145"/>
      <c r="G24" s="148">
        <f t="shared" si="2"/>
        <v>0</v>
      </c>
      <c r="H24" s="149">
        <f t="shared" si="3"/>
        <v>0</v>
      </c>
      <c r="I24" s="127"/>
      <c r="J24" s="128"/>
    </row>
    <row r="25" spans="1:10" x14ac:dyDescent="0.25">
      <c r="A25" s="16">
        <v>21</v>
      </c>
      <c r="B25" s="21"/>
      <c r="C25" s="22"/>
      <c r="D25" s="21"/>
      <c r="E25" s="22"/>
      <c r="F25" s="145"/>
      <c r="G25" s="148">
        <f t="shared" si="2"/>
        <v>0</v>
      </c>
      <c r="H25" s="149">
        <f t="shared" si="3"/>
        <v>0</v>
      </c>
      <c r="I25" s="127"/>
      <c r="J25" s="128"/>
    </row>
    <row r="26" spans="1:10" x14ac:dyDescent="0.25">
      <c r="A26" s="16">
        <v>22</v>
      </c>
      <c r="B26" s="21"/>
      <c r="C26" s="22"/>
      <c r="D26" s="21"/>
      <c r="E26" s="22"/>
      <c r="F26" s="145"/>
      <c r="G26" s="148">
        <f t="shared" si="2"/>
        <v>0</v>
      </c>
      <c r="H26" s="149">
        <f t="shared" si="3"/>
        <v>0</v>
      </c>
      <c r="I26" s="127"/>
      <c r="J26" s="128"/>
    </row>
    <row r="27" spans="1:10" x14ac:dyDescent="0.25">
      <c r="A27" s="16">
        <v>23</v>
      </c>
      <c r="B27" s="61"/>
      <c r="C27" s="62"/>
      <c r="D27" s="61"/>
      <c r="E27" s="62"/>
      <c r="F27" s="145"/>
      <c r="G27" s="148">
        <f t="shared" si="2"/>
        <v>0</v>
      </c>
      <c r="H27" s="149">
        <f t="shared" si="3"/>
        <v>0</v>
      </c>
      <c r="I27" s="138"/>
      <c r="J27" s="139"/>
    </row>
    <row r="28" spans="1:10" x14ac:dyDescent="0.25">
      <c r="A28" s="16">
        <v>24</v>
      </c>
      <c r="B28" s="61"/>
      <c r="C28" s="62"/>
      <c r="D28" s="61"/>
      <c r="E28" s="62"/>
      <c r="F28" s="145"/>
      <c r="G28" s="148">
        <f t="shared" si="2"/>
        <v>0</v>
      </c>
      <c r="H28" s="149">
        <f t="shared" si="3"/>
        <v>0</v>
      </c>
      <c r="I28" s="127"/>
      <c r="J28" s="128"/>
    </row>
    <row r="29" spans="1:10" x14ac:dyDescent="0.25">
      <c r="A29" s="16">
        <v>25</v>
      </c>
      <c r="B29" s="21"/>
      <c r="C29" s="22"/>
      <c r="D29" s="21"/>
      <c r="E29" s="115"/>
      <c r="F29" s="145"/>
      <c r="G29" s="148">
        <f t="shared" si="2"/>
        <v>0</v>
      </c>
      <c r="H29" s="149">
        <f t="shared" si="3"/>
        <v>0</v>
      </c>
      <c r="I29" s="138"/>
      <c r="J29" s="128"/>
    </row>
    <row r="30" spans="1:10" x14ac:dyDescent="0.25">
      <c r="A30" s="16">
        <v>26</v>
      </c>
      <c r="B30" s="21"/>
      <c r="C30" s="22"/>
      <c r="D30" s="21"/>
      <c r="E30" s="22"/>
      <c r="F30" s="145"/>
      <c r="G30" s="148">
        <f t="shared" si="2"/>
        <v>0</v>
      </c>
      <c r="H30" s="149">
        <f t="shared" si="3"/>
        <v>0</v>
      </c>
      <c r="I30" s="127"/>
      <c r="J30" s="128"/>
    </row>
    <row r="31" spans="1:10" x14ac:dyDescent="0.25">
      <c r="A31" s="16">
        <v>27</v>
      </c>
      <c r="B31" s="21"/>
      <c r="C31" s="22"/>
      <c r="D31" s="21"/>
      <c r="E31" s="22"/>
      <c r="F31" s="145"/>
      <c r="G31" s="148">
        <f t="shared" si="2"/>
        <v>0</v>
      </c>
      <c r="H31" s="149">
        <f t="shared" si="3"/>
        <v>0</v>
      </c>
      <c r="I31" s="138"/>
      <c r="J31" s="128"/>
    </row>
    <row r="32" spans="1:10" x14ac:dyDescent="0.25">
      <c r="A32" s="16">
        <v>28</v>
      </c>
      <c r="B32" s="21"/>
      <c r="C32" s="22"/>
      <c r="D32" s="21"/>
      <c r="E32" s="22"/>
      <c r="F32" s="145"/>
      <c r="G32" s="148">
        <f t="shared" si="2"/>
        <v>0</v>
      </c>
      <c r="H32" s="149">
        <f t="shared" si="3"/>
        <v>0</v>
      </c>
      <c r="I32" s="127"/>
      <c r="J32" s="128"/>
    </row>
    <row r="33" spans="1:10" x14ac:dyDescent="0.25">
      <c r="A33" s="129">
        <v>29</v>
      </c>
      <c r="B33" s="130"/>
      <c r="C33" s="131"/>
      <c r="D33" s="130"/>
      <c r="E33" s="131"/>
      <c r="F33" s="145"/>
      <c r="G33" s="148">
        <f t="shared" si="2"/>
        <v>0</v>
      </c>
      <c r="H33" s="149">
        <f t="shared" si="3"/>
        <v>0</v>
      </c>
      <c r="I33" s="127"/>
      <c r="J33" s="128"/>
    </row>
    <row r="34" spans="1:10" x14ac:dyDescent="0.25">
      <c r="A34" s="25">
        <v>30</v>
      </c>
      <c r="B34" s="107"/>
      <c r="C34" s="108"/>
      <c r="D34" s="107"/>
      <c r="E34" s="108"/>
      <c r="F34" s="11"/>
      <c r="G34" s="17">
        <f t="shared" si="2"/>
        <v>0</v>
      </c>
      <c r="H34" s="18">
        <f t="shared" si="3"/>
        <v>0</v>
      </c>
      <c r="I34" s="19"/>
      <c r="J34" s="20"/>
    </row>
    <row r="35" spans="1:10" ht="15.75" thickBot="1" x14ac:dyDescent="0.3">
      <c r="A35" s="36"/>
      <c r="B35" s="37"/>
      <c r="C35" s="37"/>
      <c r="D35" s="37"/>
      <c r="E35" s="37"/>
      <c r="F35" s="3"/>
      <c r="G35" s="30">
        <f>SUM(G5:G34)</f>
        <v>0</v>
      </c>
      <c r="H35" s="31">
        <f>SUM(H5:H34)</f>
        <v>0</v>
      </c>
      <c r="I35" s="90" t="s">
        <v>4</v>
      </c>
      <c r="J35" s="91">
        <f>(G35+H35)</f>
        <v>0</v>
      </c>
    </row>
    <row r="36" spans="1:10" x14ac:dyDescent="0.25">
      <c r="A36" s="220" t="s">
        <v>42</v>
      </c>
      <c r="B36" s="221"/>
      <c r="C36" s="221"/>
      <c r="D36" s="221"/>
      <c r="E36" s="106">
        <v>20</v>
      </c>
      <c r="F36" s="3"/>
      <c r="G36" s="102"/>
      <c r="H36" s="102"/>
      <c r="I36" s="103"/>
      <c r="J36" s="104"/>
    </row>
    <row r="37" spans="1:10" ht="15.75" thickBot="1" x14ac:dyDescent="0.3">
      <c r="A37" s="222" t="s">
        <v>43</v>
      </c>
      <c r="B37" s="223"/>
      <c r="C37" s="223"/>
      <c r="D37" s="223"/>
      <c r="E37" s="105">
        <v>1</v>
      </c>
      <c r="F37" s="3"/>
      <c r="G37" s="102"/>
      <c r="H37" s="102"/>
      <c r="I37" s="103"/>
      <c r="J37" s="104"/>
    </row>
    <row r="38" spans="1:10" ht="15.75" thickBot="1" x14ac:dyDescent="0.3">
      <c r="A38" s="36"/>
      <c r="B38" s="37"/>
      <c r="C38" s="37"/>
      <c r="D38" s="37"/>
      <c r="E38" s="37"/>
    </row>
    <row r="39" spans="1:10" ht="20.100000000000001" customHeight="1" thickBot="1" x14ac:dyDescent="0.3">
      <c r="A39" s="224" t="s">
        <v>34</v>
      </c>
      <c r="B39" s="225"/>
      <c r="C39" s="225"/>
      <c r="D39" s="225"/>
      <c r="E39" s="226"/>
      <c r="G39" s="209" t="s">
        <v>39</v>
      </c>
      <c r="H39" s="210"/>
      <c r="I39" s="210"/>
      <c r="J39" s="211"/>
    </row>
    <row r="40" spans="1:10" x14ac:dyDescent="0.25">
      <c r="A40" s="227" t="s">
        <v>19</v>
      </c>
      <c r="B40" s="228"/>
      <c r="C40" s="122">
        <f>(E36*8.13)</f>
        <v>162.60000000000002</v>
      </c>
      <c r="D40" s="92" t="s">
        <v>5</v>
      </c>
      <c r="E40" s="95">
        <f>(AOÛT!E43)</f>
        <v>27.9</v>
      </c>
      <c r="G40" s="98" t="s">
        <v>40</v>
      </c>
      <c r="H40" s="99">
        <v>0</v>
      </c>
      <c r="I40" s="100">
        <v>0</v>
      </c>
      <c r="J40" s="101" t="s">
        <v>40</v>
      </c>
    </row>
    <row r="41" spans="1:10" x14ac:dyDescent="0.25">
      <c r="A41" s="229" t="s">
        <v>20</v>
      </c>
      <c r="B41" s="230"/>
      <c r="C41" s="120">
        <f>(I42)</f>
        <v>0</v>
      </c>
      <c r="D41" s="60" t="s">
        <v>38</v>
      </c>
      <c r="E41" s="96"/>
      <c r="G41" s="98" t="s">
        <v>41</v>
      </c>
      <c r="H41" s="99">
        <v>0</v>
      </c>
      <c r="I41" s="100">
        <f>(H41/60)</f>
        <v>0</v>
      </c>
      <c r="J41" s="101" t="s">
        <v>40</v>
      </c>
    </row>
    <row r="42" spans="1:10" ht="15.75" thickBot="1" x14ac:dyDescent="0.3">
      <c r="A42" s="207" t="s">
        <v>36</v>
      </c>
      <c r="B42" s="208"/>
      <c r="C42" s="114">
        <f>(C41-C40)</f>
        <v>-162.60000000000002</v>
      </c>
      <c r="D42" s="93" t="s">
        <v>37</v>
      </c>
      <c r="E42" s="97">
        <f>(E40-E41)</f>
        <v>27.9</v>
      </c>
      <c r="G42" s="109" t="s">
        <v>4</v>
      </c>
      <c r="H42" s="110"/>
      <c r="I42" s="110">
        <f>(I40+I41)</f>
        <v>0</v>
      </c>
      <c r="J42" s="111"/>
    </row>
  </sheetData>
  <mergeCells count="11">
    <mergeCell ref="A37:D37"/>
    <mergeCell ref="D1:E2"/>
    <mergeCell ref="G1:J2"/>
    <mergeCell ref="B4:C4"/>
    <mergeCell ref="D4:E4"/>
    <mergeCell ref="A36:D36"/>
    <mergeCell ref="A39:E39"/>
    <mergeCell ref="G39:J39"/>
    <mergeCell ref="A40:B40"/>
    <mergeCell ref="A41:B41"/>
    <mergeCell ref="A42:B42"/>
  </mergeCells>
  <printOptions horizontalCentered="1"/>
  <pageMargins left="0.23622047244094491" right="0.23622047244094491" top="0" bottom="0" header="0" footer="0"/>
  <pageSetup paperSize="9" scale="90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workbookViewId="0">
      <selection activeCell="M32" sqref="M32"/>
    </sheetView>
  </sheetViews>
  <sheetFormatPr baseColWidth="10" defaultRowHeight="15" x14ac:dyDescent="0.25"/>
  <cols>
    <col min="3" max="3" width="13.28515625" bestFit="1" customWidth="1"/>
    <col min="5" max="7" width="11.42578125" customWidth="1"/>
    <col min="10" max="10" width="11.42578125" customWidth="1"/>
  </cols>
  <sheetData>
    <row r="1" spans="1:10" x14ac:dyDescent="0.25">
      <c r="A1" s="63"/>
      <c r="B1" s="64"/>
      <c r="C1" s="64"/>
      <c r="D1" s="212" t="s">
        <v>45</v>
      </c>
      <c r="E1" s="212"/>
      <c r="F1" s="1"/>
      <c r="G1" s="214" t="s">
        <v>63</v>
      </c>
      <c r="H1" s="214"/>
      <c r="I1" s="214"/>
      <c r="J1" s="215"/>
    </row>
    <row r="2" spans="1:10" ht="15.75" thickBot="1" x14ac:dyDescent="0.3">
      <c r="A2" s="65"/>
      <c r="B2" s="66"/>
      <c r="C2" s="66"/>
      <c r="D2" s="213"/>
      <c r="E2" s="213"/>
      <c r="F2" s="2"/>
      <c r="G2" s="216"/>
      <c r="H2" s="216"/>
      <c r="I2" s="216"/>
      <c r="J2" s="217"/>
    </row>
    <row r="3" spans="1:10" ht="8.25" customHeight="1" x14ac:dyDescent="0.25">
      <c r="A3" s="3"/>
      <c r="B3" s="3"/>
      <c r="C3" s="3"/>
      <c r="D3" s="4"/>
      <c r="E3" s="4"/>
      <c r="F3" s="3"/>
      <c r="G3" s="3"/>
      <c r="H3" s="3"/>
      <c r="I3" s="5"/>
      <c r="J3" s="3"/>
    </row>
    <row r="4" spans="1:10" x14ac:dyDescent="0.25">
      <c r="A4" s="6"/>
      <c r="B4" s="218" t="s">
        <v>0</v>
      </c>
      <c r="C4" s="219"/>
      <c r="D4" s="218" t="s">
        <v>1</v>
      </c>
      <c r="E4" s="219"/>
      <c r="F4" s="7"/>
      <c r="G4" s="8" t="s">
        <v>2</v>
      </c>
      <c r="H4" s="9" t="s">
        <v>1</v>
      </c>
      <c r="I4" s="34" t="s">
        <v>3</v>
      </c>
      <c r="J4" s="35"/>
    </row>
    <row r="5" spans="1:10" x14ac:dyDescent="0.25">
      <c r="A5" s="10">
        <v>1</v>
      </c>
      <c r="B5" s="142"/>
      <c r="C5" s="143"/>
      <c r="D5" s="142"/>
      <c r="E5" s="143"/>
      <c r="F5" s="145"/>
      <c r="G5" s="146">
        <f t="shared" ref="G5:G9" si="0">C5-B5+IF(B5&gt;C5,1)</f>
        <v>0</v>
      </c>
      <c r="H5" s="147">
        <f t="shared" ref="H5:H9" si="1">E5-D5+IF(D5&gt;E5,1)</f>
        <v>0</v>
      </c>
      <c r="I5" s="136"/>
      <c r="J5" s="137"/>
    </row>
    <row r="6" spans="1:10" x14ac:dyDescent="0.25">
      <c r="A6" s="16">
        <v>2</v>
      </c>
      <c r="B6" s="21"/>
      <c r="C6" s="22"/>
      <c r="D6" s="21"/>
      <c r="E6" s="22"/>
      <c r="F6" s="145"/>
      <c r="G6" s="148">
        <f t="shared" si="0"/>
        <v>0</v>
      </c>
      <c r="H6" s="149">
        <f t="shared" si="1"/>
        <v>0</v>
      </c>
      <c r="I6" s="127"/>
      <c r="J6" s="128"/>
    </row>
    <row r="7" spans="1:10" x14ac:dyDescent="0.25">
      <c r="A7" s="16">
        <v>3</v>
      </c>
      <c r="B7" s="21"/>
      <c r="C7" s="22"/>
      <c r="D7" s="21"/>
      <c r="E7" s="22"/>
      <c r="F7" s="145"/>
      <c r="G7" s="148">
        <f t="shared" si="0"/>
        <v>0</v>
      </c>
      <c r="H7" s="149">
        <f t="shared" si="1"/>
        <v>0</v>
      </c>
      <c r="I7" s="127"/>
      <c r="J7" s="128"/>
    </row>
    <row r="8" spans="1:10" x14ac:dyDescent="0.25">
      <c r="A8" s="16">
        <v>4</v>
      </c>
      <c r="B8" s="21"/>
      <c r="C8" s="22"/>
      <c r="D8" s="21"/>
      <c r="E8" s="22"/>
      <c r="F8" s="145"/>
      <c r="G8" s="148">
        <f t="shared" si="0"/>
        <v>0</v>
      </c>
      <c r="H8" s="149">
        <f t="shared" si="1"/>
        <v>0</v>
      </c>
      <c r="I8" s="127"/>
      <c r="J8" s="128"/>
    </row>
    <row r="9" spans="1:10" x14ac:dyDescent="0.25">
      <c r="A9" s="16">
        <v>5</v>
      </c>
      <c r="B9" s="21"/>
      <c r="C9" s="22"/>
      <c r="D9" s="21"/>
      <c r="E9" s="22"/>
      <c r="F9" s="145"/>
      <c r="G9" s="148">
        <f t="shared" si="0"/>
        <v>0</v>
      </c>
      <c r="H9" s="149">
        <f t="shared" si="1"/>
        <v>0</v>
      </c>
      <c r="I9" s="138"/>
      <c r="J9" s="128"/>
    </row>
    <row r="10" spans="1:10" x14ac:dyDescent="0.25">
      <c r="A10" s="16">
        <v>6</v>
      </c>
      <c r="B10" s="21"/>
      <c r="C10" s="22"/>
      <c r="D10" s="21"/>
      <c r="E10" s="22"/>
      <c r="F10" s="145"/>
      <c r="G10" s="148">
        <f>C10-B10+IF(B10&gt;C10,1)</f>
        <v>0</v>
      </c>
      <c r="H10" s="149">
        <f>E10-D10+IF(D10&gt;E10,1)</f>
        <v>0</v>
      </c>
      <c r="I10" s="127"/>
      <c r="J10" s="128"/>
    </row>
    <row r="11" spans="1:10" x14ac:dyDescent="0.25">
      <c r="A11" s="16">
        <v>7</v>
      </c>
      <c r="B11" s="61"/>
      <c r="C11" s="62"/>
      <c r="D11" s="61"/>
      <c r="E11" s="62"/>
      <c r="F11" s="145"/>
      <c r="G11" s="148">
        <f>C11-B11+IF(B11&gt;C11,1)</f>
        <v>0</v>
      </c>
      <c r="H11" s="149">
        <f>E11-D11+IF(D11&gt;E11,1)</f>
        <v>0</v>
      </c>
      <c r="I11" s="127"/>
      <c r="J11" s="128"/>
    </row>
    <row r="12" spans="1:10" x14ac:dyDescent="0.25">
      <c r="A12" s="16">
        <v>8</v>
      </c>
      <c r="B12" s="61"/>
      <c r="C12" s="62"/>
      <c r="D12" s="61"/>
      <c r="E12" s="62"/>
      <c r="F12" s="145"/>
      <c r="G12" s="148">
        <f t="shared" ref="G12:G35" si="2">C12-B12+IF(B12&gt;C12,1)</f>
        <v>0</v>
      </c>
      <c r="H12" s="149">
        <f t="shared" ref="H12:H35" si="3">E12-D12+IF(D12&gt;E12,1)</f>
        <v>0</v>
      </c>
      <c r="I12" s="138"/>
      <c r="J12" s="128"/>
    </row>
    <row r="13" spans="1:10" x14ac:dyDescent="0.25">
      <c r="A13" s="16">
        <v>9</v>
      </c>
      <c r="B13" s="21"/>
      <c r="C13" s="22"/>
      <c r="D13" s="21"/>
      <c r="E13" s="22"/>
      <c r="F13" s="145"/>
      <c r="G13" s="148">
        <f t="shared" si="2"/>
        <v>0</v>
      </c>
      <c r="H13" s="149">
        <f t="shared" si="3"/>
        <v>0</v>
      </c>
      <c r="I13" s="127"/>
      <c r="J13" s="128"/>
    </row>
    <row r="14" spans="1:10" x14ac:dyDescent="0.25">
      <c r="A14" s="16">
        <v>10</v>
      </c>
      <c r="B14" s="21"/>
      <c r="C14" s="22"/>
      <c r="D14" s="21"/>
      <c r="E14" s="22"/>
      <c r="F14" s="145"/>
      <c r="G14" s="148">
        <f t="shared" si="2"/>
        <v>0</v>
      </c>
      <c r="H14" s="149">
        <f t="shared" si="3"/>
        <v>0</v>
      </c>
      <c r="I14" s="127"/>
      <c r="J14" s="128"/>
    </row>
    <row r="15" spans="1:10" x14ac:dyDescent="0.25">
      <c r="A15" s="16">
        <v>11</v>
      </c>
      <c r="B15" s="21"/>
      <c r="C15" s="22"/>
      <c r="D15" s="21"/>
      <c r="E15" s="22"/>
      <c r="F15" s="145"/>
      <c r="G15" s="148">
        <f t="shared" si="2"/>
        <v>0</v>
      </c>
      <c r="H15" s="149">
        <f t="shared" si="3"/>
        <v>0</v>
      </c>
      <c r="I15" s="127"/>
      <c r="J15" s="128"/>
    </row>
    <row r="16" spans="1:10" x14ac:dyDescent="0.25">
      <c r="A16" s="16">
        <v>12</v>
      </c>
      <c r="B16" s="21"/>
      <c r="C16" s="22"/>
      <c r="D16" s="21"/>
      <c r="E16" s="22"/>
      <c r="F16" s="145"/>
      <c r="G16" s="148">
        <f t="shared" si="2"/>
        <v>0</v>
      </c>
      <c r="H16" s="149">
        <f t="shared" si="3"/>
        <v>0</v>
      </c>
      <c r="I16" s="127"/>
      <c r="J16" s="128"/>
    </row>
    <row r="17" spans="1:10" x14ac:dyDescent="0.25">
      <c r="A17" s="16">
        <v>13</v>
      </c>
      <c r="B17" s="21"/>
      <c r="C17" s="22"/>
      <c r="D17" s="21"/>
      <c r="E17" s="22"/>
      <c r="F17" s="145"/>
      <c r="G17" s="148">
        <f t="shared" si="2"/>
        <v>0</v>
      </c>
      <c r="H17" s="149">
        <f t="shared" si="3"/>
        <v>0</v>
      </c>
      <c r="I17" s="127"/>
      <c r="J17" s="128"/>
    </row>
    <row r="18" spans="1:10" x14ac:dyDescent="0.25">
      <c r="A18" s="16">
        <v>14</v>
      </c>
      <c r="B18" s="61"/>
      <c r="C18" s="62"/>
      <c r="D18" s="61"/>
      <c r="E18" s="62"/>
      <c r="F18" s="145"/>
      <c r="G18" s="148">
        <f t="shared" si="2"/>
        <v>0</v>
      </c>
      <c r="H18" s="149">
        <f t="shared" si="3"/>
        <v>0</v>
      </c>
      <c r="I18" s="138"/>
      <c r="J18" s="128"/>
    </row>
    <row r="19" spans="1:10" x14ac:dyDescent="0.25">
      <c r="A19" s="16">
        <v>15</v>
      </c>
      <c r="B19" s="61"/>
      <c r="C19" s="62"/>
      <c r="D19" s="61"/>
      <c r="E19" s="62"/>
      <c r="F19" s="145"/>
      <c r="G19" s="148">
        <f t="shared" si="2"/>
        <v>0</v>
      </c>
      <c r="H19" s="149">
        <f t="shared" si="3"/>
        <v>0</v>
      </c>
      <c r="I19" s="138"/>
      <c r="J19" s="139"/>
    </row>
    <row r="20" spans="1:10" x14ac:dyDescent="0.25">
      <c r="A20" s="16">
        <v>16</v>
      </c>
      <c r="B20" s="21"/>
      <c r="C20" s="22"/>
      <c r="D20" s="21"/>
      <c r="E20" s="22"/>
      <c r="F20" s="145"/>
      <c r="G20" s="148">
        <f t="shared" si="2"/>
        <v>0</v>
      </c>
      <c r="H20" s="149">
        <f t="shared" si="3"/>
        <v>0</v>
      </c>
      <c r="I20" s="127"/>
      <c r="J20" s="128"/>
    </row>
    <row r="21" spans="1:10" x14ac:dyDescent="0.25">
      <c r="A21" s="16">
        <v>17</v>
      </c>
      <c r="B21" s="21"/>
      <c r="C21" s="22"/>
      <c r="D21" s="21"/>
      <c r="E21" s="22"/>
      <c r="F21" s="145"/>
      <c r="G21" s="148">
        <f t="shared" si="2"/>
        <v>0</v>
      </c>
      <c r="H21" s="149">
        <f t="shared" si="3"/>
        <v>0</v>
      </c>
      <c r="I21" s="127"/>
      <c r="J21" s="128"/>
    </row>
    <row r="22" spans="1:10" x14ac:dyDescent="0.25">
      <c r="A22" s="16">
        <v>18</v>
      </c>
      <c r="B22" s="21"/>
      <c r="C22" s="22"/>
      <c r="D22" s="21"/>
      <c r="E22" s="22"/>
      <c r="F22" s="145"/>
      <c r="G22" s="148">
        <f t="shared" si="2"/>
        <v>0</v>
      </c>
      <c r="H22" s="149">
        <f t="shared" si="3"/>
        <v>0</v>
      </c>
      <c r="I22" s="127"/>
      <c r="J22" s="128"/>
    </row>
    <row r="23" spans="1:10" x14ac:dyDescent="0.25">
      <c r="A23" s="16">
        <v>19</v>
      </c>
      <c r="B23" s="21"/>
      <c r="C23" s="22"/>
      <c r="D23" s="21"/>
      <c r="E23" s="22"/>
      <c r="F23" s="145"/>
      <c r="G23" s="148">
        <f t="shared" si="2"/>
        <v>0</v>
      </c>
      <c r="H23" s="149">
        <f t="shared" si="3"/>
        <v>0</v>
      </c>
      <c r="I23" s="127"/>
      <c r="J23" s="128"/>
    </row>
    <row r="24" spans="1:10" x14ac:dyDescent="0.25">
      <c r="A24" s="16">
        <v>20</v>
      </c>
      <c r="B24" s="21"/>
      <c r="C24" s="22"/>
      <c r="D24" s="21"/>
      <c r="E24" s="22"/>
      <c r="F24" s="145"/>
      <c r="G24" s="148">
        <f t="shared" si="2"/>
        <v>0</v>
      </c>
      <c r="H24" s="149">
        <f t="shared" si="3"/>
        <v>0</v>
      </c>
      <c r="I24" s="127"/>
      <c r="J24" s="128"/>
    </row>
    <row r="25" spans="1:10" x14ac:dyDescent="0.25">
      <c r="A25" s="16">
        <v>21</v>
      </c>
      <c r="B25" s="61"/>
      <c r="C25" s="62"/>
      <c r="D25" s="61"/>
      <c r="E25" s="62"/>
      <c r="F25" s="145"/>
      <c r="G25" s="148">
        <f t="shared" si="2"/>
        <v>0</v>
      </c>
      <c r="H25" s="149">
        <f t="shared" si="3"/>
        <v>0</v>
      </c>
      <c r="I25" s="127"/>
      <c r="J25" s="128"/>
    </row>
    <row r="26" spans="1:10" x14ac:dyDescent="0.25">
      <c r="A26" s="16">
        <v>22</v>
      </c>
      <c r="B26" s="61"/>
      <c r="C26" s="62"/>
      <c r="D26" s="61"/>
      <c r="E26" s="62"/>
      <c r="F26" s="145"/>
      <c r="G26" s="148">
        <f t="shared" si="2"/>
        <v>0</v>
      </c>
      <c r="H26" s="149">
        <f t="shared" si="3"/>
        <v>0</v>
      </c>
      <c r="I26" s="127"/>
      <c r="J26" s="128"/>
    </row>
    <row r="27" spans="1:10" x14ac:dyDescent="0.25">
      <c r="A27" s="16">
        <v>23</v>
      </c>
      <c r="B27" s="21"/>
      <c r="C27" s="22"/>
      <c r="D27" s="21"/>
      <c r="E27" s="22"/>
      <c r="F27" s="145"/>
      <c r="G27" s="148">
        <f t="shared" si="2"/>
        <v>0</v>
      </c>
      <c r="H27" s="149">
        <f t="shared" si="3"/>
        <v>0</v>
      </c>
      <c r="I27" s="134" t="s">
        <v>5</v>
      </c>
      <c r="J27" s="167"/>
    </row>
    <row r="28" spans="1:10" x14ac:dyDescent="0.25">
      <c r="A28" s="16">
        <v>24</v>
      </c>
      <c r="B28" s="21"/>
      <c r="C28" s="22"/>
      <c r="D28" s="21"/>
      <c r="E28" s="22"/>
      <c r="F28" s="145"/>
      <c r="G28" s="148">
        <f t="shared" si="2"/>
        <v>0</v>
      </c>
      <c r="H28" s="149">
        <f t="shared" si="3"/>
        <v>0</v>
      </c>
      <c r="I28" s="134" t="s">
        <v>5</v>
      </c>
      <c r="J28" s="135"/>
    </row>
    <row r="29" spans="1:10" x14ac:dyDescent="0.25">
      <c r="A29" s="16">
        <v>25</v>
      </c>
      <c r="B29" s="21"/>
      <c r="C29" s="22"/>
      <c r="D29" s="21"/>
      <c r="E29" s="22"/>
      <c r="F29" s="145"/>
      <c r="G29" s="148">
        <f t="shared" si="2"/>
        <v>0</v>
      </c>
      <c r="H29" s="149">
        <f t="shared" si="3"/>
        <v>0</v>
      </c>
      <c r="I29" s="134" t="s">
        <v>5</v>
      </c>
      <c r="J29" s="135"/>
    </row>
    <row r="30" spans="1:10" x14ac:dyDescent="0.25">
      <c r="A30" s="16">
        <v>26</v>
      </c>
      <c r="B30" s="21"/>
      <c r="C30" s="22"/>
      <c r="D30" s="21"/>
      <c r="E30" s="22"/>
      <c r="F30" s="145"/>
      <c r="G30" s="148">
        <f t="shared" si="2"/>
        <v>0</v>
      </c>
      <c r="H30" s="149">
        <f t="shared" si="3"/>
        <v>0</v>
      </c>
      <c r="I30" s="134" t="s">
        <v>5</v>
      </c>
      <c r="J30" s="135"/>
    </row>
    <row r="31" spans="1:10" x14ac:dyDescent="0.25">
      <c r="A31" s="16">
        <v>27</v>
      </c>
      <c r="B31" s="21"/>
      <c r="C31" s="22"/>
      <c r="D31" s="21"/>
      <c r="E31" s="22"/>
      <c r="F31" s="145"/>
      <c r="G31" s="148">
        <f t="shared" si="2"/>
        <v>0</v>
      </c>
      <c r="H31" s="149">
        <f t="shared" si="3"/>
        <v>0</v>
      </c>
      <c r="I31" s="134" t="s">
        <v>5</v>
      </c>
      <c r="J31" s="135"/>
    </row>
    <row r="32" spans="1:10" x14ac:dyDescent="0.25">
      <c r="A32" s="16">
        <v>28</v>
      </c>
      <c r="B32" s="61"/>
      <c r="C32" s="62"/>
      <c r="D32" s="61"/>
      <c r="E32" s="62"/>
      <c r="F32" s="145"/>
      <c r="G32" s="148">
        <f t="shared" si="2"/>
        <v>0</v>
      </c>
      <c r="H32" s="149">
        <f t="shared" si="3"/>
        <v>0</v>
      </c>
      <c r="I32" s="127"/>
      <c r="J32" s="128"/>
    </row>
    <row r="33" spans="1:10" x14ac:dyDescent="0.25">
      <c r="A33" s="129">
        <v>29</v>
      </c>
      <c r="B33" s="140"/>
      <c r="C33" s="141"/>
      <c r="D33" s="140"/>
      <c r="E33" s="141"/>
      <c r="F33" s="145"/>
      <c r="G33" s="148">
        <f t="shared" si="2"/>
        <v>0</v>
      </c>
      <c r="H33" s="149">
        <f t="shared" si="3"/>
        <v>0</v>
      </c>
      <c r="I33" s="127"/>
      <c r="J33" s="128"/>
    </row>
    <row r="34" spans="1:10" x14ac:dyDescent="0.25">
      <c r="A34" s="129">
        <v>30</v>
      </c>
      <c r="B34" s="130"/>
      <c r="C34" s="131"/>
      <c r="D34" s="130"/>
      <c r="E34" s="131"/>
      <c r="F34" s="145"/>
      <c r="G34" s="148">
        <f t="shared" si="2"/>
        <v>0</v>
      </c>
      <c r="H34" s="149">
        <f t="shared" si="3"/>
        <v>0</v>
      </c>
      <c r="I34" s="127"/>
      <c r="J34" s="128"/>
    </row>
    <row r="35" spans="1:10" x14ac:dyDescent="0.25">
      <c r="A35" s="25">
        <v>31</v>
      </c>
      <c r="B35" s="116"/>
      <c r="C35" s="117"/>
      <c r="D35" s="116"/>
      <c r="E35" s="117"/>
      <c r="F35" s="11"/>
      <c r="G35" s="148">
        <f t="shared" si="2"/>
        <v>0</v>
      </c>
      <c r="H35" s="149">
        <f t="shared" si="3"/>
        <v>0</v>
      </c>
      <c r="I35" s="19"/>
      <c r="J35" s="20"/>
    </row>
    <row r="36" spans="1:10" ht="15.75" thickBot="1" x14ac:dyDescent="0.3">
      <c r="A36" s="36"/>
      <c r="B36" s="37"/>
      <c r="C36" s="37"/>
      <c r="D36" s="37"/>
      <c r="E36" s="37"/>
      <c r="F36" s="3"/>
      <c r="G36" s="30">
        <f>SUM(G5:G35)</f>
        <v>0</v>
      </c>
      <c r="H36" s="31">
        <f>SUM(H5:H35)</f>
        <v>0</v>
      </c>
      <c r="I36" s="90" t="s">
        <v>4</v>
      </c>
      <c r="J36" s="91">
        <f>(G36+H36)</f>
        <v>0</v>
      </c>
    </row>
    <row r="37" spans="1:10" x14ac:dyDescent="0.25">
      <c r="A37" s="220" t="s">
        <v>62</v>
      </c>
      <c r="B37" s="221"/>
      <c r="C37" s="221"/>
      <c r="D37" s="221"/>
      <c r="E37" s="106">
        <v>22</v>
      </c>
      <c r="F37" s="3"/>
      <c r="G37" s="102"/>
      <c r="H37" s="102"/>
      <c r="I37" s="103"/>
      <c r="J37" s="104"/>
    </row>
    <row r="38" spans="1:10" ht="15.75" thickBot="1" x14ac:dyDescent="0.3">
      <c r="A38" s="222" t="s">
        <v>43</v>
      </c>
      <c r="B38" s="223"/>
      <c r="C38" s="223"/>
      <c r="D38" s="223"/>
      <c r="E38" s="105">
        <v>0</v>
      </c>
      <c r="F38" s="3"/>
      <c r="G38" s="102"/>
      <c r="H38" s="102"/>
      <c r="I38" s="103"/>
      <c r="J38" s="104"/>
    </row>
    <row r="39" spans="1:10" ht="15.75" thickBot="1" x14ac:dyDescent="0.3">
      <c r="A39" s="36"/>
      <c r="B39" s="37"/>
      <c r="C39" s="37"/>
      <c r="D39" s="37"/>
      <c r="E39" s="37"/>
    </row>
    <row r="40" spans="1:10" ht="20.100000000000001" customHeight="1" thickBot="1" x14ac:dyDescent="0.3">
      <c r="A40" s="224" t="s">
        <v>34</v>
      </c>
      <c r="B40" s="225"/>
      <c r="C40" s="225"/>
      <c r="D40" s="225"/>
      <c r="E40" s="226"/>
      <c r="G40" s="209" t="s">
        <v>39</v>
      </c>
      <c r="H40" s="210"/>
      <c r="I40" s="210"/>
      <c r="J40" s="211"/>
    </row>
    <row r="41" spans="1:10" x14ac:dyDescent="0.25">
      <c r="A41" s="227" t="s">
        <v>19</v>
      </c>
      <c r="B41" s="228"/>
      <c r="C41" s="122">
        <f>(E37*8.13)</f>
        <v>178.86</v>
      </c>
      <c r="D41" s="92" t="s">
        <v>5</v>
      </c>
      <c r="E41" s="95">
        <f>(SEPTEMBRE!E42)</f>
        <v>27.9</v>
      </c>
      <c r="G41" s="98" t="s">
        <v>40</v>
      </c>
      <c r="H41" s="99">
        <v>0</v>
      </c>
      <c r="I41" s="100">
        <v>0</v>
      </c>
      <c r="J41" s="101" t="s">
        <v>40</v>
      </c>
    </row>
    <row r="42" spans="1:10" x14ac:dyDescent="0.25">
      <c r="A42" s="229" t="s">
        <v>20</v>
      </c>
      <c r="B42" s="230"/>
      <c r="C42" s="120">
        <f>(I43)</f>
        <v>0</v>
      </c>
      <c r="D42" s="60" t="s">
        <v>38</v>
      </c>
      <c r="E42" s="96"/>
      <c r="G42" s="98" t="s">
        <v>41</v>
      </c>
      <c r="H42" s="99">
        <v>0</v>
      </c>
      <c r="I42" s="100">
        <f>(H42/60)</f>
        <v>0</v>
      </c>
      <c r="J42" s="101" t="s">
        <v>40</v>
      </c>
    </row>
    <row r="43" spans="1:10" ht="15.75" thickBot="1" x14ac:dyDescent="0.3">
      <c r="A43" s="207" t="s">
        <v>36</v>
      </c>
      <c r="B43" s="208"/>
      <c r="C43" s="114">
        <f>(C42-C41)</f>
        <v>-178.86</v>
      </c>
      <c r="D43" s="93" t="s">
        <v>37</v>
      </c>
      <c r="E43" s="97">
        <f>(E41-E42)</f>
        <v>27.9</v>
      </c>
      <c r="G43" s="109" t="s">
        <v>4</v>
      </c>
      <c r="H43" s="110"/>
      <c r="I43" s="110">
        <f>(I41+I42)</f>
        <v>0</v>
      </c>
      <c r="J43" s="111"/>
    </row>
  </sheetData>
  <mergeCells count="11">
    <mergeCell ref="A38:D38"/>
    <mergeCell ref="D1:E2"/>
    <mergeCell ref="G1:J2"/>
    <mergeCell ref="B4:C4"/>
    <mergeCell ref="D4:E4"/>
    <mergeCell ref="A37:D37"/>
    <mergeCell ref="A40:E40"/>
    <mergeCell ref="G40:J40"/>
    <mergeCell ref="A41:B41"/>
    <mergeCell ref="A42:B42"/>
    <mergeCell ref="A43:B43"/>
  </mergeCells>
  <printOptions horizontalCentered="1"/>
  <pageMargins left="0.23622047244094491" right="0.23622047244094491" top="0" bottom="0" header="0" footer="0"/>
  <pageSetup paperSize="9" scale="90" orientation="landscape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workbookViewId="0">
      <selection activeCell="L31" sqref="L31"/>
    </sheetView>
  </sheetViews>
  <sheetFormatPr baseColWidth="10" defaultRowHeight="15" x14ac:dyDescent="0.25"/>
  <cols>
    <col min="3" max="3" width="13.28515625" bestFit="1" customWidth="1"/>
    <col min="5" max="7" width="11.42578125" customWidth="1"/>
    <col min="10" max="10" width="11.42578125" customWidth="1"/>
  </cols>
  <sheetData>
    <row r="1" spans="1:10" x14ac:dyDescent="0.25">
      <c r="A1" s="63"/>
      <c r="B1" s="64"/>
      <c r="C1" s="64"/>
      <c r="D1" s="212" t="s">
        <v>45</v>
      </c>
      <c r="E1" s="212"/>
      <c r="F1" s="1"/>
      <c r="G1" s="214" t="s">
        <v>65</v>
      </c>
      <c r="H1" s="214"/>
      <c r="I1" s="214"/>
      <c r="J1" s="215"/>
    </row>
    <row r="2" spans="1:10" ht="15.75" thickBot="1" x14ac:dyDescent="0.3">
      <c r="A2" s="65"/>
      <c r="B2" s="66"/>
      <c r="C2" s="66"/>
      <c r="D2" s="213"/>
      <c r="E2" s="213"/>
      <c r="F2" s="2"/>
      <c r="G2" s="216"/>
      <c r="H2" s="216"/>
      <c r="I2" s="216"/>
      <c r="J2" s="217"/>
    </row>
    <row r="3" spans="1:10" ht="8.25" customHeight="1" x14ac:dyDescent="0.25">
      <c r="A3" s="3"/>
      <c r="B3" s="3"/>
      <c r="C3" s="3"/>
      <c r="D3" s="4"/>
      <c r="E3" s="4"/>
      <c r="F3" s="3"/>
      <c r="G3" s="3"/>
      <c r="H3" s="3"/>
      <c r="I3" s="5"/>
      <c r="J3" s="3"/>
    </row>
    <row r="4" spans="1:10" x14ac:dyDescent="0.25">
      <c r="A4" s="6"/>
      <c r="B4" s="218" t="s">
        <v>0</v>
      </c>
      <c r="C4" s="219"/>
      <c r="D4" s="218" t="s">
        <v>1</v>
      </c>
      <c r="E4" s="219"/>
      <c r="F4" s="7"/>
      <c r="G4" s="8" t="s">
        <v>2</v>
      </c>
      <c r="H4" s="9" t="s">
        <v>1</v>
      </c>
      <c r="I4" s="34" t="s">
        <v>3</v>
      </c>
      <c r="J4" s="35"/>
    </row>
    <row r="5" spans="1:10" x14ac:dyDescent="0.25">
      <c r="A5" s="10">
        <v>1</v>
      </c>
      <c r="B5" s="32"/>
      <c r="C5" s="33"/>
      <c r="D5" s="32"/>
      <c r="E5" s="33"/>
      <c r="F5" s="145"/>
      <c r="G5" s="146">
        <f t="shared" ref="G5:G9" si="0">C5-B5+IF(B5&gt;C5,1)</f>
        <v>0</v>
      </c>
      <c r="H5" s="147">
        <f t="shared" ref="H5:H9" si="1">E5-D5+IF(D5&gt;E5,1)</f>
        <v>0</v>
      </c>
      <c r="I5" s="136"/>
      <c r="J5" s="137"/>
    </row>
    <row r="6" spans="1:10" x14ac:dyDescent="0.25">
      <c r="A6" s="16">
        <v>2</v>
      </c>
      <c r="B6" s="21"/>
      <c r="C6" s="22"/>
      <c r="D6" s="21"/>
      <c r="E6" s="22"/>
      <c r="F6" s="145"/>
      <c r="G6" s="148">
        <f t="shared" si="0"/>
        <v>0</v>
      </c>
      <c r="H6" s="149">
        <f t="shared" si="1"/>
        <v>0</v>
      </c>
      <c r="I6" s="127"/>
      <c r="J6" s="128"/>
    </row>
    <row r="7" spans="1:10" x14ac:dyDescent="0.25">
      <c r="A7" s="16">
        <v>3</v>
      </c>
      <c r="B7" s="21"/>
      <c r="C7" s="22"/>
      <c r="D7" s="21"/>
      <c r="E7" s="22"/>
      <c r="F7" s="145"/>
      <c r="G7" s="148">
        <f t="shared" si="0"/>
        <v>0</v>
      </c>
      <c r="H7" s="149">
        <f t="shared" si="1"/>
        <v>0</v>
      </c>
      <c r="I7" s="127"/>
      <c r="J7" s="128"/>
    </row>
    <row r="8" spans="1:10" x14ac:dyDescent="0.25">
      <c r="A8" s="16">
        <v>4</v>
      </c>
      <c r="B8" s="61"/>
      <c r="C8" s="62"/>
      <c r="D8" s="61"/>
      <c r="E8" s="62"/>
      <c r="F8" s="145"/>
      <c r="G8" s="148">
        <f t="shared" si="0"/>
        <v>0</v>
      </c>
      <c r="H8" s="149">
        <f t="shared" si="1"/>
        <v>0</v>
      </c>
      <c r="I8" s="127"/>
      <c r="J8" s="128"/>
    </row>
    <row r="9" spans="1:10" x14ac:dyDescent="0.25">
      <c r="A9" s="16">
        <v>5</v>
      </c>
      <c r="B9" s="61"/>
      <c r="C9" s="62"/>
      <c r="D9" s="61"/>
      <c r="E9" s="62"/>
      <c r="F9" s="145"/>
      <c r="G9" s="148">
        <f t="shared" si="0"/>
        <v>0</v>
      </c>
      <c r="H9" s="149">
        <f t="shared" si="1"/>
        <v>0</v>
      </c>
      <c r="I9" s="138"/>
      <c r="J9" s="128"/>
    </row>
    <row r="10" spans="1:10" x14ac:dyDescent="0.25">
      <c r="A10" s="16">
        <v>6</v>
      </c>
      <c r="B10" s="21"/>
      <c r="C10" s="22"/>
      <c r="D10" s="21"/>
      <c r="E10" s="22"/>
      <c r="F10" s="145"/>
      <c r="G10" s="148">
        <f>C10-B10+IF(B10&gt;C10,1)</f>
        <v>0</v>
      </c>
      <c r="H10" s="149">
        <f>E10-D10+IF(D10&gt;E10,1)</f>
        <v>0</v>
      </c>
      <c r="I10" s="127"/>
      <c r="J10" s="128"/>
    </row>
    <row r="11" spans="1:10" x14ac:dyDescent="0.25">
      <c r="A11" s="16">
        <v>7</v>
      </c>
      <c r="B11" s="21"/>
      <c r="C11" s="22"/>
      <c r="D11" s="21"/>
      <c r="E11" s="22"/>
      <c r="F11" s="145"/>
      <c r="G11" s="148">
        <f>C11-B11+IF(B11&gt;C11,1)</f>
        <v>0</v>
      </c>
      <c r="H11" s="149">
        <f>E11-D11+IF(D11&gt;E11,1)</f>
        <v>0</v>
      </c>
      <c r="I11" s="127"/>
      <c r="J11" s="128"/>
    </row>
    <row r="12" spans="1:10" x14ac:dyDescent="0.25">
      <c r="A12" s="16">
        <v>8</v>
      </c>
      <c r="B12" s="21"/>
      <c r="C12" s="22"/>
      <c r="D12" s="21"/>
      <c r="E12" s="22"/>
      <c r="F12" s="145"/>
      <c r="G12" s="148">
        <f t="shared" ref="G12:G34" si="2">C12-B12+IF(B12&gt;C12,1)</f>
        <v>0</v>
      </c>
      <c r="H12" s="149">
        <f t="shared" ref="H12:H34" si="3">E12-D12+IF(D12&gt;E12,1)</f>
        <v>0</v>
      </c>
      <c r="I12" s="138"/>
      <c r="J12" s="128"/>
    </row>
    <row r="13" spans="1:10" x14ac:dyDescent="0.25">
      <c r="A13" s="16">
        <v>9</v>
      </c>
      <c r="B13" s="21"/>
      <c r="C13" s="22"/>
      <c r="D13" s="21"/>
      <c r="E13" s="22"/>
      <c r="F13" s="145"/>
      <c r="G13" s="148">
        <f t="shared" si="2"/>
        <v>0</v>
      </c>
      <c r="H13" s="149">
        <f t="shared" si="3"/>
        <v>0</v>
      </c>
      <c r="I13" s="127"/>
      <c r="J13" s="128"/>
    </row>
    <row r="14" spans="1:10" x14ac:dyDescent="0.25">
      <c r="A14" s="16">
        <v>10</v>
      </c>
      <c r="B14" s="21"/>
      <c r="C14" s="22"/>
      <c r="D14" s="21"/>
      <c r="E14" s="22"/>
      <c r="F14" s="145"/>
      <c r="G14" s="148">
        <f t="shared" si="2"/>
        <v>0</v>
      </c>
      <c r="H14" s="149">
        <f t="shared" si="3"/>
        <v>0</v>
      </c>
      <c r="I14" s="127"/>
      <c r="J14" s="128"/>
    </row>
    <row r="15" spans="1:10" x14ac:dyDescent="0.25">
      <c r="A15" s="16">
        <v>11</v>
      </c>
      <c r="B15" s="61"/>
      <c r="C15" s="62"/>
      <c r="D15" s="61"/>
      <c r="E15" s="62"/>
      <c r="F15" s="145"/>
      <c r="G15" s="148">
        <f t="shared" si="2"/>
        <v>0</v>
      </c>
      <c r="H15" s="149">
        <f t="shared" si="3"/>
        <v>0</v>
      </c>
      <c r="I15" s="127"/>
      <c r="J15" s="128"/>
    </row>
    <row r="16" spans="1:10" x14ac:dyDescent="0.25">
      <c r="A16" s="16">
        <v>12</v>
      </c>
      <c r="B16" s="61"/>
      <c r="C16" s="62"/>
      <c r="D16" s="61"/>
      <c r="E16" s="62"/>
      <c r="F16" s="145"/>
      <c r="G16" s="148">
        <f t="shared" si="2"/>
        <v>0</v>
      </c>
      <c r="H16" s="149">
        <f t="shared" si="3"/>
        <v>0</v>
      </c>
      <c r="I16" s="127"/>
      <c r="J16" s="128"/>
    </row>
    <row r="17" spans="1:10" x14ac:dyDescent="0.25">
      <c r="A17" s="16">
        <v>13</v>
      </c>
      <c r="B17" s="21"/>
      <c r="C17" s="22"/>
      <c r="D17" s="21"/>
      <c r="E17" s="22"/>
      <c r="F17" s="145"/>
      <c r="G17" s="148">
        <f t="shared" si="2"/>
        <v>0</v>
      </c>
      <c r="H17" s="149">
        <f t="shared" si="3"/>
        <v>0</v>
      </c>
      <c r="I17" s="127"/>
      <c r="J17" s="128"/>
    </row>
    <row r="18" spans="1:10" x14ac:dyDescent="0.25">
      <c r="A18" s="16">
        <v>14</v>
      </c>
      <c r="B18" s="21"/>
      <c r="C18" s="22"/>
      <c r="D18" s="21"/>
      <c r="E18" s="22"/>
      <c r="F18" s="145"/>
      <c r="G18" s="148">
        <f t="shared" si="2"/>
        <v>0</v>
      </c>
      <c r="H18" s="149">
        <f t="shared" si="3"/>
        <v>0</v>
      </c>
      <c r="I18" s="138"/>
      <c r="J18" s="128"/>
    </row>
    <row r="19" spans="1:10" x14ac:dyDescent="0.25">
      <c r="A19" s="16">
        <v>15</v>
      </c>
      <c r="B19" s="21"/>
      <c r="C19" s="22"/>
      <c r="D19" s="21"/>
      <c r="E19" s="22"/>
      <c r="F19" s="145"/>
      <c r="G19" s="148">
        <f t="shared" si="2"/>
        <v>0</v>
      </c>
      <c r="H19" s="149">
        <f t="shared" si="3"/>
        <v>0</v>
      </c>
      <c r="I19" s="138"/>
      <c r="J19" s="139"/>
    </row>
    <row r="20" spans="1:10" x14ac:dyDescent="0.25">
      <c r="A20" s="16">
        <v>16</v>
      </c>
      <c r="B20" s="21"/>
      <c r="C20" s="22"/>
      <c r="D20" s="21"/>
      <c r="E20" s="22"/>
      <c r="F20" s="145"/>
      <c r="G20" s="148">
        <f t="shared" si="2"/>
        <v>0</v>
      </c>
      <c r="H20" s="149">
        <f t="shared" si="3"/>
        <v>0</v>
      </c>
      <c r="I20" s="127"/>
      <c r="J20" s="128"/>
    </row>
    <row r="21" spans="1:10" x14ac:dyDescent="0.25">
      <c r="A21" s="16">
        <v>17</v>
      </c>
      <c r="B21" s="21"/>
      <c r="C21" s="22"/>
      <c r="D21" s="21"/>
      <c r="E21" s="22"/>
      <c r="F21" s="145"/>
      <c r="G21" s="148">
        <f t="shared" si="2"/>
        <v>0</v>
      </c>
      <c r="H21" s="149">
        <f t="shared" si="3"/>
        <v>0</v>
      </c>
      <c r="I21" s="127"/>
      <c r="J21" s="128"/>
    </row>
    <row r="22" spans="1:10" x14ac:dyDescent="0.25">
      <c r="A22" s="16">
        <v>18</v>
      </c>
      <c r="B22" s="61"/>
      <c r="C22" s="62"/>
      <c r="D22" s="61"/>
      <c r="E22" s="62"/>
      <c r="F22" s="145"/>
      <c r="G22" s="148">
        <f t="shared" si="2"/>
        <v>0</v>
      </c>
      <c r="H22" s="149">
        <f t="shared" si="3"/>
        <v>0</v>
      </c>
      <c r="I22" s="127"/>
      <c r="J22" s="128"/>
    </row>
    <row r="23" spans="1:10" x14ac:dyDescent="0.25">
      <c r="A23" s="16">
        <v>19</v>
      </c>
      <c r="B23" s="61"/>
      <c r="C23" s="62"/>
      <c r="D23" s="61"/>
      <c r="E23" s="62"/>
      <c r="F23" s="145"/>
      <c r="G23" s="148">
        <f t="shared" si="2"/>
        <v>0</v>
      </c>
      <c r="H23" s="149">
        <f t="shared" si="3"/>
        <v>0</v>
      </c>
      <c r="I23" s="127"/>
      <c r="J23" s="128"/>
    </row>
    <row r="24" spans="1:10" x14ac:dyDescent="0.25">
      <c r="A24" s="16">
        <v>20</v>
      </c>
      <c r="B24" s="21"/>
      <c r="C24" s="22"/>
      <c r="D24" s="21"/>
      <c r="E24" s="22"/>
      <c r="F24" s="145"/>
      <c r="G24" s="148">
        <f t="shared" si="2"/>
        <v>0</v>
      </c>
      <c r="H24" s="149">
        <f t="shared" si="3"/>
        <v>0</v>
      </c>
      <c r="I24" s="127"/>
      <c r="J24" s="128"/>
    </row>
    <row r="25" spans="1:10" x14ac:dyDescent="0.25">
      <c r="A25" s="16">
        <v>21</v>
      </c>
      <c r="B25" s="21"/>
      <c r="C25" s="22"/>
      <c r="D25" s="21"/>
      <c r="E25" s="22"/>
      <c r="F25" s="145"/>
      <c r="G25" s="148">
        <f t="shared" si="2"/>
        <v>0</v>
      </c>
      <c r="H25" s="149">
        <f t="shared" si="3"/>
        <v>0</v>
      </c>
      <c r="I25" s="127"/>
      <c r="J25" s="128"/>
    </row>
    <row r="26" spans="1:10" x14ac:dyDescent="0.25">
      <c r="A26" s="16">
        <v>22</v>
      </c>
      <c r="B26" s="21"/>
      <c r="C26" s="22"/>
      <c r="D26" s="21"/>
      <c r="E26" s="22"/>
      <c r="F26" s="145"/>
      <c r="G26" s="148">
        <f t="shared" si="2"/>
        <v>0</v>
      </c>
      <c r="H26" s="149">
        <f t="shared" si="3"/>
        <v>0</v>
      </c>
      <c r="I26" s="127"/>
      <c r="J26" s="128"/>
    </row>
    <row r="27" spans="1:10" x14ac:dyDescent="0.25">
      <c r="A27" s="16">
        <v>23</v>
      </c>
      <c r="B27" s="21"/>
      <c r="C27" s="22"/>
      <c r="D27" s="21"/>
      <c r="E27" s="22"/>
      <c r="F27" s="145"/>
      <c r="G27" s="148">
        <f t="shared" si="2"/>
        <v>0</v>
      </c>
      <c r="H27" s="149">
        <f t="shared" si="3"/>
        <v>0</v>
      </c>
      <c r="I27" s="138"/>
      <c r="J27" s="139"/>
    </row>
    <row r="28" spans="1:10" x14ac:dyDescent="0.25">
      <c r="A28" s="16">
        <v>24</v>
      </c>
      <c r="B28" s="21"/>
      <c r="C28" s="22"/>
      <c r="D28" s="21"/>
      <c r="E28" s="22"/>
      <c r="F28" s="145"/>
      <c r="G28" s="148">
        <f t="shared" si="2"/>
        <v>0</v>
      </c>
      <c r="H28" s="149">
        <f t="shared" si="3"/>
        <v>0</v>
      </c>
      <c r="I28" s="127"/>
      <c r="J28" s="128"/>
    </row>
    <row r="29" spans="1:10" x14ac:dyDescent="0.25">
      <c r="A29" s="16">
        <v>25</v>
      </c>
      <c r="B29" s="61"/>
      <c r="C29" s="62"/>
      <c r="D29" s="61"/>
      <c r="E29" s="62"/>
      <c r="F29" s="145"/>
      <c r="G29" s="148">
        <f t="shared" si="2"/>
        <v>0</v>
      </c>
      <c r="H29" s="149">
        <f t="shared" si="3"/>
        <v>0</v>
      </c>
      <c r="I29" s="138"/>
      <c r="J29" s="128"/>
    </row>
    <row r="30" spans="1:10" x14ac:dyDescent="0.25">
      <c r="A30" s="16">
        <v>26</v>
      </c>
      <c r="B30" s="61"/>
      <c r="C30" s="62"/>
      <c r="D30" s="61"/>
      <c r="E30" s="62"/>
      <c r="F30" s="145"/>
      <c r="G30" s="148">
        <f t="shared" si="2"/>
        <v>0</v>
      </c>
      <c r="H30" s="149">
        <f t="shared" si="3"/>
        <v>0</v>
      </c>
      <c r="I30" s="127"/>
      <c r="J30" s="128"/>
    </row>
    <row r="31" spans="1:10" x14ac:dyDescent="0.25">
      <c r="A31" s="16">
        <v>27</v>
      </c>
      <c r="B31" s="21"/>
      <c r="C31" s="22"/>
      <c r="D31" s="21"/>
      <c r="E31" s="22"/>
      <c r="F31" s="145"/>
      <c r="G31" s="148">
        <f t="shared" si="2"/>
        <v>0</v>
      </c>
      <c r="H31" s="149">
        <f t="shared" si="3"/>
        <v>0</v>
      </c>
      <c r="I31" s="138"/>
      <c r="J31" s="128"/>
    </row>
    <row r="32" spans="1:10" x14ac:dyDescent="0.25">
      <c r="A32" s="16">
        <v>28</v>
      </c>
      <c r="B32" s="21"/>
      <c r="C32" s="22"/>
      <c r="D32" s="21"/>
      <c r="E32" s="22"/>
      <c r="F32" s="145"/>
      <c r="G32" s="148">
        <f t="shared" si="2"/>
        <v>0</v>
      </c>
      <c r="H32" s="149">
        <f t="shared" si="3"/>
        <v>0</v>
      </c>
      <c r="I32" s="127"/>
      <c r="J32" s="128"/>
    </row>
    <row r="33" spans="1:10" x14ac:dyDescent="0.25">
      <c r="A33" s="129">
        <v>29</v>
      </c>
      <c r="B33" s="130"/>
      <c r="C33" s="131"/>
      <c r="D33" s="130"/>
      <c r="E33" s="131"/>
      <c r="F33" s="145"/>
      <c r="G33" s="148">
        <f t="shared" si="2"/>
        <v>0</v>
      </c>
      <c r="H33" s="149">
        <f t="shared" si="3"/>
        <v>0</v>
      </c>
      <c r="I33" s="127"/>
      <c r="J33" s="128"/>
    </row>
    <row r="34" spans="1:10" x14ac:dyDescent="0.25">
      <c r="A34" s="25">
        <v>30</v>
      </c>
      <c r="B34" s="116"/>
      <c r="C34" s="117"/>
      <c r="D34" s="116"/>
      <c r="E34" s="117"/>
      <c r="F34" s="145"/>
      <c r="G34" s="148">
        <f t="shared" si="2"/>
        <v>0</v>
      </c>
      <c r="H34" s="149">
        <f t="shared" si="3"/>
        <v>0</v>
      </c>
      <c r="I34" s="127"/>
      <c r="J34" s="128"/>
    </row>
    <row r="35" spans="1:10" ht="15.75" thickBot="1" x14ac:dyDescent="0.3">
      <c r="A35" s="36"/>
      <c r="B35" s="37"/>
      <c r="C35" s="37"/>
      <c r="D35" s="37"/>
      <c r="E35" s="37"/>
      <c r="F35" s="3"/>
      <c r="G35" s="30">
        <f>SUM(G5:G34)</f>
        <v>0</v>
      </c>
      <c r="H35" s="31">
        <f>SUM(H5:H34)</f>
        <v>0</v>
      </c>
      <c r="I35" s="90" t="s">
        <v>4</v>
      </c>
      <c r="J35" s="91">
        <f>(G35+H35)</f>
        <v>0</v>
      </c>
    </row>
    <row r="36" spans="1:10" x14ac:dyDescent="0.25">
      <c r="A36" s="220" t="s">
        <v>64</v>
      </c>
      <c r="B36" s="221"/>
      <c r="C36" s="221"/>
      <c r="D36" s="221"/>
      <c r="E36" s="106">
        <v>22</v>
      </c>
      <c r="F36" s="3"/>
      <c r="G36" s="102"/>
      <c r="H36" s="102"/>
      <c r="I36" s="103"/>
      <c r="J36" s="104"/>
    </row>
    <row r="37" spans="1:10" ht="15.75" thickBot="1" x14ac:dyDescent="0.3">
      <c r="A37" s="222" t="s">
        <v>43</v>
      </c>
      <c r="B37" s="223"/>
      <c r="C37" s="223"/>
      <c r="D37" s="223"/>
      <c r="E37" s="105">
        <v>0</v>
      </c>
      <c r="F37" s="3"/>
      <c r="G37" s="102"/>
      <c r="H37" s="102"/>
      <c r="I37" s="103"/>
      <c r="J37" s="104"/>
    </row>
    <row r="38" spans="1:10" ht="15.75" thickBot="1" x14ac:dyDescent="0.3">
      <c r="A38" s="36"/>
      <c r="B38" s="37"/>
      <c r="C38" s="37"/>
      <c r="D38" s="37"/>
      <c r="E38" s="37"/>
    </row>
    <row r="39" spans="1:10" ht="20.100000000000001" customHeight="1" thickBot="1" x14ac:dyDescent="0.3">
      <c r="A39" s="224" t="s">
        <v>34</v>
      </c>
      <c r="B39" s="225"/>
      <c r="C39" s="225"/>
      <c r="D39" s="225"/>
      <c r="E39" s="226"/>
      <c r="G39" s="209" t="s">
        <v>39</v>
      </c>
      <c r="H39" s="210"/>
      <c r="I39" s="210"/>
      <c r="J39" s="211"/>
    </row>
    <row r="40" spans="1:10" x14ac:dyDescent="0.25">
      <c r="A40" s="227" t="s">
        <v>19</v>
      </c>
      <c r="B40" s="228"/>
      <c r="C40" s="122">
        <f>(E36*8.13)</f>
        <v>178.86</v>
      </c>
      <c r="D40" s="92" t="s">
        <v>5</v>
      </c>
      <c r="E40" s="95">
        <f>(OCTOBRE!E43)</f>
        <v>27.9</v>
      </c>
      <c r="G40" s="98" t="s">
        <v>40</v>
      </c>
      <c r="H40" s="99">
        <v>0</v>
      </c>
      <c r="I40" s="100">
        <v>0</v>
      </c>
      <c r="J40" s="101" t="s">
        <v>40</v>
      </c>
    </row>
    <row r="41" spans="1:10" x14ac:dyDescent="0.25">
      <c r="A41" s="229" t="s">
        <v>20</v>
      </c>
      <c r="B41" s="230"/>
      <c r="C41" s="120">
        <f>(I42)</f>
        <v>0</v>
      </c>
      <c r="D41" s="60" t="s">
        <v>38</v>
      </c>
      <c r="E41" s="96">
        <v>0</v>
      </c>
      <c r="G41" s="98" t="s">
        <v>41</v>
      </c>
      <c r="H41" s="99">
        <v>0</v>
      </c>
      <c r="I41" s="100">
        <f>(H41/60)</f>
        <v>0</v>
      </c>
      <c r="J41" s="101" t="s">
        <v>40</v>
      </c>
    </row>
    <row r="42" spans="1:10" ht="15.75" thickBot="1" x14ac:dyDescent="0.3">
      <c r="A42" s="207" t="s">
        <v>36</v>
      </c>
      <c r="B42" s="208"/>
      <c r="C42" s="114">
        <f>(C41-C40)</f>
        <v>-178.86</v>
      </c>
      <c r="D42" s="93" t="s">
        <v>37</v>
      </c>
      <c r="E42" s="97">
        <f>(E40-E41)</f>
        <v>27.9</v>
      </c>
      <c r="G42" s="109" t="s">
        <v>4</v>
      </c>
      <c r="H42" s="110"/>
      <c r="I42" s="110">
        <f>(I40+I41)</f>
        <v>0</v>
      </c>
      <c r="J42" s="111"/>
    </row>
  </sheetData>
  <mergeCells count="11">
    <mergeCell ref="A37:D37"/>
    <mergeCell ref="D1:E2"/>
    <mergeCell ref="G1:J2"/>
    <mergeCell ref="B4:C4"/>
    <mergeCell ref="D4:E4"/>
    <mergeCell ref="A36:D36"/>
    <mergeCell ref="A39:E39"/>
    <mergeCell ref="G39:J39"/>
    <mergeCell ref="A40:B40"/>
    <mergeCell ref="A41:B41"/>
    <mergeCell ref="A42:B42"/>
  </mergeCells>
  <printOptions horizontalCentered="1"/>
  <pageMargins left="0.23622047244094491" right="0.23622047244094491" top="0" bottom="0" header="0" footer="0"/>
  <pageSetup paperSize="9" scale="90" orientation="landscape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topLeftCell="A4" workbookViewId="0">
      <selection activeCell="K30" sqref="K30"/>
    </sheetView>
  </sheetViews>
  <sheetFormatPr baseColWidth="10" defaultRowHeight="15" x14ac:dyDescent="0.25"/>
  <cols>
    <col min="3" max="3" width="13.28515625" bestFit="1" customWidth="1"/>
    <col min="5" max="7" width="11.42578125" customWidth="1"/>
    <col min="10" max="10" width="11.42578125" customWidth="1"/>
  </cols>
  <sheetData>
    <row r="1" spans="1:10" x14ac:dyDescent="0.25">
      <c r="A1" s="63"/>
      <c r="B1" s="64"/>
      <c r="C1" s="64"/>
      <c r="D1" s="212" t="s">
        <v>45</v>
      </c>
      <c r="E1" s="212"/>
      <c r="F1" s="1"/>
      <c r="G1" s="214" t="s">
        <v>67</v>
      </c>
      <c r="H1" s="214"/>
      <c r="I1" s="214"/>
      <c r="J1" s="215"/>
    </row>
    <row r="2" spans="1:10" ht="15.75" thickBot="1" x14ac:dyDescent="0.3">
      <c r="A2" s="65"/>
      <c r="B2" s="66"/>
      <c r="C2" s="66"/>
      <c r="D2" s="213"/>
      <c r="E2" s="213"/>
      <c r="F2" s="2"/>
      <c r="G2" s="216"/>
      <c r="H2" s="216"/>
      <c r="I2" s="216"/>
      <c r="J2" s="217"/>
    </row>
    <row r="3" spans="1:10" ht="8.25" customHeight="1" x14ac:dyDescent="0.25">
      <c r="A3" s="3"/>
      <c r="B3" s="3"/>
      <c r="C3" s="3"/>
      <c r="D3" s="4"/>
      <c r="E3" s="4"/>
      <c r="F3" s="3"/>
      <c r="G3" s="3"/>
      <c r="H3" s="3"/>
      <c r="I3" s="5"/>
      <c r="J3" s="3"/>
    </row>
    <row r="4" spans="1:10" x14ac:dyDescent="0.25">
      <c r="A4" s="6"/>
      <c r="B4" s="218" t="s">
        <v>0</v>
      </c>
      <c r="C4" s="219"/>
      <c r="D4" s="218" t="s">
        <v>1</v>
      </c>
      <c r="E4" s="219"/>
      <c r="F4" s="7"/>
      <c r="G4" s="8" t="s">
        <v>2</v>
      </c>
      <c r="H4" s="9" t="s">
        <v>1</v>
      </c>
      <c r="I4" s="34" t="s">
        <v>3</v>
      </c>
      <c r="J4" s="35"/>
    </row>
    <row r="5" spans="1:10" x14ac:dyDescent="0.25">
      <c r="A5" s="10">
        <v>1</v>
      </c>
      <c r="B5" s="32"/>
      <c r="C5" s="33"/>
      <c r="D5" s="32"/>
      <c r="E5" s="33"/>
      <c r="F5" s="145"/>
      <c r="G5" s="146">
        <f t="shared" ref="G5:G9" si="0">C5-B5+IF(B5&gt;C5,1)</f>
        <v>0</v>
      </c>
      <c r="H5" s="147">
        <f t="shared" ref="H5:H9" si="1">E5-D5+IF(D5&gt;E5,1)</f>
        <v>0</v>
      </c>
      <c r="I5" s="136"/>
      <c r="J5" s="137"/>
    </row>
    <row r="6" spans="1:10" x14ac:dyDescent="0.25">
      <c r="A6" s="16">
        <v>2</v>
      </c>
      <c r="B6" s="61"/>
      <c r="C6" s="62"/>
      <c r="D6" s="61"/>
      <c r="E6" s="62"/>
      <c r="F6" s="145"/>
      <c r="G6" s="148">
        <f t="shared" si="0"/>
        <v>0</v>
      </c>
      <c r="H6" s="149">
        <f t="shared" si="1"/>
        <v>0</v>
      </c>
      <c r="I6" s="127"/>
      <c r="J6" s="128"/>
    </row>
    <row r="7" spans="1:10" x14ac:dyDescent="0.25">
      <c r="A7" s="16">
        <v>3</v>
      </c>
      <c r="B7" s="61"/>
      <c r="C7" s="62"/>
      <c r="D7" s="61"/>
      <c r="E7" s="62"/>
      <c r="F7" s="145"/>
      <c r="G7" s="148">
        <f t="shared" si="0"/>
        <v>0</v>
      </c>
      <c r="H7" s="149">
        <f t="shared" si="1"/>
        <v>0</v>
      </c>
      <c r="I7" s="127"/>
      <c r="J7" s="128"/>
    </row>
    <row r="8" spans="1:10" x14ac:dyDescent="0.25">
      <c r="A8" s="16">
        <v>4</v>
      </c>
      <c r="B8" s="21"/>
      <c r="C8" s="22"/>
      <c r="D8" s="21"/>
      <c r="E8" s="22"/>
      <c r="F8" s="145"/>
      <c r="G8" s="148">
        <f t="shared" si="0"/>
        <v>0</v>
      </c>
      <c r="H8" s="149">
        <f t="shared" si="1"/>
        <v>0</v>
      </c>
      <c r="I8" s="127"/>
      <c r="J8" s="128"/>
    </row>
    <row r="9" spans="1:10" x14ac:dyDescent="0.25">
      <c r="A9" s="16">
        <v>5</v>
      </c>
      <c r="B9" s="21"/>
      <c r="C9" s="22"/>
      <c r="D9" s="21"/>
      <c r="E9" s="22"/>
      <c r="F9" s="145"/>
      <c r="G9" s="148">
        <f t="shared" si="0"/>
        <v>0</v>
      </c>
      <c r="H9" s="149">
        <f t="shared" si="1"/>
        <v>0</v>
      </c>
      <c r="I9" s="138"/>
      <c r="J9" s="128"/>
    </row>
    <row r="10" spans="1:10" x14ac:dyDescent="0.25">
      <c r="A10" s="16">
        <v>6</v>
      </c>
      <c r="B10" s="21"/>
      <c r="C10" s="22"/>
      <c r="D10" s="21"/>
      <c r="E10" s="22"/>
      <c r="F10" s="145"/>
      <c r="G10" s="148">
        <f>C10-B10+IF(B10&gt;C10,1)</f>
        <v>0</v>
      </c>
      <c r="H10" s="149">
        <f>E10-D10+IF(D10&gt;E10,1)</f>
        <v>0</v>
      </c>
      <c r="I10" s="127"/>
      <c r="J10" s="128"/>
    </row>
    <row r="11" spans="1:10" x14ac:dyDescent="0.25">
      <c r="A11" s="16">
        <v>7</v>
      </c>
      <c r="B11" s="21"/>
      <c r="C11" s="22"/>
      <c r="D11" s="21"/>
      <c r="E11" s="22"/>
      <c r="F11" s="145"/>
      <c r="G11" s="148">
        <f>C11-B11+IF(B11&gt;C11,1)</f>
        <v>0</v>
      </c>
      <c r="H11" s="149">
        <f>E11-D11+IF(D11&gt;E11,1)</f>
        <v>0</v>
      </c>
      <c r="I11" s="127"/>
      <c r="J11" s="128"/>
    </row>
    <row r="12" spans="1:10" x14ac:dyDescent="0.25">
      <c r="A12" s="16">
        <v>8</v>
      </c>
      <c r="B12" s="21"/>
      <c r="C12" s="22"/>
      <c r="D12" s="21"/>
      <c r="E12" s="22"/>
      <c r="F12" s="145"/>
      <c r="G12" s="148">
        <f t="shared" ref="G12:G34" si="2">C12-B12+IF(B12&gt;C12,1)</f>
        <v>0</v>
      </c>
      <c r="H12" s="149">
        <f t="shared" ref="H12:H34" si="3">E12-D12+IF(D12&gt;E12,1)</f>
        <v>0</v>
      </c>
      <c r="I12" s="165"/>
      <c r="J12" s="161"/>
    </row>
    <row r="13" spans="1:10" x14ac:dyDescent="0.25">
      <c r="A13" s="16">
        <v>9</v>
      </c>
      <c r="B13" s="61"/>
      <c r="C13" s="62"/>
      <c r="D13" s="61"/>
      <c r="E13" s="62"/>
      <c r="F13" s="145"/>
      <c r="G13" s="148">
        <f t="shared" si="2"/>
        <v>0</v>
      </c>
      <c r="H13" s="149">
        <f t="shared" si="3"/>
        <v>0</v>
      </c>
      <c r="I13" s="166"/>
      <c r="J13" s="163"/>
    </row>
    <row r="14" spans="1:10" x14ac:dyDescent="0.25">
      <c r="A14" s="16">
        <v>10</v>
      </c>
      <c r="B14" s="61"/>
      <c r="C14" s="62"/>
      <c r="D14" s="61"/>
      <c r="E14" s="62"/>
      <c r="F14" s="145"/>
      <c r="G14" s="148">
        <f t="shared" si="2"/>
        <v>0</v>
      </c>
      <c r="H14" s="149">
        <f t="shared" si="3"/>
        <v>0</v>
      </c>
      <c r="I14" s="127"/>
      <c r="J14" s="128"/>
    </row>
    <row r="15" spans="1:10" x14ac:dyDescent="0.25">
      <c r="A15" s="16">
        <v>11</v>
      </c>
      <c r="B15" s="21"/>
      <c r="C15" s="22"/>
      <c r="D15" s="21"/>
      <c r="E15" s="22"/>
      <c r="F15" s="145"/>
      <c r="G15" s="148">
        <f t="shared" si="2"/>
        <v>0</v>
      </c>
      <c r="H15" s="149">
        <f t="shared" si="3"/>
        <v>0</v>
      </c>
      <c r="I15" s="127"/>
      <c r="J15" s="128"/>
    </row>
    <row r="16" spans="1:10" x14ac:dyDescent="0.25">
      <c r="A16" s="16">
        <v>12</v>
      </c>
      <c r="B16" s="21"/>
      <c r="C16" s="22"/>
      <c r="D16" s="21"/>
      <c r="E16" s="22"/>
      <c r="F16" s="145"/>
      <c r="G16" s="148">
        <f t="shared" si="2"/>
        <v>0</v>
      </c>
      <c r="H16" s="149">
        <f t="shared" si="3"/>
        <v>0</v>
      </c>
      <c r="I16" s="127"/>
      <c r="J16" s="128"/>
    </row>
    <row r="17" spans="1:10" x14ac:dyDescent="0.25">
      <c r="A17" s="16">
        <v>13</v>
      </c>
      <c r="B17" s="21"/>
      <c r="C17" s="22"/>
      <c r="D17" s="21"/>
      <c r="E17" s="22"/>
      <c r="F17" s="145"/>
      <c r="G17" s="148">
        <f t="shared" si="2"/>
        <v>0</v>
      </c>
      <c r="H17" s="149">
        <f t="shared" si="3"/>
        <v>0</v>
      </c>
      <c r="I17" s="127"/>
      <c r="J17" s="128"/>
    </row>
    <row r="18" spans="1:10" x14ac:dyDescent="0.25">
      <c r="A18" s="16">
        <v>14</v>
      </c>
      <c r="B18" s="21"/>
      <c r="C18" s="22"/>
      <c r="D18" s="21"/>
      <c r="E18" s="22"/>
      <c r="F18" s="145"/>
      <c r="G18" s="148">
        <f t="shared" si="2"/>
        <v>0</v>
      </c>
      <c r="H18" s="149">
        <f t="shared" si="3"/>
        <v>0</v>
      </c>
      <c r="I18" s="138"/>
      <c r="J18" s="128"/>
    </row>
    <row r="19" spans="1:10" x14ac:dyDescent="0.25">
      <c r="A19" s="16">
        <v>15</v>
      </c>
      <c r="B19" s="21"/>
      <c r="C19" s="22"/>
      <c r="D19" s="21"/>
      <c r="E19" s="22"/>
      <c r="F19" s="145"/>
      <c r="G19" s="148">
        <f t="shared" si="2"/>
        <v>0</v>
      </c>
      <c r="H19" s="149">
        <f t="shared" si="3"/>
        <v>0</v>
      </c>
      <c r="I19" s="138"/>
      <c r="J19" s="139"/>
    </row>
    <row r="20" spans="1:10" x14ac:dyDescent="0.25">
      <c r="A20" s="16">
        <v>16</v>
      </c>
      <c r="B20" s="61"/>
      <c r="C20" s="62"/>
      <c r="D20" s="61"/>
      <c r="E20" s="62"/>
      <c r="F20" s="145"/>
      <c r="G20" s="148">
        <f t="shared" si="2"/>
        <v>0</v>
      </c>
      <c r="H20" s="149">
        <f t="shared" si="3"/>
        <v>0</v>
      </c>
      <c r="I20" s="127"/>
      <c r="J20" s="128"/>
    </row>
    <row r="21" spans="1:10" x14ac:dyDescent="0.25">
      <c r="A21" s="16">
        <v>17</v>
      </c>
      <c r="B21" s="61"/>
      <c r="C21" s="62"/>
      <c r="D21" s="61"/>
      <c r="E21" s="62"/>
      <c r="F21" s="145"/>
      <c r="G21" s="148">
        <f t="shared" si="2"/>
        <v>0</v>
      </c>
      <c r="H21" s="149">
        <f t="shared" si="3"/>
        <v>0</v>
      </c>
      <c r="I21" s="127"/>
      <c r="J21" s="128"/>
    </row>
    <row r="22" spans="1:10" x14ac:dyDescent="0.25">
      <c r="A22" s="16">
        <v>18</v>
      </c>
      <c r="B22" s="21"/>
      <c r="C22" s="22"/>
      <c r="D22" s="21"/>
      <c r="E22" s="22"/>
      <c r="F22" s="145"/>
      <c r="G22" s="148">
        <f t="shared" si="2"/>
        <v>0</v>
      </c>
      <c r="H22" s="149">
        <f t="shared" si="3"/>
        <v>0</v>
      </c>
      <c r="I22" s="127"/>
      <c r="J22" s="128"/>
    </row>
    <row r="23" spans="1:10" x14ac:dyDescent="0.25">
      <c r="A23" s="16">
        <v>19</v>
      </c>
      <c r="B23" s="21"/>
      <c r="C23" s="22"/>
      <c r="D23" s="21"/>
      <c r="E23" s="22"/>
      <c r="F23" s="145"/>
      <c r="G23" s="148">
        <f t="shared" si="2"/>
        <v>0</v>
      </c>
      <c r="H23" s="149">
        <f t="shared" si="3"/>
        <v>0</v>
      </c>
      <c r="I23" s="127"/>
      <c r="J23" s="128"/>
    </row>
    <row r="24" spans="1:10" x14ac:dyDescent="0.25">
      <c r="A24" s="16">
        <v>20</v>
      </c>
      <c r="B24" s="21"/>
      <c r="C24" s="22"/>
      <c r="D24" s="21"/>
      <c r="E24" s="22"/>
      <c r="F24" s="145"/>
      <c r="G24" s="148">
        <f t="shared" si="2"/>
        <v>0</v>
      </c>
      <c r="H24" s="149">
        <f t="shared" si="3"/>
        <v>0</v>
      </c>
      <c r="I24" s="127"/>
      <c r="J24" s="128"/>
    </row>
    <row r="25" spans="1:10" x14ac:dyDescent="0.25">
      <c r="A25" s="16">
        <v>21</v>
      </c>
      <c r="B25" s="21"/>
      <c r="C25" s="22"/>
      <c r="D25" s="21"/>
      <c r="E25" s="22"/>
      <c r="F25" s="145"/>
      <c r="G25" s="148">
        <f t="shared" si="2"/>
        <v>0</v>
      </c>
      <c r="H25" s="149">
        <f t="shared" si="3"/>
        <v>0</v>
      </c>
      <c r="I25" s="127"/>
      <c r="J25" s="128"/>
    </row>
    <row r="26" spans="1:10" x14ac:dyDescent="0.25">
      <c r="A26" s="16">
        <v>22</v>
      </c>
      <c r="B26" s="21"/>
      <c r="C26" s="22"/>
      <c r="D26" s="21"/>
      <c r="E26" s="22"/>
      <c r="F26" s="145"/>
      <c r="G26" s="148">
        <f t="shared" si="2"/>
        <v>0</v>
      </c>
      <c r="H26" s="149">
        <f t="shared" si="3"/>
        <v>0</v>
      </c>
      <c r="I26" s="127"/>
      <c r="J26" s="128"/>
    </row>
    <row r="27" spans="1:10" x14ac:dyDescent="0.25">
      <c r="A27" s="16">
        <v>23</v>
      </c>
      <c r="B27" s="61"/>
      <c r="C27" s="62"/>
      <c r="D27" s="61"/>
      <c r="E27" s="62"/>
      <c r="F27" s="145"/>
      <c r="G27" s="148">
        <f t="shared" si="2"/>
        <v>0</v>
      </c>
      <c r="H27" s="149">
        <f t="shared" si="3"/>
        <v>0</v>
      </c>
      <c r="I27" s="138"/>
      <c r="J27" s="139"/>
    </row>
    <row r="28" spans="1:10" x14ac:dyDescent="0.25">
      <c r="A28" s="16">
        <v>24</v>
      </c>
      <c r="B28" s="61"/>
      <c r="C28" s="62"/>
      <c r="D28" s="61"/>
      <c r="E28" s="62"/>
      <c r="F28" s="145"/>
      <c r="G28" s="148">
        <f t="shared" si="2"/>
        <v>0</v>
      </c>
      <c r="H28" s="149">
        <f t="shared" si="3"/>
        <v>0</v>
      </c>
      <c r="I28" s="127"/>
      <c r="J28" s="128"/>
    </row>
    <row r="29" spans="1:10" x14ac:dyDescent="0.25">
      <c r="A29" s="16">
        <v>25</v>
      </c>
      <c r="B29" s="132"/>
      <c r="C29" s="133"/>
      <c r="D29" s="132"/>
      <c r="E29" s="164"/>
      <c r="F29" s="145"/>
      <c r="G29" s="148">
        <f t="shared" si="2"/>
        <v>0</v>
      </c>
      <c r="H29" s="149">
        <f t="shared" si="3"/>
        <v>0</v>
      </c>
      <c r="I29" s="134" t="s">
        <v>70</v>
      </c>
      <c r="J29" s="135"/>
    </row>
    <row r="30" spans="1:10" x14ac:dyDescent="0.25">
      <c r="A30" s="16">
        <v>26</v>
      </c>
      <c r="B30" s="21"/>
      <c r="C30" s="22"/>
      <c r="D30" s="21"/>
      <c r="E30" s="22"/>
      <c r="F30" s="145"/>
      <c r="G30" s="148">
        <f t="shared" si="2"/>
        <v>0</v>
      </c>
      <c r="H30" s="149">
        <f t="shared" si="3"/>
        <v>0</v>
      </c>
      <c r="I30" s="134" t="s">
        <v>5</v>
      </c>
      <c r="J30" s="135"/>
    </row>
    <row r="31" spans="1:10" x14ac:dyDescent="0.25">
      <c r="A31" s="16">
        <v>27</v>
      </c>
      <c r="B31" s="21"/>
      <c r="C31" s="22"/>
      <c r="D31" s="21"/>
      <c r="E31" s="22"/>
      <c r="F31" s="145"/>
      <c r="G31" s="148">
        <f t="shared" si="2"/>
        <v>0</v>
      </c>
      <c r="H31" s="149">
        <f t="shared" si="3"/>
        <v>0</v>
      </c>
      <c r="I31" s="134" t="s">
        <v>5</v>
      </c>
      <c r="J31" s="135"/>
    </row>
    <row r="32" spans="1:10" x14ac:dyDescent="0.25">
      <c r="A32" s="16">
        <v>28</v>
      </c>
      <c r="B32" s="21"/>
      <c r="C32" s="22"/>
      <c r="D32" s="21"/>
      <c r="E32" s="22"/>
      <c r="F32" s="145"/>
      <c r="G32" s="148">
        <f t="shared" si="2"/>
        <v>0</v>
      </c>
      <c r="H32" s="149">
        <f t="shared" si="3"/>
        <v>0</v>
      </c>
      <c r="I32" s="134" t="s">
        <v>5</v>
      </c>
      <c r="J32" s="135"/>
    </row>
    <row r="33" spans="1:10" x14ac:dyDescent="0.25">
      <c r="A33" s="129">
        <v>29</v>
      </c>
      <c r="B33" s="130"/>
      <c r="C33" s="131"/>
      <c r="D33" s="130"/>
      <c r="E33" s="131"/>
      <c r="F33" s="145"/>
      <c r="G33" s="148">
        <f t="shared" si="2"/>
        <v>0</v>
      </c>
      <c r="H33" s="149">
        <f t="shared" si="3"/>
        <v>0</v>
      </c>
      <c r="I33" s="134" t="s">
        <v>5</v>
      </c>
      <c r="J33" s="135"/>
    </row>
    <row r="34" spans="1:10" x14ac:dyDescent="0.25">
      <c r="A34" s="129">
        <v>30</v>
      </c>
      <c r="B34" s="140"/>
      <c r="C34" s="141"/>
      <c r="D34" s="140"/>
      <c r="E34" s="141"/>
      <c r="F34" s="145"/>
      <c r="G34" s="148">
        <f t="shared" si="2"/>
        <v>0</v>
      </c>
      <c r="H34" s="149">
        <f t="shared" si="3"/>
        <v>0</v>
      </c>
      <c r="I34" s="127"/>
      <c r="J34" s="128"/>
    </row>
    <row r="35" spans="1:10" x14ac:dyDescent="0.25">
      <c r="A35" s="25">
        <v>31</v>
      </c>
      <c r="B35" s="107"/>
      <c r="C35" s="108"/>
      <c r="D35" s="107"/>
      <c r="E35" s="108"/>
      <c r="F35" s="145"/>
      <c r="G35" s="148"/>
      <c r="H35" s="149"/>
      <c r="I35" s="127"/>
      <c r="J35" s="128"/>
    </row>
    <row r="36" spans="1:10" ht="15.75" thickBot="1" x14ac:dyDescent="0.3">
      <c r="A36" s="36"/>
      <c r="B36" s="37"/>
      <c r="C36" s="37"/>
      <c r="D36" s="37"/>
      <c r="E36" s="37"/>
      <c r="F36" s="3"/>
      <c r="G36" s="30">
        <f>SUM(G5:G35)</f>
        <v>0</v>
      </c>
      <c r="H36" s="31">
        <f>SUM(H5:H35)</f>
        <v>0</v>
      </c>
      <c r="I36" s="90" t="s">
        <v>4</v>
      </c>
      <c r="J36" s="91">
        <f>(G36+H36)</f>
        <v>0</v>
      </c>
    </row>
    <row r="37" spans="1:10" x14ac:dyDescent="0.25">
      <c r="A37" s="220" t="s">
        <v>66</v>
      </c>
      <c r="B37" s="221"/>
      <c r="C37" s="221"/>
      <c r="D37" s="221"/>
      <c r="E37" s="106">
        <v>20</v>
      </c>
      <c r="F37" s="3"/>
      <c r="G37" s="102"/>
      <c r="H37" s="102"/>
      <c r="I37" s="103"/>
      <c r="J37" s="104"/>
    </row>
    <row r="38" spans="1:10" ht="15.75" thickBot="1" x14ac:dyDescent="0.3">
      <c r="A38" s="222" t="s">
        <v>43</v>
      </c>
      <c r="B38" s="223"/>
      <c r="C38" s="223"/>
      <c r="D38" s="223"/>
      <c r="E38" s="105">
        <v>1</v>
      </c>
      <c r="F38" s="3"/>
      <c r="G38" s="102"/>
      <c r="H38" s="102"/>
      <c r="I38" s="103"/>
      <c r="J38" s="104"/>
    </row>
    <row r="39" spans="1:10" ht="15.75" thickBot="1" x14ac:dyDescent="0.3">
      <c r="A39" s="36"/>
      <c r="B39" s="37"/>
      <c r="C39" s="37"/>
      <c r="D39" s="37"/>
      <c r="E39" s="37"/>
    </row>
    <row r="40" spans="1:10" ht="20.100000000000001" customHeight="1" thickBot="1" x14ac:dyDescent="0.3">
      <c r="A40" s="224" t="s">
        <v>34</v>
      </c>
      <c r="B40" s="225"/>
      <c r="C40" s="225"/>
      <c r="D40" s="225"/>
      <c r="E40" s="226"/>
      <c r="G40" s="209" t="s">
        <v>39</v>
      </c>
      <c r="H40" s="210"/>
      <c r="I40" s="210"/>
      <c r="J40" s="211"/>
    </row>
    <row r="41" spans="1:10" x14ac:dyDescent="0.25">
      <c r="A41" s="227" t="s">
        <v>19</v>
      </c>
      <c r="B41" s="228"/>
      <c r="C41" s="122">
        <f>(E37*8.13)</f>
        <v>162.60000000000002</v>
      </c>
      <c r="D41" s="92" t="s">
        <v>5</v>
      </c>
      <c r="E41" s="95">
        <f>(NOVEMBRE!E42)</f>
        <v>27.9</v>
      </c>
      <c r="G41" s="98" t="s">
        <v>40</v>
      </c>
      <c r="H41" s="99">
        <v>0</v>
      </c>
      <c r="I41" s="100">
        <v>0</v>
      </c>
      <c r="J41" s="101" t="s">
        <v>40</v>
      </c>
    </row>
    <row r="42" spans="1:10" x14ac:dyDescent="0.25">
      <c r="A42" s="229" t="s">
        <v>20</v>
      </c>
      <c r="B42" s="230"/>
      <c r="C42" s="120">
        <f>(I43)</f>
        <v>0</v>
      </c>
      <c r="D42" s="60" t="s">
        <v>38</v>
      </c>
      <c r="E42" s="96">
        <v>0</v>
      </c>
      <c r="G42" s="98" t="s">
        <v>41</v>
      </c>
      <c r="H42" s="99">
        <v>0</v>
      </c>
      <c r="I42" s="100">
        <f>(H42/60)</f>
        <v>0</v>
      </c>
      <c r="J42" s="101" t="s">
        <v>40</v>
      </c>
    </row>
    <row r="43" spans="1:10" ht="15.75" thickBot="1" x14ac:dyDescent="0.3">
      <c r="A43" s="207" t="s">
        <v>36</v>
      </c>
      <c r="B43" s="208"/>
      <c r="C43" s="114">
        <f>(C42-C41)</f>
        <v>-162.60000000000002</v>
      </c>
      <c r="D43" s="93" t="s">
        <v>37</v>
      </c>
      <c r="E43" s="97">
        <f>(E41-E42)</f>
        <v>27.9</v>
      </c>
      <c r="G43" s="109" t="s">
        <v>4</v>
      </c>
      <c r="H43" s="110"/>
      <c r="I43" s="110">
        <f>(I41+I42)</f>
        <v>0</v>
      </c>
      <c r="J43" s="111"/>
    </row>
  </sheetData>
  <mergeCells count="11">
    <mergeCell ref="A38:D38"/>
    <mergeCell ref="D1:E2"/>
    <mergeCell ref="G1:J2"/>
    <mergeCell ref="B4:C4"/>
    <mergeCell ref="D4:E4"/>
    <mergeCell ref="A37:D37"/>
    <mergeCell ref="A40:E40"/>
    <mergeCell ref="G40:J40"/>
    <mergeCell ref="A41:B41"/>
    <mergeCell ref="A42:B42"/>
    <mergeCell ref="A43:B43"/>
  </mergeCells>
  <printOptions horizontalCentered="1"/>
  <pageMargins left="0.23622047244094491" right="0.23622047244094491" top="0" bottom="0" header="0" footer="0"/>
  <pageSetup paperSize="9" scale="9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RECAP</vt:lpstr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</vt:vector>
  </TitlesOfParts>
  <Company>groupe.id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Margaux Thiébaud</dc:creator>
  <cp:lastModifiedBy>Margaux Thiébaud</cp:lastModifiedBy>
  <cp:lastPrinted>2017-01-10T08:02:57Z</cp:lastPrinted>
  <dcterms:created xsi:type="dcterms:W3CDTF">2015-08-31T05:59:08Z</dcterms:created>
  <dcterms:modified xsi:type="dcterms:W3CDTF">2017-01-11T10:15:08Z</dcterms:modified>
</cp:coreProperties>
</file>