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200" yWindow="0" windowWidth="17600" windowHeight="15760" tabRatio="500"/>
  </bookViews>
  <sheets>
    <sheet name="Resume Y" sheetId="15" r:id="rId1"/>
    <sheet name="Janvier" sheetId="1" r:id="rId2"/>
    <sheet name="Fevrier" sheetId="16" r:id="rId3"/>
    <sheet name="Mars" sheetId="24" r:id="rId4"/>
    <sheet name="Avril" sheetId="26" r:id="rId5"/>
    <sheet name="Mai" sheetId="25" r:id="rId6"/>
    <sheet name="Juin" sheetId="20" r:id="rId7"/>
    <sheet name="Juillet" sheetId="21" r:id="rId8"/>
    <sheet name="Aout" sheetId="22" r:id="rId9"/>
    <sheet name="Septembre" sheetId="23" r:id="rId10"/>
    <sheet name="Octobre" sheetId="19" r:id="rId11"/>
    <sheet name="Novembre" sheetId="18" r:id="rId12"/>
    <sheet name="Decembre" sheetId="17" r:id="rId13"/>
  </sheets>
  <definedNames>
    <definedName name="_xlnm._FilterDatabase" localSheetId="0" hidden="1">'Resume Y'!$B$1:$E$2</definedName>
    <definedName name="_xlnm.Criteria" localSheetId="0">'Resume Y'!$E$1:$E$2</definedName>
    <definedName name="_xlnm.Extract" localSheetId="0">'Resume Y'!$A$4:$D$4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26" l="1"/>
  <c r="I10" i="26"/>
  <c r="I5" i="26"/>
  <c r="I11" i="26"/>
  <c r="K19" i="26"/>
  <c r="I12" i="26"/>
  <c r="I13" i="26"/>
  <c r="L19" i="26"/>
  <c r="M19" i="26"/>
  <c r="I9" i="26"/>
  <c r="I4" i="26"/>
  <c r="K18" i="26"/>
  <c r="L18" i="26"/>
  <c r="M18" i="26"/>
  <c r="R15" i="26"/>
  <c r="I15" i="26"/>
  <c r="R14" i="26"/>
  <c r="S13" i="26"/>
  <c r="Q13" i="26"/>
  <c r="L9" i="26"/>
  <c r="K9" i="26"/>
  <c r="E1" i="25"/>
  <c r="I10" i="25"/>
  <c r="I5" i="25"/>
  <c r="I11" i="25"/>
  <c r="K19" i="25"/>
  <c r="I12" i="25"/>
  <c r="I13" i="25"/>
  <c r="L19" i="25"/>
  <c r="M19" i="25"/>
  <c r="I9" i="25"/>
  <c r="I4" i="25"/>
  <c r="K18" i="25"/>
  <c r="L18" i="25"/>
  <c r="M18" i="25"/>
  <c r="R15" i="25"/>
  <c r="I15" i="25"/>
  <c r="R14" i="25"/>
  <c r="S13" i="25"/>
  <c r="Q13" i="25"/>
  <c r="L9" i="25"/>
  <c r="K9" i="25"/>
  <c r="E1" i="24"/>
  <c r="I10" i="24"/>
  <c r="I5" i="24"/>
  <c r="I11" i="24"/>
  <c r="K19" i="24"/>
  <c r="I12" i="24"/>
  <c r="I13" i="24"/>
  <c r="L19" i="24"/>
  <c r="M19" i="24"/>
  <c r="I9" i="24"/>
  <c r="I4" i="24"/>
  <c r="K18" i="24"/>
  <c r="L18" i="24"/>
  <c r="M18" i="24"/>
  <c r="R15" i="24"/>
  <c r="I15" i="24"/>
  <c r="R14" i="24"/>
  <c r="S13" i="24"/>
  <c r="Q13" i="24"/>
  <c r="L9" i="24"/>
  <c r="K9" i="24"/>
  <c r="E1" i="23"/>
  <c r="I10" i="23"/>
  <c r="I5" i="23"/>
  <c r="I11" i="23"/>
  <c r="K19" i="23"/>
  <c r="I12" i="23"/>
  <c r="I13" i="23"/>
  <c r="L19" i="23"/>
  <c r="M19" i="23"/>
  <c r="I9" i="23"/>
  <c r="I4" i="23"/>
  <c r="K18" i="23"/>
  <c r="L18" i="23"/>
  <c r="M18" i="23"/>
  <c r="R15" i="23"/>
  <c r="I15" i="23"/>
  <c r="R14" i="23"/>
  <c r="S13" i="23"/>
  <c r="Q13" i="23"/>
  <c r="L9" i="23"/>
  <c r="K9" i="23"/>
  <c r="E1" i="22"/>
  <c r="I10" i="22"/>
  <c r="I5" i="22"/>
  <c r="I11" i="22"/>
  <c r="K19" i="22"/>
  <c r="I12" i="22"/>
  <c r="I13" i="22"/>
  <c r="L19" i="22"/>
  <c r="M19" i="22"/>
  <c r="I9" i="22"/>
  <c r="I4" i="22"/>
  <c r="K18" i="22"/>
  <c r="L18" i="22"/>
  <c r="M18" i="22"/>
  <c r="R15" i="22"/>
  <c r="I15" i="22"/>
  <c r="R14" i="22"/>
  <c r="S13" i="22"/>
  <c r="Q13" i="22"/>
  <c r="L9" i="22"/>
  <c r="K9" i="22"/>
  <c r="E1" i="21"/>
  <c r="I10" i="21"/>
  <c r="I5" i="21"/>
  <c r="I11" i="21"/>
  <c r="K19" i="21"/>
  <c r="I12" i="21"/>
  <c r="I13" i="21"/>
  <c r="L19" i="21"/>
  <c r="M19" i="21"/>
  <c r="I9" i="21"/>
  <c r="I4" i="21"/>
  <c r="K18" i="21"/>
  <c r="L18" i="21"/>
  <c r="M18" i="21"/>
  <c r="R15" i="21"/>
  <c r="I15" i="21"/>
  <c r="R14" i="21"/>
  <c r="S13" i="21"/>
  <c r="Q13" i="21"/>
  <c r="L9" i="21"/>
  <c r="K9" i="21"/>
  <c r="E1" i="20"/>
  <c r="I10" i="20"/>
  <c r="I5" i="20"/>
  <c r="I11" i="20"/>
  <c r="K19" i="20"/>
  <c r="I12" i="20"/>
  <c r="I13" i="20"/>
  <c r="L19" i="20"/>
  <c r="M19" i="20"/>
  <c r="I9" i="20"/>
  <c r="I4" i="20"/>
  <c r="K18" i="20"/>
  <c r="L18" i="20"/>
  <c r="M18" i="20"/>
  <c r="R15" i="20"/>
  <c r="I15" i="20"/>
  <c r="R14" i="20"/>
  <c r="S13" i="20"/>
  <c r="Q13" i="20"/>
  <c r="L9" i="20"/>
  <c r="K9" i="20"/>
  <c r="E1" i="19"/>
  <c r="I10" i="19"/>
  <c r="I5" i="19"/>
  <c r="I11" i="19"/>
  <c r="K19" i="19"/>
  <c r="I12" i="19"/>
  <c r="I13" i="19"/>
  <c r="L19" i="19"/>
  <c r="M19" i="19"/>
  <c r="I9" i="19"/>
  <c r="I4" i="19"/>
  <c r="K18" i="19"/>
  <c r="L18" i="19"/>
  <c r="M18" i="19"/>
  <c r="R15" i="19"/>
  <c r="I15" i="19"/>
  <c r="R14" i="19"/>
  <c r="S13" i="19"/>
  <c r="Q13" i="19"/>
  <c r="L9" i="19"/>
  <c r="K9" i="19"/>
  <c r="E1" i="18"/>
  <c r="I10" i="18"/>
  <c r="I5" i="18"/>
  <c r="I11" i="18"/>
  <c r="K19" i="18"/>
  <c r="I12" i="18"/>
  <c r="I13" i="18"/>
  <c r="L19" i="18"/>
  <c r="M19" i="18"/>
  <c r="I9" i="18"/>
  <c r="I4" i="18"/>
  <c r="K18" i="18"/>
  <c r="L18" i="18"/>
  <c r="M18" i="18"/>
  <c r="R15" i="18"/>
  <c r="I15" i="18"/>
  <c r="R14" i="18"/>
  <c r="S13" i="18"/>
  <c r="Q13" i="18"/>
  <c r="L9" i="18"/>
  <c r="K9" i="18"/>
  <c r="E1" i="17"/>
  <c r="I10" i="17"/>
  <c r="I5" i="17"/>
  <c r="I11" i="17"/>
  <c r="K19" i="17"/>
  <c r="I12" i="17"/>
  <c r="I13" i="17"/>
  <c r="L19" i="17"/>
  <c r="M19" i="17"/>
  <c r="I9" i="17"/>
  <c r="I4" i="17"/>
  <c r="K18" i="17"/>
  <c r="L18" i="17"/>
  <c r="M18" i="17"/>
  <c r="R15" i="17"/>
  <c r="I15" i="17"/>
  <c r="R14" i="17"/>
  <c r="S13" i="17"/>
  <c r="Q13" i="17"/>
  <c r="L9" i="17"/>
  <c r="K9" i="17"/>
  <c r="E1" i="16"/>
  <c r="I10" i="16"/>
  <c r="I5" i="16"/>
  <c r="I11" i="16"/>
  <c r="K19" i="16"/>
  <c r="I12" i="16"/>
  <c r="I13" i="16"/>
  <c r="L19" i="16"/>
  <c r="M19" i="16"/>
  <c r="I9" i="16"/>
  <c r="I4" i="16"/>
  <c r="K18" i="16"/>
  <c r="L18" i="16"/>
  <c r="M18" i="16"/>
  <c r="R15" i="16"/>
  <c r="I15" i="16"/>
  <c r="R14" i="16"/>
  <c r="S13" i="16"/>
  <c r="Q13" i="16"/>
  <c r="L9" i="16"/>
  <c r="K9" i="16"/>
  <c r="F1" i="1"/>
  <c r="I10" i="1"/>
  <c r="I11" i="1"/>
  <c r="I5" i="1"/>
  <c r="K19" i="1"/>
  <c r="I12" i="1"/>
  <c r="I13" i="1"/>
  <c r="L19" i="1"/>
  <c r="M19" i="1"/>
  <c r="I9" i="1"/>
  <c r="I4" i="1"/>
  <c r="K18" i="1"/>
  <c r="L18" i="1"/>
  <c r="M18" i="1"/>
  <c r="L9" i="1"/>
  <c r="K9" i="1"/>
  <c r="I15" i="1"/>
  <c r="R15" i="1"/>
  <c r="R14" i="1"/>
  <c r="S13" i="1"/>
  <c r="Q13" i="1"/>
</calcChain>
</file>

<file path=xl/sharedStrings.xml><?xml version="1.0" encoding="utf-8"?>
<sst xmlns="http://schemas.openxmlformats.org/spreadsheetml/2006/main" count="307" uniqueCount="51">
  <si>
    <t>Transaction Date</t>
  </si>
  <si>
    <t>Transaction Description</t>
  </si>
  <si>
    <t>Amount</t>
  </si>
  <si>
    <t>a</t>
  </si>
  <si>
    <t>f</t>
  </si>
  <si>
    <t>w</t>
  </si>
  <si>
    <t>Yann</t>
  </si>
  <si>
    <t>Anouk</t>
  </si>
  <si>
    <t>Paiement</t>
  </si>
  <si>
    <t>f (famille)</t>
  </si>
  <si>
    <t>a (anouk)</t>
  </si>
  <si>
    <t>w (westgate)</t>
  </si>
  <si>
    <t>e (erables)</t>
  </si>
  <si>
    <t>e</t>
  </si>
  <si>
    <t xml:space="preserve">NETFLIX.COM              866-716-0414  ON </t>
  </si>
  <si>
    <t xml:space="preserve">UNIVERSAL MEAT MARKET    MONTREAL      QC </t>
  </si>
  <si>
    <t xml:space="preserve">CAFE NEVE          QPS   MONTREAL      QC </t>
  </si>
  <si>
    <t>$ Nov anouk doit</t>
  </si>
  <si>
    <t>$ Nov yann doit</t>
  </si>
  <si>
    <t xml:space="preserve">COSTCO WHOLESALE W515    MONTREAL      QC </t>
  </si>
  <si>
    <t>s</t>
  </si>
  <si>
    <t>s (saint-hubert)</t>
  </si>
  <si>
    <t>b (bullion)</t>
  </si>
  <si>
    <t>b</t>
  </si>
  <si>
    <t>y (yann)</t>
  </si>
  <si>
    <t>y</t>
  </si>
  <si>
    <t>Ajustement</t>
  </si>
  <si>
    <t>Perso</t>
  </si>
  <si>
    <t>Immeuble</t>
  </si>
  <si>
    <t>Total</t>
  </si>
  <si>
    <t>01/24/2016</t>
  </si>
  <si>
    <t xml:space="preserve">BART COACHING            514-7030577   QC </t>
  </si>
  <si>
    <t>01/06/2016</t>
  </si>
  <si>
    <t xml:space="preserve">SAQ23210 MONT-ROYAL      MONTREAL      QC </t>
  </si>
  <si>
    <t>01/07/2016</t>
  </si>
  <si>
    <t>01/08/2016</t>
  </si>
  <si>
    <t>01/09/2016</t>
  </si>
  <si>
    <t xml:space="preserve">SAQ23082 MAGOG           MAGOG         QC </t>
  </si>
  <si>
    <t>01/11/2016</t>
  </si>
  <si>
    <t>01/14/2016</t>
  </si>
  <si>
    <t xml:space="preserve">CLUB DE TENNIS-LLE DES   VERDUN        QC </t>
  </si>
  <si>
    <t>01/16/2016</t>
  </si>
  <si>
    <t xml:space="preserve">RESTAURANT HELENA        MONTREAL      QC </t>
  </si>
  <si>
    <t>01/17/2016</t>
  </si>
  <si>
    <t>Lettre</t>
  </si>
  <si>
    <t>02/24/2016</t>
  </si>
  <si>
    <t>02/06/2016</t>
  </si>
  <si>
    <t>02/07/2016</t>
  </si>
  <si>
    <t>TEST 1</t>
  </si>
  <si>
    <t>TEST 2</t>
  </si>
  <si>
    <t>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</si>
</sst>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CD0"/>
        <bgColor indexed="64"/>
      </patternFill>
    </fill>
  </fills>
  <borders count="1">
    <border>
      <left/>
      <right/>
      <top/>
      <bottom/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0" fillId="0" borderId="0" xfId="0" applyFill="1"/>
    <xf numFmtId="2" fontId="0" fillId="0" borderId="0" xfId="0" applyNumberFormat="1"/>
    <xf numFmtId="0" fontId="0" fillId="2" borderId="0" xfId="0" applyFill="1"/>
    <xf numFmtId="0" fontId="5" fillId="0" borderId="0" xfId="0" applyFont="1"/>
    <xf numFmtId="0" fontId="1" fillId="0" borderId="0" xfId="0" applyFont="1" applyFill="1"/>
    <xf numFmtId="0" fontId="0" fillId="3" borderId="0" xfId="0" applyFill="1"/>
  </cellXfs>
  <cellStyles count="8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tabSelected="1" workbookViewId="0">
      <selection activeCell="D2" sqref="D2"/>
    </sheetView>
  </sheetViews>
  <sheetFormatPr baseColWidth="10" defaultRowHeight="15" x14ac:dyDescent="0"/>
  <cols>
    <col min="2" max="2" width="15" bestFit="1" customWidth="1"/>
    <col min="3" max="3" width="45.6640625" customWidth="1"/>
  </cols>
  <sheetData>
    <row r="2" spans="1:12">
      <c r="L2" t="s">
        <v>3</v>
      </c>
    </row>
    <row r="4" spans="1:12">
      <c r="A4" s="1"/>
      <c r="B4" s="1"/>
      <c r="C4" s="1"/>
      <c r="D4" s="1"/>
      <c r="E4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B2" sqref="B2:F15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 t="s">
        <v>44</v>
      </c>
      <c r="F1">
        <f>SUM(D2:D110)</f>
        <v>-1403.0600000000002</v>
      </c>
      <c r="H1" t="s">
        <v>17</v>
      </c>
      <c r="I1" s="4"/>
    </row>
    <row r="2" spans="1:19">
      <c r="A2">
        <v>1</v>
      </c>
      <c r="B2" s="1" t="s">
        <v>30</v>
      </c>
      <c r="C2" s="1" t="s">
        <v>31</v>
      </c>
      <c r="D2" s="1">
        <v>-129.77000000000001</v>
      </c>
      <c r="E2" s="1" t="s">
        <v>3</v>
      </c>
      <c r="F2" s="2"/>
      <c r="G2" s="2"/>
      <c r="H2" t="s">
        <v>18</v>
      </c>
      <c r="I2" s="4"/>
    </row>
    <row r="3" spans="1:19">
      <c r="A3">
        <v>2</v>
      </c>
      <c r="B3" s="1" t="s">
        <v>32</v>
      </c>
      <c r="C3" s="1" t="s">
        <v>33</v>
      </c>
      <c r="D3" s="1">
        <v>-7.95</v>
      </c>
      <c r="E3" s="1" t="s">
        <v>4</v>
      </c>
      <c r="F3" s="2"/>
      <c r="G3" s="2"/>
    </row>
    <row r="4" spans="1:19">
      <c r="A4">
        <v>3</v>
      </c>
      <c r="B4" s="1" t="s">
        <v>34</v>
      </c>
      <c r="C4" s="1" t="s">
        <v>15</v>
      </c>
      <c r="D4" s="1">
        <v>-5.73</v>
      </c>
      <c r="E4" s="1" t="s">
        <v>4</v>
      </c>
      <c r="F4" s="2"/>
      <c r="G4" s="2"/>
      <c r="H4" t="s">
        <v>6</v>
      </c>
      <c r="I4">
        <f>(I1-I2)/2</f>
        <v>0</v>
      </c>
    </row>
    <row r="5" spans="1:19">
      <c r="A5">
        <v>4</v>
      </c>
      <c r="B5" s="1" t="s">
        <v>35</v>
      </c>
      <c r="C5" s="1" t="s">
        <v>14</v>
      </c>
      <c r="D5" s="1">
        <v>-7.99</v>
      </c>
      <c r="E5" s="1" t="s">
        <v>25</v>
      </c>
      <c r="F5" s="2"/>
      <c r="G5" s="2"/>
      <c r="H5" t="s">
        <v>7</v>
      </c>
      <c r="I5">
        <f>(I2-I1)/2</f>
        <v>0</v>
      </c>
    </row>
    <row r="6" spans="1:19">
      <c r="A6">
        <v>5</v>
      </c>
      <c r="B6" s="1" t="s">
        <v>36</v>
      </c>
      <c r="C6" s="1" t="s">
        <v>37</v>
      </c>
      <c r="D6" s="1">
        <v>-149.69999999999999</v>
      </c>
      <c r="E6" s="1" t="s">
        <v>5</v>
      </c>
      <c r="F6" s="2"/>
      <c r="G6" s="2"/>
    </row>
    <row r="7" spans="1:19">
      <c r="A7">
        <v>6</v>
      </c>
      <c r="B7" s="1" t="s">
        <v>38</v>
      </c>
      <c r="C7" s="1" t="s">
        <v>15</v>
      </c>
      <c r="D7" s="1">
        <v>-49.43</v>
      </c>
      <c r="E7" s="1" t="s">
        <v>13</v>
      </c>
      <c r="F7" s="2"/>
      <c r="G7" s="2"/>
    </row>
    <row r="8" spans="1:19">
      <c r="A8">
        <v>7</v>
      </c>
      <c r="B8" s="1" t="s">
        <v>39</v>
      </c>
      <c r="C8" s="1" t="s">
        <v>40</v>
      </c>
      <c r="D8" s="1">
        <v>-274.79000000000002</v>
      </c>
      <c r="E8" s="1" t="s">
        <v>25</v>
      </c>
      <c r="F8" s="2"/>
      <c r="G8" s="2"/>
      <c r="K8" s="2" t="s">
        <v>21</v>
      </c>
      <c r="L8" s="2" t="s">
        <v>22</v>
      </c>
    </row>
    <row r="9" spans="1:19">
      <c r="A9">
        <v>8</v>
      </c>
      <c r="B9" s="1" t="s">
        <v>39</v>
      </c>
      <c r="C9" s="1" t="s">
        <v>40</v>
      </c>
      <c r="D9" s="1">
        <v>-274.77999999999997</v>
      </c>
      <c r="E9" s="1" t="s">
        <v>25</v>
      </c>
      <c r="F9" s="6" t="s">
        <v>23</v>
      </c>
      <c r="G9" s="2"/>
      <c r="H9" t="s">
        <v>24</v>
      </c>
      <c r="I9">
        <f ca="1">SUMIF(E1:E188,"y",D1:D175)</f>
        <v>-722.21999999999991</v>
      </c>
      <c r="K9">
        <f ca="1">SUMIF(F2:F190,"s",D2:D177)</f>
        <v>-164.66</v>
      </c>
      <c r="L9">
        <f ca="1">SUMIF(F2:F191,"b",D2:D178)</f>
        <v>-274.77999999999997</v>
      </c>
      <c r="M9" s="2"/>
    </row>
    <row r="10" spans="1:19">
      <c r="A10">
        <v>9</v>
      </c>
      <c r="B10" s="1" t="s">
        <v>41</v>
      </c>
      <c r="C10" s="1" t="s">
        <v>42</v>
      </c>
      <c r="D10" s="1">
        <v>-201.78</v>
      </c>
      <c r="E10" s="1" t="s">
        <v>4</v>
      </c>
      <c r="F10" s="2"/>
      <c r="G10" s="2"/>
      <c r="H10" t="s">
        <v>10</v>
      </c>
      <c r="I10">
        <f ca="1">SUMIF(E1:E188,"a",D1:D175)</f>
        <v>-129.77000000000001</v>
      </c>
      <c r="M10" s="2"/>
    </row>
    <row r="11" spans="1:19">
      <c r="A11">
        <v>10</v>
      </c>
      <c r="B11" s="1" t="s">
        <v>43</v>
      </c>
      <c r="C11" s="1" t="s">
        <v>19</v>
      </c>
      <c r="D11" s="1">
        <v>-164.66</v>
      </c>
      <c r="E11" s="1" t="s">
        <v>25</v>
      </c>
      <c r="F11" s="6" t="s">
        <v>20</v>
      </c>
      <c r="G11" s="2"/>
      <c r="H11" t="s">
        <v>9</v>
      </c>
      <c r="I11">
        <f ca="1">SUMIF(E2:E188,"f",D2:D175)</f>
        <v>-351.94000000000005</v>
      </c>
    </row>
    <row r="12" spans="1:19">
      <c r="A12">
        <v>11</v>
      </c>
      <c r="B12" s="1" t="s">
        <v>43</v>
      </c>
      <c r="C12" s="1" t="s">
        <v>16</v>
      </c>
      <c r="D12" s="1">
        <v>-16</v>
      </c>
      <c r="E12" s="1" t="s">
        <v>4</v>
      </c>
      <c r="F12" s="2"/>
      <c r="G12" s="2"/>
      <c r="H12" t="s">
        <v>11</v>
      </c>
      <c r="I12">
        <f ca="1">SUMIF(E2:E188,"w",D2:D175)</f>
        <v>-149.69999999999999</v>
      </c>
    </row>
    <row r="13" spans="1:19">
      <c r="A13">
        <v>12</v>
      </c>
      <c r="B13" s="1" t="s">
        <v>43</v>
      </c>
      <c r="C13" s="1" t="s">
        <v>15</v>
      </c>
      <c r="D13" s="1">
        <v>-38.21</v>
      </c>
      <c r="E13" s="1" t="s">
        <v>4</v>
      </c>
      <c r="F13" s="2"/>
      <c r="G13" s="2"/>
      <c r="H13" t="s">
        <v>12</v>
      </c>
      <c r="I13">
        <f ca="1">SUMIF(E2:E189,"e",D2:D176)</f>
        <v>-49.43</v>
      </c>
      <c r="Q13">
        <f>SUM(P14:P15)</f>
        <v>0</v>
      </c>
      <c r="S13">
        <f>R14+R15</f>
        <v>0</v>
      </c>
    </row>
    <row r="14" spans="1:19">
      <c r="A14">
        <v>13</v>
      </c>
      <c r="B14" s="1" t="s">
        <v>43</v>
      </c>
      <c r="C14" s="1" t="s">
        <v>15</v>
      </c>
      <c r="D14" s="1">
        <v>-4.49</v>
      </c>
      <c r="E14" s="1" t="s">
        <v>4</v>
      </c>
      <c r="F14" s="2"/>
      <c r="G14" s="2"/>
      <c r="H14" s="2"/>
      <c r="R14">
        <f>SUM(N14:N14)</f>
        <v>0</v>
      </c>
    </row>
    <row r="15" spans="1:19">
      <c r="A15">
        <v>14</v>
      </c>
      <c r="B15" s="1" t="s">
        <v>43</v>
      </c>
      <c r="C15" s="1" t="s">
        <v>15</v>
      </c>
      <c r="D15" s="1">
        <v>-77.78</v>
      </c>
      <c r="E15" s="1" t="s">
        <v>4</v>
      </c>
      <c r="F15" s="2"/>
      <c r="G15" s="2"/>
      <c r="H15" s="2"/>
      <c r="I15" s="7">
        <f ca="1">SUM(I9:I14)</f>
        <v>-1403.06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-898.18999999999994</v>
      </c>
      <c r="L18">
        <f ca="1">I12/2+I13/2</f>
        <v>-99.564999999999998</v>
      </c>
      <c r="M18">
        <f ca="1">SUM(K18:L18)</f>
        <v>-997.75499999999988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-305.74</v>
      </c>
      <c r="L19">
        <f ca="1">I12/2+I13/2</f>
        <v>-99.564999999999998</v>
      </c>
      <c r="M19">
        <f ca="1">SUM(K19:L19)</f>
        <v>-405.30500000000001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sortState ref="A2:E84">
    <sortCondition ref="E2:E84"/>
  </sortState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E15" sqref="E15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-143.44999999999999</v>
      </c>
      <c r="H1" t="s">
        <v>17</v>
      </c>
      <c r="I1" s="4"/>
    </row>
    <row r="2" spans="1:19">
      <c r="A2">
        <v>1</v>
      </c>
      <c r="B2" s="1" t="s">
        <v>45</v>
      </c>
      <c r="C2" s="1" t="s">
        <v>48</v>
      </c>
      <c r="D2" s="1">
        <v>-129.77000000000001</v>
      </c>
      <c r="E2" s="1" t="s">
        <v>3</v>
      </c>
      <c r="F2" s="2"/>
      <c r="G2" s="2"/>
      <c r="H2" t="s">
        <v>18</v>
      </c>
      <c r="I2" s="4"/>
    </row>
    <row r="3" spans="1:19">
      <c r="A3">
        <v>2</v>
      </c>
      <c r="B3" s="1" t="s">
        <v>46</v>
      </c>
      <c r="C3" s="1" t="s">
        <v>49</v>
      </c>
      <c r="D3" s="1">
        <v>-7.95</v>
      </c>
      <c r="E3" s="1" t="s">
        <v>25</v>
      </c>
      <c r="F3" s="2"/>
      <c r="G3" s="2"/>
    </row>
    <row r="4" spans="1:19">
      <c r="A4">
        <v>3</v>
      </c>
      <c r="B4" s="1" t="s">
        <v>47</v>
      </c>
      <c r="C4" s="1" t="s">
        <v>50</v>
      </c>
      <c r="D4" s="1">
        <v>-5.73</v>
      </c>
      <c r="E4" s="1" t="s">
        <v>4</v>
      </c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-7.95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-129.77000000000001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-5.73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-143.44999999999999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-10.815000000000001</v>
      </c>
      <c r="L18">
        <f ca="1">I12/2+I13/2</f>
        <v>0</v>
      </c>
      <c r="M18">
        <f ca="1">SUM(K18:L18)</f>
        <v>-10.815000000000001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-132.63500000000002</v>
      </c>
      <c r="L19">
        <f ca="1">I12/2+I13/2</f>
        <v>0</v>
      </c>
      <c r="M19">
        <f ca="1">SUM(K19:L19)</f>
        <v>-132.63500000000002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activeCell="H33" sqref="H33"/>
    </sheetView>
  </sheetViews>
  <sheetFormatPr baseColWidth="10" defaultRowHeight="15" x14ac:dyDescent="0"/>
  <cols>
    <col min="3" max="3" width="49.5" customWidth="1"/>
    <col min="5" max="6" width="9.1640625" customWidth="1"/>
    <col min="8" max="8" width="16.83203125" customWidth="1"/>
    <col min="10" max="10" width="5.33203125" customWidth="1"/>
    <col min="11" max="11" width="15.5" customWidth="1"/>
    <col min="19" max="19" width="6" customWidth="1"/>
  </cols>
  <sheetData>
    <row r="1" spans="1:19">
      <c r="B1" t="s">
        <v>0</v>
      </c>
      <c r="C1" t="s">
        <v>1</v>
      </c>
      <c r="D1" t="s">
        <v>2</v>
      </c>
      <c r="E1">
        <f>SUM(D2:D110)</f>
        <v>0</v>
      </c>
      <c r="H1" t="s">
        <v>17</v>
      </c>
      <c r="I1" s="4"/>
    </row>
    <row r="2" spans="1:19">
      <c r="A2">
        <v>1</v>
      </c>
      <c r="B2" s="1"/>
      <c r="C2" s="1"/>
      <c r="D2" s="1"/>
      <c r="E2" s="1"/>
      <c r="F2" s="2"/>
      <c r="G2" s="2"/>
      <c r="H2" t="s">
        <v>18</v>
      </c>
      <c r="I2" s="4"/>
    </row>
    <row r="3" spans="1:19">
      <c r="A3">
        <v>2</v>
      </c>
      <c r="B3" s="1"/>
      <c r="C3" s="1"/>
      <c r="D3" s="1"/>
      <c r="E3" s="1"/>
      <c r="F3" s="2"/>
      <c r="G3" s="2"/>
    </row>
    <row r="4" spans="1:19">
      <c r="A4">
        <v>3</v>
      </c>
      <c r="B4" s="1"/>
      <c r="C4" s="1"/>
      <c r="D4" s="1"/>
      <c r="E4" s="1"/>
      <c r="F4" s="2"/>
      <c r="G4" s="2"/>
      <c r="H4" t="s">
        <v>6</v>
      </c>
      <c r="I4">
        <f>(I1-I2)/2</f>
        <v>0</v>
      </c>
    </row>
    <row r="5" spans="1:19">
      <c r="A5">
        <v>4</v>
      </c>
      <c r="B5" s="1"/>
      <c r="C5" s="1"/>
      <c r="D5" s="1"/>
      <c r="E5" s="1"/>
      <c r="F5" s="2"/>
      <c r="G5" s="2"/>
      <c r="H5" t="s">
        <v>7</v>
      </c>
      <c r="I5">
        <f>(I2-I1)/2</f>
        <v>0</v>
      </c>
    </row>
    <row r="6" spans="1:19">
      <c r="A6">
        <v>5</v>
      </c>
      <c r="B6" s="1"/>
      <c r="C6" s="1"/>
      <c r="D6" s="1"/>
      <c r="E6" s="1"/>
      <c r="F6" s="2"/>
      <c r="G6" s="2"/>
    </row>
    <row r="7" spans="1:19">
      <c r="A7">
        <v>6</v>
      </c>
      <c r="B7" s="1"/>
      <c r="C7" s="1"/>
      <c r="D7" s="1"/>
      <c r="E7" s="1"/>
      <c r="F7" s="2"/>
      <c r="G7" s="2"/>
    </row>
    <row r="8" spans="1:19">
      <c r="A8">
        <v>7</v>
      </c>
      <c r="B8" s="1"/>
      <c r="C8" s="1"/>
      <c r="D8" s="1"/>
      <c r="E8" s="1"/>
      <c r="F8" s="2"/>
      <c r="G8" s="2"/>
      <c r="K8" s="2" t="s">
        <v>21</v>
      </c>
      <c r="L8" s="2" t="s">
        <v>22</v>
      </c>
    </row>
    <row r="9" spans="1:19">
      <c r="A9">
        <v>8</v>
      </c>
      <c r="B9" s="1"/>
      <c r="C9" s="1"/>
      <c r="D9" s="1"/>
      <c r="E9" s="1"/>
      <c r="F9" s="6"/>
      <c r="G9" s="2"/>
      <c r="H9" t="s">
        <v>24</v>
      </c>
      <c r="I9">
        <f ca="1">SUMIF(E1:E188,"y",D1:D175)</f>
        <v>0</v>
      </c>
      <c r="K9">
        <f ca="1">SUMIF(F2:F190,"s",D2:D177)</f>
        <v>0</v>
      </c>
      <c r="L9">
        <f ca="1">SUMIF(F2:F191,"b",D2:D178)</f>
        <v>0</v>
      </c>
      <c r="M9" s="2"/>
    </row>
    <row r="10" spans="1:19">
      <c r="A10">
        <v>9</v>
      </c>
      <c r="B10" s="1"/>
      <c r="C10" s="1"/>
      <c r="D10" s="1"/>
      <c r="E10" s="1"/>
      <c r="F10" s="2"/>
      <c r="G10" s="2"/>
      <c r="H10" t="s">
        <v>10</v>
      </c>
      <c r="I10">
        <f ca="1">SUMIF(E1:E188,"a",D1:D175)</f>
        <v>0</v>
      </c>
      <c r="M10" s="2"/>
    </row>
    <row r="11" spans="1:19">
      <c r="A11">
        <v>10</v>
      </c>
      <c r="B11" s="1"/>
      <c r="C11" s="1"/>
      <c r="D11" s="1"/>
      <c r="E11" s="1"/>
      <c r="F11" s="6"/>
      <c r="G11" s="2"/>
      <c r="H11" t="s">
        <v>9</v>
      </c>
      <c r="I11">
        <f ca="1">SUMIF(E2:E188,"f",D2:D175)</f>
        <v>0</v>
      </c>
    </row>
    <row r="12" spans="1:19">
      <c r="A12">
        <v>11</v>
      </c>
      <c r="B12" s="1"/>
      <c r="C12" s="1"/>
      <c r="D12" s="1"/>
      <c r="E12" s="1"/>
      <c r="F12" s="2"/>
      <c r="G12" s="2"/>
      <c r="H12" t="s">
        <v>11</v>
      </c>
      <c r="I12">
        <f ca="1">SUMIF(E2:E188,"w",D2:D175)</f>
        <v>0</v>
      </c>
    </row>
    <row r="13" spans="1:19">
      <c r="A13">
        <v>12</v>
      </c>
      <c r="B13" s="1"/>
      <c r="C13" s="1"/>
      <c r="D13" s="1"/>
      <c r="E13" s="1"/>
      <c r="F13" s="2"/>
      <c r="G13" s="2"/>
      <c r="H13" t="s">
        <v>12</v>
      </c>
      <c r="I13">
        <f ca="1">SUMIF(E2:E189,"e",D2:D176)</f>
        <v>0</v>
      </c>
      <c r="Q13">
        <f>SUM(P14:P15)</f>
        <v>0</v>
      </c>
      <c r="S13">
        <f>R14+R15</f>
        <v>0</v>
      </c>
    </row>
    <row r="14" spans="1:19">
      <c r="A14">
        <v>13</v>
      </c>
      <c r="B14" s="1"/>
      <c r="C14" s="1"/>
      <c r="D14" s="1"/>
      <c r="E14" s="1"/>
      <c r="F14" s="2"/>
      <c r="G14" s="2"/>
      <c r="H14" s="2"/>
      <c r="R14">
        <f>SUM(N14:N14)</f>
        <v>0</v>
      </c>
    </row>
    <row r="15" spans="1:19">
      <c r="A15">
        <v>14</v>
      </c>
      <c r="B15" s="1"/>
      <c r="C15" s="1"/>
      <c r="D15" s="1"/>
      <c r="E15" s="1"/>
      <c r="F15" s="2"/>
      <c r="G15" s="2"/>
      <c r="H15" s="2"/>
      <c r="I15" s="7">
        <f ca="1">SUM(I9:I14)</f>
        <v>0</v>
      </c>
      <c r="R15">
        <f>SUM(N15:N15)</f>
        <v>0</v>
      </c>
    </row>
    <row r="16" spans="1:19">
      <c r="A16">
        <v>15</v>
      </c>
      <c r="E16" s="2"/>
      <c r="F16" s="2"/>
      <c r="G16" s="2"/>
    </row>
    <row r="17" spans="1:15">
      <c r="A17">
        <v>16</v>
      </c>
      <c r="E17" s="2"/>
      <c r="F17" s="2"/>
      <c r="G17" s="2"/>
      <c r="H17" s="5" t="s">
        <v>8</v>
      </c>
      <c r="I17" t="s">
        <v>26</v>
      </c>
      <c r="K17" t="s">
        <v>27</v>
      </c>
      <c r="L17" t="s">
        <v>28</v>
      </c>
      <c r="M17" t="s">
        <v>29</v>
      </c>
    </row>
    <row r="18" spans="1:15">
      <c r="A18">
        <v>17</v>
      </c>
      <c r="E18" s="2"/>
      <c r="F18" s="2"/>
      <c r="G18" s="2"/>
      <c r="H18" s="2" t="s">
        <v>6</v>
      </c>
      <c r="I18" s="2"/>
      <c r="K18">
        <f ca="1">I9+I4+(I11/2)</f>
        <v>0</v>
      </c>
      <c r="L18">
        <f ca="1">I12/2+I13/2</f>
        <v>0</v>
      </c>
      <c r="M18">
        <f ca="1">SUM(K18:L18)</f>
        <v>0</v>
      </c>
    </row>
    <row r="19" spans="1:15">
      <c r="A19">
        <v>18</v>
      </c>
      <c r="E19" s="2"/>
      <c r="F19" s="2"/>
      <c r="G19" s="2"/>
      <c r="H19" t="s">
        <v>7</v>
      </c>
      <c r="K19">
        <f ca="1">I10+I5+(I11/2)</f>
        <v>0</v>
      </c>
      <c r="L19">
        <f ca="1">I12/2+I13/2</f>
        <v>0</v>
      </c>
      <c r="M19">
        <f ca="1">SUM(K19:L19)</f>
        <v>0</v>
      </c>
    </row>
    <row r="20" spans="1:15">
      <c r="A20">
        <v>19</v>
      </c>
      <c r="E20" s="2"/>
      <c r="F20" s="2"/>
      <c r="G20" s="2"/>
    </row>
    <row r="21" spans="1:15">
      <c r="A21">
        <v>20</v>
      </c>
      <c r="E21" s="2"/>
      <c r="F21" s="2"/>
      <c r="G21" s="2"/>
    </row>
    <row r="22" spans="1:15">
      <c r="A22">
        <v>21</v>
      </c>
      <c r="E22" s="2"/>
      <c r="F22" s="2"/>
      <c r="G22" s="2"/>
      <c r="H22" s="1"/>
    </row>
    <row r="23" spans="1:15">
      <c r="A23">
        <v>22</v>
      </c>
      <c r="E23" s="2"/>
      <c r="F23" s="2"/>
      <c r="G23" s="2"/>
      <c r="J23" s="2"/>
      <c r="M23" s="3"/>
      <c r="N23" s="3"/>
      <c r="O23" s="3"/>
    </row>
    <row r="24" spans="1:15">
      <c r="A24">
        <v>23</v>
      </c>
      <c r="E24" s="2"/>
      <c r="F24" s="2"/>
      <c r="G24" s="2"/>
      <c r="J24" s="2"/>
      <c r="M24" s="3"/>
      <c r="N24" s="3"/>
      <c r="O24" s="3"/>
    </row>
    <row r="25" spans="1:15">
      <c r="A25">
        <v>24</v>
      </c>
      <c r="E25" s="2"/>
      <c r="F25" s="2"/>
      <c r="G25" s="2"/>
    </row>
    <row r="26" spans="1:15">
      <c r="A26">
        <v>25</v>
      </c>
      <c r="E26" s="2"/>
      <c r="F26" s="2"/>
      <c r="G26" s="2"/>
    </row>
    <row r="27" spans="1:15">
      <c r="A27">
        <v>26</v>
      </c>
      <c r="E27" s="2"/>
      <c r="F27" s="2"/>
      <c r="G27" s="2"/>
      <c r="H27" s="1"/>
    </row>
    <row r="28" spans="1:15">
      <c r="A28">
        <v>27</v>
      </c>
      <c r="E28" s="2"/>
      <c r="F28" s="2"/>
      <c r="G28" s="2"/>
      <c r="H28" s="1"/>
    </row>
    <row r="29" spans="1:15">
      <c r="A29">
        <v>28</v>
      </c>
      <c r="E29" s="2"/>
      <c r="F29" s="2"/>
      <c r="G29" s="2"/>
    </row>
    <row r="30" spans="1:15">
      <c r="A30">
        <v>29</v>
      </c>
      <c r="E30" s="2"/>
      <c r="F30" s="2"/>
      <c r="G30" s="2"/>
    </row>
    <row r="31" spans="1:15">
      <c r="A31">
        <v>30</v>
      </c>
      <c r="E31" s="2"/>
      <c r="F31" s="2"/>
      <c r="G31" s="2"/>
    </row>
    <row r="32" spans="1:15">
      <c r="A32">
        <v>31</v>
      </c>
      <c r="E32" s="2"/>
      <c r="F32" s="2"/>
      <c r="G32" s="2"/>
    </row>
    <row r="33" spans="1:7">
      <c r="A33">
        <v>32</v>
      </c>
      <c r="E33" s="2"/>
      <c r="F33" s="2"/>
      <c r="G33" s="2"/>
    </row>
    <row r="34" spans="1:7">
      <c r="A34">
        <v>33</v>
      </c>
      <c r="E34" s="2"/>
      <c r="F34" s="2"/>
      <c r="G34" s="2"/>
    </row>
    <row r="35" spans="1:7">
      <c r="A35">
        <v>34</v>
      </c>
      <c r="E35" s="2"/>
      <c r="F35" s="2"/>
      <c r="G35" s="2"/>
    </row>
    <row r="36" spans="1:7">
      <c r="A36">
        <v>35</v>
      </c>
      <c r="E36" s="2"/>
      <c r="F36" s="2"/>
      <c r="G36" s="2"/>
    </row>
    <row r="37" spans="1:7">
      <c r="A37">
        <v>36</v>
      </c>
      <c r="E37" s="2"/>
      <c r="F37" s="2"/>
      <c r="G37" s="2"/>
    </row>
    <row r="38" spans="1:7">
      <c r="A38">
        <v>37</v>
      </c>
      <c r="E38" s="2"/>
      <c r="F38" s="2"/>
      <c r="G38" s="2"/>
    </row>
    <row r="39" spans="1:7">
      <c r="A39">
        <v>38</v>
      </c>
      <c r="E39" s="2"/>
      <c r="F39" s="2"/>
      <c r="G39" s="2"/>
    </row>
    <row r="40" spans="1:7">
      <c r="A40">
        <v>39</v>
      </c>
      <c r="E40" s="2"/>
      <c r="F40" s="2"/>
      <c r="G40" s="2"/>
    </row>
    <row r="41" spans="1:7">
      <c r="A41">
        <v>40</v>
      </c>
      <c r="E41" s="2"/>
      <c r="F41" s="2"/>
      <c r="G41" s="2"/>
    </row>
    <row r="42" spans="1:7">
      <c r="A42">
        <v>41</v>
      </c>
      <c r="E42" s="2"/>
      <c r="F42" s="2"/>
      <c r="G42" s="2"/>
    </row>
    <row r="43" spans="1:7">
      <c r="A43">
        <v>42</v>
      </c>
      <c r="E43" s="2"/>
      <c r="F43" s="2"/>
      <c r="G43" s="2"/>
    </row>
    <row r="44" spans="1:7">
      <c r="A44">
        <v>43</v>
      </c>
      <c r="E44" s="2"/>
      <c r="F44" s="2"/>
      <c r="G44" s="2"/>
    </row>
    <row r="45" spans="1:7">
      <c r="A45">
        <v>44</v>
      </c>
      <c r="E45" s="2"/>
      <c r="F45" s="2"/>
      <c r="G45" s="2"/>
    </row>
    <row r="46" spans="1:7">
      <c r="A46">
        <v>45</v>
      </c>
      <c r="E46" s="2"/>
      <c r="F46" s="2"/>
      <c r="G46" s="2"/>
    </row>
    <row r="47" spans="1:7">
      <c r="A47">
        <v>46</v>
      </c>
      <c r="E47" s="2"/>
      <c r="F47" s="2"/>
      <c r="G47" s="2"/>
    </row>
    <row r="48" spans="1:7">
      <c r="A48">
        <v>47</v>
      </c>
      <c r="E48" s="2"/>
      <c r="F48" s="2"/>
      <c r="G48" s="2"/>
    </row>
    <row r="49" spans="1:7">
      <c r="A49">
        <v>48</v>
      </c>
      <c r="E49" s="2"/>
      <c r="F49" s="2"/>
      <c r="G49" s="2"/>
    </row>
    <row r="50" spans="1:7">
      <c r="A50">
        <v>49</v>
      </c>
      <c r="E50" s="2"/>
      <c r="F50" s="2"/>
      <c r="G50" s="2"/>
    </row>
    <row r="51" spans="1:7">
      <c r="A51">
        <v>50</v>
      </c>
      <c r="E51" s="2"/>
      <c r="F51" s="2"/>
      <c r="G51" s="2"/>
    </row>
    <row r="52" spans="1:7">
      <c r="A52">
        <v>51</v>
      </c>
      <c r="E52" s="2"/>
      <c r="F52" s="2"/>
      <c r="G52" s="2"/>
    </row>
    <row r="53" spans="1:7">
      <c r="A53">
        <v>52</v>
      </c>
      <c r="E53" s="2"/>
      <c r="F53" s="2"/>
      <c r="G53" s="2"/>
    </row>
    <row r="54" spans="1:7">
      <c r="A54">
        <v>53</v>
      </c>
      <c r="E54" s="2"/>
      <c r="F54" s="2"/>
      <c r="G54" s="2"/>
    </row>
    <row r="55" spans="1:7">
      <c r="A55">
        <v>54</v>
      </c>
      <c r="E55" s="2"/>
      <c r="F55" s="2"/>
      <c r="G55" s="2"/>
    </row>
    <row r="56" spans="1:7">
      <c r="A56">
        <v>55</v>
      </c>
      <c r="E56" s="2"/>
      <c r="F56" s="2"/>
      <c r="G56" s="2"/>
    </row>
    <row r="57" spans="1:7">
      <c r="A57">
        <v>56</v>
      </c>
      <c r="E57" s="2"/>
      <c r="F57" s="2"/>
      <c r="G57" s="2"/>
    </row>
    <row r="58" spans="1:7">
      <c r="A58">
        <v>57</v>
      </c>
      <c r="E58" s="2"/>
      <c r="F58" s="2"/>
      <c r="G58" s="2"/>
    </row>
    <row r="59" spans="1:7">
      <c r="A59">
        <v>58</v>
      </c>
      <c r="E59" s="2"/>
      <c r="F59" s="2"/>
      <c r="G59" s="2"/>
    </row>
    <row r="60" spans="1:7">
      <c r="A60">
        <v>59</v>
      </c>
      <c r="E60" s="2"/>
      <c r="F60" s="2"/>
      <c r="G60" s="2"/>
    </row>
    <row r="61" spans="1:7">
      <c r="A61">
        <v>60</v>
      </c>
      <c r="E61" s="2"/>
      <c r="F61" s="2"/>
      <c r="G61" s="2"/>
    </row>
    <row r="62" spans="1:7">
      <c r="A62">
        <v>61</v>
      </c>
      <c r="E62" s="2"/>
      <c r="F62" s="2"/>
      <c r="G62" s="2"/>
    </row>
    <row r="63" spans="1:7">
      <c r="A63">
        <v>62</v>
      </c>
      <c r="E63" s="2"/>
      <c r="F63" s="2"/>
      <c r="G63" s="2"/>
    </row>
    <row r="64" spans="1:7">
      <c r="A64">
        <v>63</v>
      </c>
      <c r="E64" s="2"/>
      <c r="F64" s="2"/>
      <c r="G64" s="2"/>
    </row>
    <row r="65" spans="1:7">
      <c r="A65">
        <v>64</v>
      </c>
      <c r="E65" s="2"/>
      <c r="F65" s="2"/>
      <c r="G65" s="2"/>
    </row>
    <row r="66" spans="1:7">
      <c r="A66">
        <v>65</v>
      </c>
      <c r="E66" s="2"/>
      <c r="F66" s="2"/>
      <c r="G66" s="2"/>
    </row>
    <row r="67" spans="1:7">
      <c r="A67">
        <v>66</v>
      </c>
      <c r="E67" s="2"/>
      <c r="F67" s="2"/>
      <c r="G67" s="2"/>
    </row>
    <row r="68" spans="1:7">
      <c r="A68">
        <v>67</v>
      </c>
      <c r="E68" s="2"/>
      <c r="F68" s="2"/>
      <c r="G68" s="2"/>
    </row>
    <row r="69" spans="1:7">
      <c r="A69">
        <v>68</v>
      </c>
      <c r="E69" s="2"/>
      <c r="F69" s="2"/>
      <c r="G69" s="2"/>
    </row>
    <row r="70" spans="1:7">
      <c r="A70">
        <v>69</v>
      </c>
      <c r="E70" s="2"/>
      <c r="F70" s="2"/>
      <c r="G70" s="2"/>
    </row>
    <row r="71" spans="1:7">
      <c r="A71">
        <v>70</v>
      </c>
      <c r="E71" s="2"/>
      <c r="F71" s="2"/>
      <c r="G71" s="2"/>
    </row>
    <row r="72" spans="1:7">
      <c r="A72">
        <v>71</v>
      </c>
      <c r="E72" s="2"/>
      <c r="F72" s="2"/>
      <c r="G72" s="2"/>
    </row>
    <row r="73" spans="1:7">
      <c r="A73">
        <v>72</v>
      </c>
      <c r="E73" s="2"/>
      <c r="F73" s="2"/>
      <c r="G73" s="2"/>
    </row>
    <row r="74" spans="1:7">
      <c r="A74">
        <v>73</v>
      </c>
      <c r="E74" s="2"/>
      <c r="F74" s="2"/>
      <c r="G74" s="2"/>
    </row>
    <row r="75" spans="1:7">
      <c r="A75">
        <v>74</v>
      </c>
      <c r="E75" s="2"/>
      <c r="F75" s="2"/>
      <c r="G75" s="2"/>
    </row>
    <row r="76" spans="1:7">
      <c r="A76">
        <v>75</v>
      </c>
      <c r="E76" s="2"/>
      <c r="F76" s="2"/>
      <c r="G76" s="2"/>
    </row>
    <row r="77" spans="1:7">
      <c r="E77" s="2"/>
      <c r="F77" s="2"/>
      <c r="G77" s="2"/>
    </row>
    <row r="78" spans="1:7">
      <c r="E78" s="2"/>
      <c r="F78" s="2"/>
      <c r="G78" s="2"/>
    </row>
    <row r="79" spans="1:7">
      <c r="E79" s="2"/>
      <c r="F79" s="2"/>
      <c r="G79" s="2"/>
    </row>
    <row r="80" spans="1:7">
      <c r="E80" s="2"/>
      <c r="F80" s="2"/>
      <c r="G80" s="2"/>
    </row>
    <row r="81" spans="2:7">
      <c r="E81" s="2"/>
      <c r="F81" s="2"/>
      <c r="G81" s="2"/>
    </row>
    <row r="82" spans="2:7">
      <c r="E82" s="2"/>
      <c r="F82" s="2"/>
      <c r="G82" s="2"/>
    </row>
    <row r="83" spans="2:7">
      <c r="E83" s="2"/>
      <c r="F83" s="2"/>
      <c r="G83" s="2"/>
    </row>
    <row r="84" spans="2:7">
      <c r="E84" s="2"/>
      <c r="F84" s="2"/>
      <c r="G84" s="2"/>
    </row>
    <row r="85" spans="2:7">
      <c r="B85" s="2"/>
      <c r="C85" s="2"/>
      <c r="D85" s="2"/>
      <c r="E85" s="2"/>
      <c r="F85" s="2"/>
      <c r="G85" s="2"/>
    </row>
    <row r="86" spans="2:7">
      <c r="B86" s="2"/>
      <c r="C86" s="2"/>
      <c r="D86" s="2"/>
      <c r="E86" s="2"/>
      <c r="F86" s="2"/>
      <c r="G86" s="2"/>
    </row>
    <row r="87" spans="2:7">
      <c r="B87" s="2"/>
      <c r="C87" s="2"/>
      <c r="D87" s="2"/>
      <c r="E87" s="2"/>
      <c r="F87" s="2"/>
      <c r="G87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Resume Y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Guay</dc:creator>
  <cp:lastModifiedBy>-</cp:lastModifiedBy>
  <cp:lastPrinted>2016-09-12T18:20:45Z</cp:lastPrinted>
  <dcterms:created xsi:type="dcterms:W3CDTF">2016-01-24T16:19:27Z</dcterms:created>
  <dcterms:modified xsi:type="dcterms:W3CDTF">2017-01-11T23:19:16Z</dcterms:modified>
</cp:coreProperties>
</file>