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H42" i="1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41"/>
  <c r="C87" a="1"/>
  <c r="C87" s="1"/>
  <c r="C86" a="1"/>
  <c r="C86" s="1"/>
  <c r="C85" a="1"/>
  <c r="C85" s="1"/>
  <c r="C84" a="1"/>
  <c r="C84" s="1"/>
  <c r="C83" a="1"/>
  <c r="C83" s="1"/>
  <c r="C82" a="1"/>
  <c r="C82" s="1"/>
  <c r="C81" a="1"/>
  <c r="C81" s="1"/>
  <c r="C80" a="1"/>
  <c r="C80" s="1"/>
  <c r="C79" a="1"/>
  <c r="C79" s="1"/>
  <c r="C78" a="1"/>
  <c r="C78" s="1"/>
  <c r="C77" a="1"/>
  <c r="C77" s="1"/>
  <c r="C76" a="1"/>
  <c r="C76" s="1"/>
  <c r="C75" a="1"/>
  <c r="C75" s="1"/>
  <c r="C74" a="1"/>
  <c r="C74" s="1"/>
  <c r="C73" a="1"/>
  <c r="C73" s="1"/>
  <c r="C72" a="1"/>
  <c r="C72" s="1"/>
  <c r="C71" a="1"/>
  <c r="C71" s="1"/>
  <c r="C70" a="1"/>
  <c r="C70" s="1"/>
  <c r="C69" a="1"/>
  <c r="C69" s="1"/>
  <c r="C68" a="1"/>
  <c r="C68" s="1"/>
  <c r="C67" a="1"/>
  <c r="C67" s="1"/>
  <c r="C66" a="1"/>
  <c r="C66" s="1"/>
  <c r="C65" a="1"/>
  <c r="C65" s="1"/>
  <c r="C64" a="1"/>
  <c r="C64" s="1"/>
  <c r="C63" a="1"/>
  <c r="C63" s="1"/>
  <c r="C62" a="1"/>
  <c r="C62" s="1"/>
  <c r="C61" a="1"/>
  <c r="C61" s="1"/>
  <c r="C60" a="1"/>
  <c r="C60" s="1"/>
  <c r="C59" a="1"/>
  <c r="C59" s="1"/>
  <c r="C58" a="1"/>
  <c r="C58" s="1"/>
  <c r="C57" a="1"/>
  <c r="C57" s="1"/>
  <c r="C56" a="1"/>
  <c r="C56" s="1"/>
  <c r="C55" a="1"/>
  <c r="C55" s="1"/>
  <c r="C54" a="1"/>
  <c r="C54" s="1"/>
  <c r="C53" a="1"/>
  <c r="C53" s="1"/>
  <c r="C52" a="1"/>
  <c r="C52" s="1"/>
  <c r="C51" a="1"/>
  <c r="C51" s="1"/>
  <c r="C50" a="1"/>
  <c r="C50" s="1"/>
  <c r="C49" a="1"/>
  <c r="C49" s="1"/>
  <c r="C48" a="1"/>
  <c r="C48" s="1"/>
  <c r="C47" a="1"/>
  <c r="C47" s="1"/>
  <c r="C46" a="1"/>
  <c r="C46" s="1"/>
  <c r="C45" a="1"/>
  <c r="C45" s="1"/>
  <c r="C44" a="1"/>
  <c r="C44" s="1"/>
  <c r="C43" a="1"/>
  <c r="C43" s="1"/>
  <c r="C42" a="1"/>
  <c r="C42" s="1"/>
  <c r="C41" a="1"/>
  <c r="C41" s="1"/>
  <c r="C13" a="1"/>
  <c r="C13" s="1"/>
  <c r="C12" a="1"/>
  <c r="C12" s="1"/>
  <c r="C11" a="1"/>
  <c r="C11" s="1"/>
  <c r="C10" a="1"/>
  <c r="C10" s="1"/>
  <c r="C9" a="1"/>
  <c r="C9" s="1"/>
  <c r="C8" a="1"/>
  <c r="C8" s="1"/>
  <c r="C7" a="1"/>
  <c r="C7" s="1"/>
  <c r="C6" a="1"/>
  <c r="C6" s="1"/>
  <c r="C23"/>
  <c r="C24"/>
  <c r="C25"/>
  <c r="C26"/>
  <c r="C27"/>
  <c r="C28"/>
  <c r="C29"/>
  <c r="C30"/>
  <c r="C31"/>
  <c r="C32"/>
  <c r="C22"/>
  <c r="C36"/>
  <c r="C1"/>
  <c r="C17"/>
  <c r="H88" l="1"/>
  <c r="C88"/>
  <c r="C14"/>
</calcChain>
</file>

<file path=xl/sharedStrings.xml><?xml version="1.0" encoding="utf-8"?>
<sst xmlns="http://schemas.openxmlformats.org/spreadsheetml/2006/main" count="139" uniqueCount="67">
  <si>
    <t>01 : entrée</t>
  </si>
  <si>
    <t>Total commandé</t>
  </si>
  <si>
    <t>A supprimer</t>
  </si>
  <si>
    <t>Employé</t>
  </si>
  <si>
    <t>commandé</t>
  </si>
  <si>
    <t>Jean</t>
  </si>
  <si>
    <t>Thomas</t>
  </si>
  <si>
    <t>Kévin</t>
  </si>
  <si>
    <t>Julie</t>
  </si>
  <si>
    <t>Antony</t>
  </si>
  <si>
    <t>Laura</t>
  </si>
  <si>
    <t>Paul</t>
  </si>
  <si>
    <t>Jimmy</t>
  </si>
  <si>
    <t>02 : repas</t>
  </si>
  <si>
    <t>Christine</t>
  </si>
  <si>
    <t>Julien</t>
  </si>
  <si>
    <t>Charlotte</t>
  </si>
  <si>
    <t>03 : dessert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</si>
  <si>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</si>
  <si>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</si>
  <si>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</si>
  <si>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</si>
  <si>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</si>
  <si>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</si>
  <si>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</si>
  <si>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</si>
  <si>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</si>
  <si>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</si>
  <si>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</si>
  <si>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</si>
  <si>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</si>
  <si>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</si>
  <si>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</si>
  <si>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</si>
  <si>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</si>
  <si>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</si>
  <si>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</si>
  <si>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</si>
  <si>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</si>
  <si>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</si>
  <si>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</si>
  <si>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</si>
  <si>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</si>
  <si>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</si>
  <si>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</si>
  <si>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</si>
  <si>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</si>
  <si>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</si>
  <si>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</si>
  <si>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</si>
  <si>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</si>
  <si>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</si>
  <si>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</si>
  <si>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</si>
  <si>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</si>
  <si>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</si>
  <si>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</si>
  <si>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</si>
  <si>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</si>
  <si>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</si>
  <si>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</si>
  <si>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</si>
  <si>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</si>
  <si>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</si>
  <si>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</si>
  <si>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JFL</t>
  </si>
  <si>
    <t>tulip_4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</si>
</sst>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 Unicode MS"/>
      <family val="2"/>
    </font>
    <font>
      <b/>
      <sz val="11"/>
      <color theme="1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6">
    <xf numFmtId="0" fontId="0" fillId="0" borderId="0"/>
    <xf numFmtId="0" fontId="1" fillId="0" borderId="0"/>
    <xf numFmtId="9" fontId="2" fillId="0" borderId="0" applyFont="0" applyFill="0" applyBorder="0" applyAlignment="0" applyProtection="0"/>
    <xf numFmtId="0" fontId="7" fillId="0" borderId="0"/>
    <xf numFmtId="9" fontId="1" fillId="0" borderId="0" applyFont="0" applyFill="0" applyBorder="0" applyAlignment="0" applyProtection="0"/>
    <xf numFmtId="0" fontId="1" fillId="0" borderId="0"/>
  </cellStyleXfs>
  <cellXfs count="24">
    <xf numFmtId="0" fontId="0" fillId="0" borderId="0" xfId="0"/>
    <xf numFmtId="0" fontId="1" fillId="0" borderId="0" xfId="1"/>
    <xf numFmtId="0" fontId="2" fillId="0" borderId="0" xfId="1" applyFont="1"/>
    <xf numFmtId="0" fontId="2" fillId="0" borderId="1" xfId="1" applyFont="1" applyBorder="1"/>
    <xf numFmtId="0" fontId="1" fillId="0" borderId="1" xfId="1" applyBorder="1"/>
    <xf numFmtId="0" fontId="2" fillId="0" borderId="1" xfId="1" applyFont="1" applyFill="1" applyBorder="1"/>
    <xf numFmtId="0" fontId="2" fillId="0" borderId="0" xfId="1" applyFont="1" applyFill="1" applyBorder="1"/>
    <xf numFmtId="0" fontId="1" fillId="0" borderId="0" xfId="1" applyBorder="1"/>
    <xf numFmtId="0" fontId="3" fillId="0" borderId="0" xfId="1" applyFont="1"/>
    <xf numFmtId="0" fontId="3" fillId="0" borderId="1" xfId="1" applyFont="1" applyBorder="1"/>
    <xf numFmtId="0" fontId="4" fillId="0" borderId="0" xfId="1" applyFont="1"/>
    <xf numFmtId="0" fontId="5" fillId="0" borderId="0" xfId="0" applyFont="1"/>
    <xf numFmtId="0" fontId="0" fillId="0" borderId="1" xfId="0" applyBorder="1"/>
    <xf numFmtId="0" fontId="5" fillId="0" borderId="1" xfId="0" applyFont="1" applyBorder="1"/>
    <xf numFmtId="0" fontId="7" fillId="0" borderId="0" xfId="3"/>
    <xf numFmtId="0" fontId="1" fillId="3" borderId="1" xfId="1" applyFill="1" applyBorder="1"/>
    <xf numFmtId="0" fontId="0" fillId="0" borderId="2" xfId="0" applyFill="1" applyBorder="1"/>
    <xf numFmtId="0" fontId="1" fillId="0" borderId="1" xfId="3" applyFont="1" applyBorder="1"/>
    <xf numFmtId="0" fontId="3" fillId="3" borderId="0" xfId="1" applyFont="1" applyFill="1" applyBorder="1" applyAlignment="1">
      <alignment horizontal="center"/>
    </xf>
    <xf numFmtId="0" fontId="0" fillId="3" borderId="1" xfId="0" applyFill="1" applyBorder="1"/>
    <xf numFmtId="0" fontId="0" fillId="2" borderId="1" xfId="0" applyFill="1" applyBorder="1"/>
    <xf numFmtId="0" fontId="6" fillId="2" borderId="0" xfId="0" applyFont="1" applyFill="1" applyAlignment="1">
      <alignment horizontal="center"/>
    </xf>
    <xf numFmtId="0" fontId="3" fillId="4" borderId="1" xfId="1" applyFont="1" applyFill="1" applyBorder="1"/>
    <xf numFmtId="0" fontId="6" fillId="2" borderId="1" xfId="0" applyFont="1" applyFill="1" applyBorder="1"/>
  </cellXfs>
  <cellStyles count="6">
    <cellStyle name="Normal" xfId="0" builtinId="0"/>
    <cellStyle name="Normal 2" xfId="1"/>
    <cellStyle name="Normal 3" xfId="3"/>
    <cellStyle name="Normal 4" xfId="5"/>
    <cellStyle name="Pourcentage 2" xfId="2"/>
    <cellStyle name="Pourcentage 3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8"/>
  <sheetViews>
    <sheetView tabSelected="1" topLeftCell="A34" workbookViewId="0">
      <selection activeCell="H78" sqref="H78"/>
    </sheetView>
  </sheetViews>
  <sheetFormatPr baseColWidth="10" defaultRowHeight="15"/>
  <cols>
    <col min="1" max="1" width="25.7109375" customWidth="1"/>
    <col min="2" max="2" width="17.85546875" customWidth="1"/>
    <col min="3" max="3" width="13.140625" customWidth="1"/>
    <col min="6" max="6" width="20.7109375" customWidth="1"/>
    <col min="7" max="7" width="17.28515625" customWidth="1"/>
  </cols>
  <sheetData>
    <row r="1" spans="1:4">
      <c r="A1" s="8" t="s">
        <v>0</v>
      </c>
      <c r="B1" s="2" t="s">
        <v>1</v>
      </c>
      <c r="C1" s="1">
        <f>SUM(B6:B13)</f>
        <v>56</v>
      </c>
    </row>
    <row r="2" spans="1:4" ht="15.75">
      <c r="A2" s="1"/>
      <c r="B2" s="2" t="s">
        <v>2</v>
      </c>
      <c r="C2" s="10">
        <v>40</v>
      </c>
      <c r="D2" s="11"/>
    </row>
    <row r="3" spans="1:4" ht="15.75">
      <c r="D3" s="11"/>
    </row>
    <row r="4" spans="1:4" ht="15.75">
      <c r="D4" s="11"/>
    </row>
    <row r="5" spans="1:4" ht="15.75">
      <c r="A5" s="9" t="s">
        <v>3</v>
      </c>
      <c r="B5" s="9" t="s">
        <v>4</v>
      </c>
      <c r="C5" s="9" t="s">
        <v>2</v>
      </c>
      <c r="D5" s="11"/>
    </row>
    <row r="6" spans="1:4" ht="15.75">
      <c r="A6" s="3" t="s">
        <v>5</v>
      </c>
      <c r="B6" s="4">
        <v>3</v>
      </c>
      <c r="C6" s="12">
        <f t="array" ref="C6">IF(B6=1,0,INT(B6*$C$2/$C$1))+IF(RANK(B6,B$6:B$13)+COUNTIF(B$6:B6,B6)-1&lt;=$C$2-SUM(IF($B$6:$B$13=1,0,INT($B$6:$B$13*$C$2/$C$1))),1,0)</f>
        <v>2</v>
      </c>
      <c r="D6" s="11"/>
    </row>
    <row r="7" spans="1:4" ht="15.75">
      <c r="A7" s="3" t="s">
        <v>6</v>
      </c>
      <c r="B7" s="4">
        <v>5</v>
      </c>
      <c r="C7" s="12">
        <f t="array" ref="C7">IF(B7=1,0,INT(B7*$C$2/$C$1))+IF(RANK(B7,B$6:B$13)+COUNTIF(B$6:B7,B7)-1&lt;=$C$2-SUM(IF($B$6:$B$13=1,0,INT($B$6:$B$13*$C$2/$C$1))),1,0)</f>
        <v>3</v>
      </c>
      <c r="D7" s="11"/>
    </row>
    <row r="8" spans="1:4" ht="15.75">
      <c r="A8" s="3" t="s">
        <v>7</v>
      </c>
      <c r="B8" s="4">
        <v>8</v>
      </c>
      <c r="C8" s="12">
        <f t="array" ref="C8">IF(B8=1,0,INT(B8*$C$2/$C$1))+IF(RANK(B8,B$6:B$13)+COUNTIF(B$6:B8,B8)-1&lt;=$C$2-SUM(IF($B$6:$B$13=1,0,INT($B$6:$B$13*$C$2/$C$1))),1,0)</f>
        <v>6</v>
      </c>
      <c r="D8" s="11"/>
    </row>
    <row r="9" spans="1:4" ht="15.75">
      <c r="A9" s="3" t="s">
        <v>8</v>
      </c>
      <c r="B9" s="4">
        <v>9</v>
      </c>
      <c r="C9" s="12">
        <f t="array" ref="C9">IF(B9=1,0,INT(B9*$C$2/$C$1))+IF(RANK(B9,B$6:B$13)+COUNTIF(B$6:B9,B9)-1&lt;=$C$2-SUM(IF($B$6:$B$13=1,0,INT($B$6:$B$13*$C$2/$C$1))),1,0)</f>
        <v>7</v>
      </c>
      <c r="D9" s="11"/>
    </row>
    <row r="10" spans="1:4" ht="15.75">
      <c r="A10" s="3" t="s">
        <v>9</v>
      </c>
      <c r="B10" s="4">
        <v>10</v>
      </c>
      <c r="C10" s="12">
        <f t="array" ref="C10">IF(B10=1,0,INT(B10*$C$2/$C$1))+IF(RANK(B10,B$6:B$13)+COUNTIF(B$6:B10,B10)-1&lt;=$C$2-SUM(IF($B$6:$B$13=1,0,INT($B$6:$B$13*$C$2/$C$1))),1,0)</f>
        <v>8</v>
      </c>
      <c r="D10" s="11"/>
    </row>
    <row r="11" spans="1:4" ht="15.75">
      <c r="A11" s="3" t="s">
        <v>10</v>
      </c>
      <c r="B11" s="4">
        <v>15</v>
      </c>
      <c r="C11" s="12">
        <f t="array" ref="C11">IF(B11=1,0,INT(B11*$C$2/$C$1))+IF(RANK(B11,B$6:B$13)+COUNTIF(B$6:B11,B11)-1&lt;=$C$2-SUM(IF($B$6:$B$13=1,0,INT($B$6:$B$13*$C$2/$C$1))),1,0)</f>
        <v>11</v>
      </c>
      <c r="D11" s="11"/>
    </row>
    <row r="12" spans="1:4" ht="15.75">
      <c r="A12" s="3" t="s">
        <v>11</v>
      </c>
      <c r="B12" s="4">
        <v>5</v>
      </c>
      <c r="C12" s="12">
        <f t="array" ref="C12">IF(B12=1,0,INT(B12*$C$2/$C$1))+IF(RANK(B12,B$6:B$13)+COUNTIF(B$6:B12,B12)-1&lt;=$C$2-SUM(IF($B$6:$B$13=1,0,INT($B$6:$B$13*$C$2/$C$1))),1,0)</f>
        <v>3</v>
      </c>
      <c r="D12" s="11"/>
    </row>
    <row r="13" spans="1:4" ht="15.75">
      <c r="A13" s="3" t="s">
        <v>12</v>
      </c>
      <c r="B13" s="4">
        <v>1</v>
      </c>
      <c r="C13" s="12">
        <f t="array" ref="C13">IF(B13=1,0,INT(B13*$C$2/$C$1))+IF(RANK(B13,B$6:B$13)+COUNTIF(B$6:B13,B13)-1&lt;=$C$2-SUM(IF($B$6:$B$13=1,0,INT($B$6:$B$13*$C$2/$C$1))),1,0)</f>
        <v>0</v>
      </c>
      <c r="D13" s="11"/>
    </row>
    <row r="14" spans="1:4" ht="15.75">
      <c r="C14" s="16">
        <f>SUM(C6:C13)</f>
        <v>40</v>
      </c>
      <c r="D14" s="11"/>
    </row>
    <row r="15" spans="1:4" ht="15.75">
      <c r="D15" s="11"/>
    </row>
    <row r="16" spans="1:4" ht="15.75">
      <c r="D16" s="11"/>
    </row>
    <row r="17" spans="1:9" ht="15.75">
      <c r="A17" s="8" t="s">
        <v>13</v>
      </c>
      <c r="B17" s="2" t="s">
        <v>1</v>
      </c>
      <c r="C17" s="1">
        <f>SUM(B22:B32)</f>
        <v>194</v>
      </c>
      <c r="D17" s="11"/>
    </row>
    <row r="18" spans="1:9" ht="15.75">
      <c r="A18" s="2"/>
      <c r="B18" s="2" t="s">
        <v>2</v>
      </c>
      <c r="C18" s="10">
        <v>26</v>
      </c>
      <c r="D18" s="11"/>
    </row>
    <row r="19" spans="1:9" ht="15.75">
      <c r="A19" s="2"/>
      <c r="B19" s="1"/>
      <c r="C19" s="1"/>
      <c r="D19" s="11"/>
    </row>
    <row r="20" spans="1:9" ht="15.75">
      <c r="D20" s="11"/>
    </row>
    <row r="21" spans="1:9" ht="15.75">
      <c r="A21" s="9" t="s">
        <v>3</v>
      </c>
      <c r="B21" s="9" t="s">
        <v>4</v>
      </c>
      <c r="C21" s="9" t="s">
        <v>2</v>
      </c>
      <c r="D21" s="11"/>
    </row>
    <row r="22" spans="1:9" ht="15.75">
      <c r="A22" s="3" t="s">
        <v>5</v>
      </c>
      <c r="B22" s="4">
        <v>3</v>
      </c>
      <c r="C22" s="13">
        <f>IF(B22=1,0,MROUND((B22/C$17)*C$18,1))</f>
        <v>0</v>
      </c>
      <c r="D22" s="11"/>
    </row>
    <row r="23" spans="1:9" ht="15.75">
      <c r="A23" s="3" t="s">
        <v>6</v>
      </c>
      <c r="B23" s="4">
        <v>5</v>
      </c>
      <c r="C23" s="13">
        <f t="shared" ref="C23:C32" si="0">IF(B23=1,0,MROUND((B23/C$17)*C$18,1))</f>
        <v>1</v>
      </c>
      <c r="D23" s="11"/>
    </row>
    <row r="24" spans="1:9" ht="15.75">
      <c r="A24" s="3" t="s">
        <v>7</v>
      </c>
      <c r="B24" s="4">
        <v>15</v>
      </c>
      <c r="C24" s="13">
        <f t="shared" si="0"/>
        <v>2</v>
      </c>
      <c r="D24" s="11"/>
    </row>
    <row r="25" spans="1:9" ht="15.75">
      <c r="A25" s="3" t="s">
        <v>8</v>
      </c>
      <c r="B25" s="4">
        <v>45</v>
      </c>
      <c r="C25" s="13">
        <f t="shared" si="0"/>
        <v>6</v>
      </c>
      <c r="D25" s="11"/>
    </row>
    <row r="26" spans="1:9" ht="15.75">
      <c r="A26" s="3" t="s">
        <v>9</v>
      </c>
      <c r="B26" s="4">
        <v>10</v>
      </c>
      <c r="C26" s="13">
        <f t="shared" si="0"/>
        <v>1</v>
      </c>
      <c r="D26" s="11"/>
    </row>
    <row r="27" spans="1:9" ht="15.75">
      <c r="A27" s="3" t="s">
        <v>10</v>
      </c>
      <c r="B27" s="4">
        <v>15</v>
      </c>
      <c r="C27" s="13">
        <f t="shared" si="0"/>
        <v>2</v>
      </c>
      <c r="D27" s="11"/>
    </row>
    <row r="28" spans="1:9" ht="15.75">
      <c r="A28" s="3" t="s">
        <v>11</v>
      </c>
      <c r="B28" s="4">
        <v>56</v>
      </c>
      <c r="C28" s="13">
        <f t="shared" si="0"/>
        <v>8</v>
      </c>
      <c r="D28" s="11"/>
    </row>
    <row r="29" spans="1:9" ht="15.75">
      <c r="A29" s="3" t="s">
        <v>12</v>
      </c>
      <c r="B29" s="4">
        <v>1</v>
      </c>
      <c r="C29" s="13">
        <f t="shared" si="0"/>
        <v>0</v>
      </c>
      <c r="D29" s="11"/>
    </row>
    <row r="30" spans="1:9" ht="15.75">
      <c r="A30" s="5" t="s">
        <v>14</v>
      </c>
      <c r="B30" s="4">
        <v>9</v>
      </c>
      <c r="C30" s="13">
        <f t="shared" si="0"/>
        <v>1</v>
      </c>
      <c r="D30" s="11"/>
    </row>
    <row r="31" spans="1:9" ht="15.75">
      <c r="A31" s="5" t="s">
        <v>15</v>
      </c>
      <c r="B31" s="4">
        <v>20</v>
      </c>
      <c r="C31" s="13">
        <f t="shared" si="0"/>
        <v>3</v>
      </c>
      <c r="D31" s="11"/>
    </row>
    <row r="32" spans="1:9" ht="15.75">
      <c r="A32" s="5" t="s">
        <v>16</v>
      </c>
      <c r="B32" s="4">
        <v>15</v>
      </c>
      <c r="C32" s="13">
        <f t="shared" si="0"/>
        <v>2</v>
      </c>
      <c r="D32" s="11"/>
      <c r="I32" s="14"/>
    </row>
    <row r="33" spans="1:9" ht="15.75">
      <c r="A33" s="6"/>
      <c r="B33" s="7"/>
      <c r="C33" s="7"/>
      <c r="D33" s="11"/>
      <c r="I33" s="14"/>
    </row>
    <row r="34" spans="1:9">
      <c r="A34" s="18" t="s">
        <v>65</v>
      </c>
      <c r="B34" s="18"/>
      <c r="C34" s="18"/>
      <c r="F34" s="21" t="s">
        <v>66</v>
      </c>
      <c r="G34" s="21"/>
      <c r="H34" s="21"/>
      <c r="I34" s="14"/>
    </row>
    <row r="35" spans="1:9">
      <c r="I35" s="14"/>
    </row>
    <row r="36" spans="1:9">
      <c r="A36" s="8" t="s">
        <v>17</v>
      </c>
      <c r="B36" s="2" t="s">
        <v>1</v>
      </c>
      <c r="C36" s="1">
        <f>SUM(B41:B87)</f>
        <v>84</v>
      </c>
      <c r="F36" t="s">
        <v>17</v>
      </c>
      <c r="G36" t="s">
        <v>1</v>
      </c>
      <c r="H36">
        <v>84</v>
      </c>
      <c r="I36" s="14"/>
    </row>
    <row r="37" spans="1:9" ht="15.75">
      <c r="A37" s="2"/>
      <c r="B37" s="2" t="s">
        <v>2</v>
      </c>
      <c r="C37" s="10">
        <v>69</v>
      </c>
      <c r="D37" s="11"/>
      <c r="G37" t="s">
        <v>2</v>
      </c>
      <c r="H37">
        <v>69</v>
      </c>
      <c r="I37" s="14"/>
    </row>
    <row r="38" spans="1:9">
      <c r="A38" s="2"/>
      <c r="B38" s="1"/>
      <c r="C38" s="1"/>
      <c r="I38" s="14"/>
    </row>
    <row r="39" spans="1:9">
      <c r="I39" s="14"/>
    </row>
    <row r="40" spans="1:9">
      <c r="A40" s="9" t="s">
        <v>3</v>
      </c>
      <c r="B40" s="9" t="s">
        <v>4</v>
      </c>
      <c r="C40" s="9" t="s">
        <v>2</v>
      </c>
      <c r="F40" s="9" t="s">
        <v>3</v>
      </c>
      <c r="G40" s="9" t="s">
        <v>4</v>
      </c>
      <c r="H40" s="9" t="s">
        <v>2</v>
      </c>
      <c r="I40" s="14"/>
    </row>
    <row r="41" spans="1:9">
      <c r="A41" s="17" t="s">
        <v>18</v>
      </c>
      <c r="B41" s="4">
        <v>1</v>
      </c>
      <c r="C41" s="4">
        <f t="array" ref="C41">IF(B41=1,0,INT(B41*$C$37/$C$36))+IF(RANK(B41,B$41:B$87)+COUNTIF(B$41:B41,B41)-1&lt;=$C$37-SUM(IF($B$41:$B$87=1,0,INT($B$41:$B$87*$C$37/$C$36))),1,0)</f>
        <v>1</v>
      </c>
      <c r="F41" s="17" t="s">
        <v>18</v>
      </c>
      <c r="G41" s="4">
        <v>1</v>
      </c>
      <c r="H41" s="4">
        <f>IF(G41=1,0,MROUND((G41/H$36)*H$37,1))</f>
        <v>0</v>
      </c>
      <c r="I41" s="14"/>
    </row>
    <row r="42" spans="1:9">
      <c r="A42" s="17" t="s">
        <v>19</v>
      </c>
      <c r="B42" s="4">
        <v>2</v>
      </c>
      <c r="C42" s="4">
        <f t="array" ref="C42">IF(B42=1,0,INT(B42*$C$37/$C$36))+IF(RANK(B42,B$41:B$87)+COUNTIF(B$41:B42,B42)-1&lt;=$C$37-SUM(IF($B$41:$B$87=1,0,INT($B$41:$B$87*$C$37/$C$36))),1,0)</f>
        <v>2</v>
      </c>
      <c r="F42" s="17" t="s">
        <v>19</v>
      </c>
      <c r="G42" s="17">
        <v>2</v>
      </c>
      <c r="H42" s="17">
        <f t="shared" ref="H42:H87" si="1">IF(G42=1,0,MROUND((G42/H$36)*H$37,1))</f>
        <v>2</v>
      </c>
      <c r="I42" s="14"/>
    </row>
    <row r="43" spans="1:9">
      <c r="A43" s="17" t="s">
        <v>20</v>
      </c>
      <c r="B43" s="4">
        <v>1</v>
      </c>
      <c r="C43" s="4">
        <f t="array" ref="C43">IF(B43=1,0,INT(B43*$C$37/$C$36))+IF(RANK(B43,B$41:B$87)+COUNTIF(B$41:B43,B43)-1&lt;=$C$37-SUM(IF($B$41:$B$87=1,0,INT($B$41:$B$87*$C$37/$C$36))),1,0)</f>
        <v>1</v>
      </c>
      <c r="F43" s="17" t="s">
        <v>20</v>
      </c>
      <c r="G43" s="17">
        <v>1</v>
      </c>
      <c r="H43" s="17">
        <f t="shared" si="1"/>
        <v>0</v>
      </c>
      <c r="I43" s="14"/>
    </row>
    <row r="44" spans="1:9">
      <c r="A44" s="17" t="s">
        <v>21</v>
      </c>
      <c r="B44" s="4">
        <v>1</v>
      </c>
      <c r="C44" s="4">
        <f t="array" ref="C44">IF(B44=1,0,INT(B44*$C$37/$C$36))+IF(RANK(B44,B$41:B$87)+COUNTIF(B$41:B44,B44)-1&lt;=$C$37-SUM(IF($B$41:$B$87=1,0,INT($B$41:$B$87*$C$37/$C$36))),1,0)</f>
        <v>1</v>
      </c>
      <c r="F44" s="17" t="s">
        <v>21</v>
      </c>
      <c r="G44" s="17">
        <v>1</v>
      </c>
      <c r="H44" s="17">
        <f t="shared" si="1"/>
        <v>0</v>
      </c>
      <c r="I44" s="14"/>
    </row>
    <row r="45" spans="1:9">
      <c r="A45" s="17" t="s">
        <v>22</v>
      </c>
      <c r="B45" s="4">
        <v>1</v>
      </c>
      <c r="C45" s="4">
        <f t="array" ref="C45">IF(B45=1,0,INT(B45*$C$37/$C$36))+IF(RANK(B45,B$41:B$87)+COUNTIF(B$41:B45,B45)-1&lt;=$C$37-SUM(IF($B$41:$B$87=1,0,INT($B$41:$B$87*$C$37/$C$36))),1,0)</f>
        <v>1</v>
      </c>
      <c r="F45" s="17" t="s">
        <v>22</v>
      </c>
      <c r="G45" s="17">
        <v>1</v>
      </c>
      <c r="H45" s="17">
        <f t="shared" si="1"/>
        <v>0</v>
      </c>
      <c r="I45" s="14"/>
    </row>
    <row r="46" spans="1:9">
      <c r="A46" s="17" t="s">
        <v>23</v>
      </c>
      <c r="B46" s="12">
        <v>1</v>
      </c>
      <c r="C46" s="4">
        <f t="array" ref="C46">IF(B46=1,0,INT(B46*$C$37/$C$36))+IF(RANK(B46,B$41:B$87)+COUNTIF(B$41:B46,B46)-1&lt;=$C$37-SUM(IF($B$41:$B$87=1,0,INT($B$41:$B$87*$C$37/$C$36))),1,0)</f>
        <v>1</v>
      </c>
      <c r="F46" s="17" t="s">
        <v>23</v>
      </c>
      <c r="G46" s="17">
        <v>1</v>
      </c>
      <c r="H46" s="17">
        <f t="shared" si="1"/>
        <v>0</v>
      </c>
      <c r="I46" s="14"/>
    </row>
    <row r="47" spans="1:9">
      <c r="A47" s="17" t="s">
        <v>24</v>
      </c>
      <c r="B47" s="12">
        <v>3</v>
      </c>
      <c r="C47" s="4">
        <f t="array" ref="C47">IF(B47=1,0,INT(B47*$C$37/$C$36))+IF(RANK(B47,B$41:B$87)+COUNTIF(B$41:B47,B47)-1&lt;=$C$37-SUM(IF($B$41:$B$87=1,0,INT($B$41:$B$87*$C$37/$C$36))),1,0)</f>
        <v>3</v>
      </c>
      <c r="F47" s="17" t="s">
        <v>24</v>
      </c>
      <c r="G47" s="17">
        <v>3</v>
      </c>
      <c r="H47" s="17">
        <f t="shared" si="1"/>
        <v>2</v>
      </c>
      <c r="I47" s="14"/>
    </row>
    <row r="48" spans="1:9">
      <c r="A48" s="17" t="s">
        <v>25</v>
      </c>
      <c r="B48" s="12">
        <v>1</v>
      </c>
      <c r="C48" s="4">
        <f t="array" ref="C48">IF(B48=1,0,INT(B48*$C$37/$C$36))+IF(RANK(B48,B$41:B$87)+COUNTIF(B$41:B48,B48)-1&lt;=$C$37-SUM(IF($B$41:$B$87=1,0,INT($B$41:$B$87*$C$37/$C$36))),1,0)</f>
        <v>1</v>
      </c>
      <c r="F48" s="17" t="s">
        <v>25</v>
      </c>
      <c r="G48" s="17">
        <v>1</v>
      </c>
      <c r="H48" s="17">
        <f t="shared" si="1"/>
        <v>0</v>
      </c>
      <c r="I48" s="14"/>
    </row>
    <row r="49" spans="1:9">
      <c r="A49" s="17" t="s">
        <v>26</v>
      </c>
      <c r="B49" s="12">
        <v>2</v>
      </c>
      <c r="C49" s="4">
        <f t="array" ref="C49">IF(B49=1,0,INT(B49*$C$37/$C$36))+IF(RANK(B49,B$41:B$87)+COUNTIF(B$41:B49,B49)-1&lt;=$C$37-SUM(IF($B$41:$B$87=1,0,INT($B$41:$B$87*$C$37/$C$36))),1,0)</f>
        <v>2</v>
      </c>
      <c r="F49" s="17" t="s">
        <v>26</v>
      </c>
      <c r="G49" s="17">
        <v>2</v>
      </c>
      <c r="H49" s="17">
        <f t="shared" si="1"/>
        <v>2</v>
      </c>
      <c r="I49" s="14"/>
    </row>
    <row r="50" spans="1:9">
      <c r="A50" s="17" t="s">
        <v>27</v>
      </c>
      <c r="B50" s="12">
        <v>2</v>
      </c>
      <c r="C50" s="4">
        <f t="array" ref="C50">IF(B50=1,0,INT(B50*$C$37/$C$36))+IF(RANK(B50,B$41:B$87)+COUNTIF(B$41:B50,B50)-1&lt;=$C$37-SUM(IF($B$41:$B$87=1,0,INT($B$41:$B$87*$C$37/$C$36))),1,0)</f>
        <v>2</v>
      </c>
      <c r="F50" s="17" t="s">
        <v>27</v>
      </c>
      <c r="G50" s="17">
        <v>2</v>
      </c>
      <c r="H50" s="17">
        <f t="shared" si="1"/>
        <v>2</v>
      </c>
      <c r="I50" s="14"/>
    </row>
    <row r="51" spans="1:9">
      <c r="A51" s="17" t="s">
        <v>28</v>
      </c>
      <c r="B51" s="12">
        <v>3</v>
      </c>
      <c r="C51" s="4">
        <f t="array" ref="C51">IF(B51=1,0,INT(B51*$C$37/$C$36))+IF(RANK(B51,B$41:B$87)+COUNTIF(B$41:B51,B51)-1&lt;=$C$37-SUM(IF($B$41:$B$87=1,0,INT($B$41:$B$87*$C$37/$C$36))),1,0)</f>
        <v>3</v>
      </c>
      <c r="F51" s="17" t="s">
        <v>28</v>
      </c>
      <c r="G51" s="17">
        <v>3</v>
      </c>
      <c r="H51" s="17">
        <f t="shared" si="1"/>
        <v>2</v>
      </c>
      <c r="I51" s="14"/>
    </row>
    <row r="52" spans="1:9">
      <c r="A52" s="17" t="s">
        <v>29</v>
      </c>
      <c r="B52" s="12">
        <v>2</v>
      </c>
      <c r="C52" s="4">
        <f t="array" ref="C52">IF(B52=1,0,INT(B52*$C$37/$C$36))+IF(RANK(B52,B$41:B$87)+COUNTIF(B$41:B52,B52)-1&lt;=$C$37-SUM(IF($B$41:$B$87=1,0,INT($B$41:$B$87*$C$37/$C$36))),1,0)</f>
        <v>2</v>
      </c>
      <c r="F52" s="17" t="s">
        <v>29</v>
      </c>
      <c r="G52" s="17">
        <v>2</v>
      </c>
      <c r="H52" s="17">
        <f t="shared" si="1"/>
        <v>2</v>
      </c>
      <c r="I52" s="14"/>
    </row>
    <row r="53" spans="1:9">
      <c r="A53" s="17" t="s">
        <v>30</v>
      </c>
      <c r="B53" s="12">
        <v>4</v>
      </c>
      <c r="C53" s="4">
        <f t="array" ref="C53">IF(B53=1,0,INT(B53*$C$37/$C$36))+IF(RANK(B53,B$41:B$87)+COUNTIF(B$41:B53,B53)-1&lt;=$C$37-SUM(IF($B$41:$B$87=1,0,INT($B$41:$B$87*$C$37/$C$36))),1,0)</f>
        <v>4</v>
      </c>
      <c r="F53" s="17" t="s">
        <v>30</v>
      </c>
      <c r="G53" s="17">
        <v>4</v>
      </c>
      <c r="H53" s="17">
        <f t="shared" si="1"/>
        <v>3</v>
      </c>
      <c r="I53" s="14"/>
    </row>
    <row r="54" spans="1:9">
      <c r="A54" s="17" t="s">
        <v>31</v>
      </c>
      <c r="B54" s="12">
        <v>1</v>
      </c>
      <c r="C54" s="4">
        <f t="array" ref="C54">IF(B54=1,0,INT(B54*$C$37/$C$36))+IF(RANK(B54,B$41:B$87)+COUNTIF(B$41:B54,B54)-1&lt;=$C$37-SUM(IF($B$41:$B$87=1,0,INT($B$41:$B$87*$C$37/$C$36))),1,0)</f>
        <v>1</v>
      </c>
      <c r="F54" s="17" t="s">
        <v>31</v>
      </c>
      <c r="G54" s="17">
        <v>1</v>
      </c>
      <c r="H54" s="17">
        <f t="shared" si="1"/>
        <v>0</v>
      </c>
      <c r="I54" s="14"/>
    </row>
    <row r="55" spans="1:9">
      <c r="A55" s="17" t="s">
        <v>32</v>
      </c>
      <c r="B55" s="12">
        <v>4</v>
      </c>
      <c r="C55" s="4">
        <f t="array" ref="C55">IF(B55=1,0,INT(B55*$C$37/$C$36))+IF(RANK(B55,B$41:B$87)+COUNTIF(B$41:B55,B55)-1&lt;=$C$37-SUM(IF($B$41:$B$87=1,0,INT($B$41:$B$87*$C$37/$C$36))),1,0)</f>
        <v>4</v>
      </c>
      <c r="F55" s="17" t="s">
        <v>32</v>
      </c>
      <c r="G55" s="17">
        <v>4</v>
      </c>
      <c r="H55" s="17">
        <f t="shared" si="1"/>
        <v>3</v>
      </c>
      <c r="I55" s="14"/>
    </row>
    <row r="56" spans="1:9">
      <c r="A56" s="17" t="s">
        <v>33</v>
      </c>
      <c r="B56" s="12">
        <v>2</v>
      </c>
      <c r="C56" s="4">
        <f t="array" ref="C56">IF(B56=1,0,INT(B56*$C$37/$C$36))+IF(RANK(B56,B$41:B$87)+COUNTIF(B$41:B56,B56)-1&lt;=$C$37-SUM(IF($B$41:$B$87=1,0,INT($B$41:$B$87*$C$37/$C$36))),1,0)</f>
        <v>2</v>
      </c>
      <c r="F56" s="17" t="s">
        <v>33</v>
      </c>
      <c r="G56" s="17">
        <v>2</v>
      </c>
      <c r="H56" s="17">
        <f t="shared" si="1"/>
        <v>2</v>
      </c>
      <c r="I56" s="14"/>
    </row>
    <row r="57" spans="1:9">
      <c r="A57" s="17" t="s">
        <v>34</v>
      </c>
      <c r="B57" s="12">
        <v>1</v>
      </c>
      <c r="C57" s="4">
        <f t="array" ref="C57">IF(B57=1,0,INT(B57*$C$37/$C$36))+IF(RANK(B57,B$41:B$87)+COUNTIF(B$41:B57,B57)-1&lt;=$C$37-SUM(IF($B$41:$B$87=1,0,INT($B$41:$B$87*$C$37/$C$36))),1,0)</f>
        <v>1</v>
      </c>
      <c r="F57" s="17" t="s">
        <v>34</v>
      </c>
      <c r="G57" s="17">
        <v>1</v>
      </c>
      <c r="H57" s="17">
        <f t="shared" si="1"/>
        <v>0</v>
      </c>
      <c r="I57" s="14"/>
    </row>
    <row r="58" spans="1:9">
      <c r="A58" s="17" t="s">
        <v>35</v>
      </c>
      <c r="B58" s="12">
        <v>1</v>
      </c>
      <c r="C58" s="4">
        <f t="array" ref="C58">IF(B58=1,0,INT(B58*$C$37/$C$36))+IF(RANK(B58,B$41:B$87)+COUNTIF(B$41:B58,B58)-1&lt;=$C$37-SUM(IF($B$41:$B$87=1,0,INT($B$41:$B$87*$C$37/$C$36))),1,0)</f>
        <v>1</v>
      </c>
      <c r="F58" s="17" t="s">
        <v>35</v>
      </c>
      <c r="G58" s="17">
        <v>1</v>
      </c>
      <c r="H58" s="17">
        <f t="shared" si="1"/>
        <v>0</v>
      </c>
      <c r="I58" s="14"/>
    </row>
    <row r="59" spans="1:9">
      <c r="A59" s="17" t="s">
        <v>36</v>
      </c>
      <c r="B59" s="12">
        <v>1</v>
      </c>
      <c r="C59" s="4">
        <f t="array" ref="C59">IF(B59=1,0,INT(B59*$C$37/$C$36))+IF(RANK(B59,B$41:B$87)+COUNTIF(B$41:B59,B59)-1&lt;=$C$37-SUM(IF($B$41:$B$87=1,0,INT($B$41:$B$87*$C$37/$C$36))),1,0)</f>
        <v>1</v>
      </c>
      <c r="F59" s="17" t="s">
        <v>36</v>
      </c>
      <c r="G59" s="17">
        <v>1</v>
      </c>
      <c r="H59" s="17">
        <f t="shared" si="1"/>
        <v>0</v>
      </c>
      <c r="I59" s="14"/>
    </row>
    <row r="60" spans="1:9">
      <c r="A60" s="17" t="s">
        <v>37</v>
      </c>
      <c r="B60" s="12">
        <v>1</v>
      </c>
      <c r="C60" s="4">
        <f t="array" ref="C60">IF(B60=1,0,INT(B60*$C$37/$C$36))+IF(RANK(B60,B$41:B$87)+COUNTIF(B$41:B60,B60)-1&lt;=$C$37-SUM(IF($B$41:$B$87=1,0,INT($B$41:$B$87*$C$37/$C$36))),1,0)</f>
        <v>1</v>
      </c>
      <c r="F60" s="17" t="s">
        <v>37</v>
      </c>
      <c r="G60" s="17">
        <v>1</v>
      </c>
      <c r="H60" s="17">
        <f t="shared" si="1"/>
        <v>0</v>
      </c>
      <c r="I60" s="14"/>
    </row>
    <row r="61" spans="1:9">
      <c r="A61" s="17" t="s">
        <v>38</v>
      </c>
      <c r="B61" s="19">
        <v>4</v>
      </c>
      <c r="C61" s="15">
        <f t="array" ref="C61">IF(B61=1,0,INT(B61*$C$37/$C$36))+IF(RANK(B61,B$41:B$87)+COUNTIF(B$41:B61,B61)-1&lt;=$C$37-SUM(IF($B$41:$B$87=1,0,INT($B$41:$B$87*$C$37/$C$36))),1,0)</f>
        <v>4</v>
      </c>
      <c r="F61" s="17" t="s">
        <v>38</v>
      </c>
      <c r="G61" s="17">
        <v>4</v>
      </c>
      <c r="H61" s="17">
        <f t="shared" si="1"/>
        <v>3</v>
      </c>
      <c r="I61" s="14"/>
    </row>
    <row r="62" spans="1:9">
      <c r="A62" s="17" t="s">
        <v>39</v>
      </c>
      <c r="B62" s="20">
        <v>1</v>
      </c>
      <c r="C62" s="15">
        <f t="array" ref="C62">IF(B62=1,0,INT(B62*$C$37/$C$36))+IF(RANK(B62,B$41:B$87)+COUNTIF(B$41:B62,B62)-1&lt;=$C$37-SUM(IF($B$41:$B$87=1,0,INT($B$41:$B$87*$C$37/$C$36))),1,0)</f>
        <v>0</v>
      </c>
      <c r="F62" s="17" t="s">
        <v>39</v>
      </c>
      <c r="G62" s="17">
        <v>1</v>
      </c>
      <c r="H62" s="17">
        <f t="shared" si="1"/>
        <v>0</v>
      </c>
      <c r="I62" s="14"/>
    </row>
    <row r="63" spans="1:9">
      <c r="A63" s="17" t="s">
        <v>40</v>
      </c>
      <c r="B63" s="12">
        <v>3</v>
      </c>
      <c r="C63" s="4">
        <f t="array" ref="C63">IF(B63=1,0,INT(B63*$C$37/$C$36))+IF(RANK(B63,B$41:B$87)+COUNTIF(B$41:B63,B63)-1&lt;=$C$37-SUM(IF($B$41:$B$87=1,0,INT($B$41:$B$87*$C$37/$C$36))),1,0)</f>
        <v>3</v>
      </c>
      <c r="F63" s="17" t="s">
        <v>40</v>
      </c>
      <c r="G63" s="17">
        <v>3</v>
      </c>
      <c r="H63" s="17">
        <f t="shared" si="1"/>
        <v>2</v>
      </c>
      <c r="I63" s="14"/>
    </row>
    <row r="64" spans="1:9">
      <c r="A64" s="17" t="s">
        <v>41</v>
      </c>
      <c r="B64" s="12">
        <v>2</v>
      </c>
      <c r="C64" s="4">
        <f t="array" ref="C64">IF(B64=1,0,INT(B64*$C$37/$C$36))+IF(RANK(B64,B$41:B$87)+COUNTIF(B$41:B64,B64)-1&lt;=$C$37-SUM(IF($B$41:$B$87=1,0,INT($B$41:$B$87*$C$37/$C$36))),1,0)</f>
        <v>2</v>
      </c>
      <c r="F64" s="17" t="s">
        <v>41</v>
      </c>
      <c r="G64" s="17">
        <v>2</v>
      </c>
      <c r="H64" s="17">
        <f t="shared" si="1"/>
        <v>2</v>
      </c>
      <c r="I64" s="14"/>
    </row>
    <row r="65" spans="1:9">
      <c r="A65" s="17" t="s">
        <v>42</v>
      </c>
      <c r="B65" s="12">
        <v>1</v>
      </c>
      <c r="C65" s="4">
        <f t="array" ref="C65">IF(B65=1,0,INT(B65*$C$37/$C$36))+IF(RANK(B65,B$41:B$87)+COUNTIF(B$41:B65,B65)-1&lt;=$C$37-SUM(IF($B$41:$B$87=1,0,INT($B$41:$B$87*$C$37/$C$36))),1,0)</f>
        <v>0</v>
      </c>
      <c r="F65" s="17" t="s">
        <v>42</v>
      </c>
      <c r="G65" s="17">
        <v>1</v>
      </c>
      <c r="H65" s="17">
        <f t="shared" si="1"/>
        <v>0</v>
      </c>
      <c r="I65" s="14"/>
    </row>
    <row r="66" spans="1:9">
      <c r="A66" s="17" t="s">
        <v>43</v>
      </c>
      <c r="B66" s="12">
        <v>1</v>
      </c>
      <c r="C66" s="4">
        <f t="array" ref="C66">IF(B66=1,0,INT(B66*$C$37/$C$36))+IF(RANK(B66,B$41:B$87)+COUNTIF(B$41:B66,B66)-1&lt;=$C$37-SUM(IF($B$41:$B$87=1,0,INT($B$41:$B$87*$C$37/$C$36))),1,0)</f>
        <v>0</v>
      </c>
      <c r="F66" s="17" t="s">
        <v>43</v>
      </c>
      <c r="G66" s="17">
        <v>1</v>
      </c>
      <c r="H66" s="17">
        <f t="shared" si="1"/>
        <v>0</v>
      </c>
      <c r="I66" s="14"/>
    </row>
    <row r="67" spans="1:9">
      <c r="A67" s="17" t="s">
        <v>44</v>
      </c>
      <c r="B67" s="12">
        <v>1</v>
      </c>
      <c r="C67" s="4">
        <f t="array" ref="C67">IF(B67=1,0,INT(B67*$C$37/$C$36))+IF(RANK(B67,B$41:B$87)+COUNTIF(B$41:B67,B67)-1&lt;=$C$37-SUM(IF($B$41:$B$87=1,0,INT($B$41:$B$87*$C$37/$C$36))),1,0)</f>
        <v>0</v>
      </c>
      <c r="F67" s="17" t="s">
        <v>44</v>
      </c>
      <c r="G67" s="17">
        <v>1</v>
      </c>
      <c r="H67" s="17">
        <f t="shared" si="1"/>
        <v>0</v>
      </c>
      <c r="I67" s="14"/>
    </row>
    <row r="68" spans="1:9">
      <c r="A68" s="17" t="s">
        <v>45</v>
      </c>
      <c r="B68" s="12">
        <v>2</v>
      </c>
      <c r="C68" s="4">
        <f t="array" ref="C68">IF(B68=1,0,INT(B68*$C$37/$C$36))+IF(RANK(B68,B$41:B$87)+COUNTIF(B$41:B68,B68)-1&lt;=$C$37-SUM(IF($B$41:$B$87=1,0,INT($B$41:$B$87*$C$37/$C$36))),1,0)</f>
        <v>2</v>
      </c>
      <c r="F68" s="17" t="s">
        <v>45</v>
      </c>
      <c r="G68" s="17">
        <v>2</v>
      </c>
      <c r="H68" s="17">
        <f t="shared" si="1"/>
        <v>2</v>
      </c>
      <c r="I68" s="14"/>
    </row>
    <row r="69" spans="1:9">
      <c r="A69" s="17" t="s">
        <v>46</v>
      </c>
      <c r="B69" s="12">
        <v>2</v>
      </c>
      <c r="C69" s="4">
        <f t="array" ref="C69">IF(B69=1,0,INT(B69*$C$37/$C$36))+IF(RANK(B69,B$41:B$87)+COUNTIF(B$41:B69,B69)-1&lt;=$C$37-SUM(IF($B$41:$B$87=1,0,INT($B$41:$B$87*$C$37/$C$36))),1,0)</f>
        <v>2</v>
      </c>
      <c r="F69" s="17" t="s">
        <v>46</v>
      </c>
      <c r="G69" s="17">
        <v>2</v>
      </c>
      <c r="H69" s="17">
        <f t="shared" si="1"/>
        <v>2</v>
      </c>
      <c r="I69" s="14"/>
    </row>
    <row r="70" spans="1:9">
      <c r="A70" s="17" t="s">
        <v>47</v>
      </c>
      <c r="B70" s="12">
        <v>1</v>
      </c>
      <c r="C70" s="4">
        <f t="array" ref="C70">IF(B70=1,0,INT(B70*$C$37/$C$36))+IF(RANK(B70,B$41:B$87)+COUNTIF(B$41:B70,B70)-1&lt;=$C$37-SUM(IF($B$41:$B$87=1,0,INT($B$41:$B$87*$C$37/$C$36))),1,0)</f>
        <v>0</v>
      </c>
      <c r="F70" s="17" t="s">
        <v>47</v>
      </c>
      <c r="G70" s="17">
        <v>1</v>
      </c>
      <c r="H70" s="17">
        <f t="shared" si="1"/>
        <v>0</v>
      </c>
      <c r="I70" s="14"/>
    </row>
    <row r="71" spans="1:9">
      <c r="A71" s="17" t="s">
        <v>48</v>
      </c>
      <c r="B71" s="12">
        <v>1</v>
      </c>
      <c r="C71" s="4">
        <f t="array" ref="C71">IF(B71=1,0,INT(B71*$C$37/$C$36))+IF(RANK(B71,B$41:B$87)+COUNTIF(B$41:B71,B71)-1&lt;=$C$37-SUM(IF($B$41:$B$87=1,0,INT($B$41:$B$87*$C$37/$C$36))),1,0)</f>
        <v>0</v>
      </c>
      <c r="F71" s="17" t="s">
        <v>48</v>
      </c>
      <c r="G71" s="17">
        <v>1</v>
      </c>
      <c r="H71" s="17">
        <f t="shared" si="1"/>
        <v>0</v>
      </c>
      <c r="I71" s="14"/>
    </row>
    <row r="72" spans="1:9">
      <c r="A72" s="17" t="s">
        <v>49</v>
      </c>
      <c r="B72" s="12">
        <v>2</v>
      </c>
      <c r="C72" s="4">
        <f t="array" ref="C72">IF(B72=1,0,INT(B72*$C$37/$C$36))+IF(RANK(B72,B$41:B$87)+COUNTIF(B$41:B72,B72)-1&lt;=$C$37-SUM(IF($B$41:$B$87=1,0,INT($B$41:$B$87*$C$37/$C$36))),1,0)</f>
        <v>2</v>
      </c>
      <c r="F72" s="17" t="s">
        <v>49</v>
      </c>
      <c r="G72" s="17">
        <v>2</v>
      </c>
      <c r="H72" s="17">
        <f t="shared" si="1"/>
        <v>2</v>
      </c>
      <c r="I72" s="14"/>
    </row>
    <row r="73" spans="1:9">
      <c r="A73" s="17" t="s">
        <v>50</v>
      </c>
      <c r="B73" s="12">
        <v>1</v>
      </c>
      <c r="C73" s="4">
        <f t="array" ref="C73">IF(B73=1,0,INT(B73*$C$37/$C$36))+IF(RANK(B73,B$41:B$87)+COUNTIF(B$41:B73,B73)-1&lt;=$C$37-SUM(IF($B$41:$B$87=1,0,INT($B$41:$B$87*$C$37/$C$36))),1,0)</f>
        <v>0</v>
      </c>
      <c r="F73" s="17" t="s">
        <v>50</v>
      </c>
      <c r="G73" s="17">
        <v>1</v>
      </c>
      <c r="H73" s="17">
        <f t="shared" si="1"/>
        <v>0</v>
      </c>
      <c r="I73" s="14"/>
    </row>
    <row r="74" spans="1:9">
      <c r="A74" s="17" t="s">
        <v>51</v>
      </c>
      <c r="B74" s="12">
        <v>6</v>
      </c>
      <c r="C74" s="4">
        <f t="array" ref="C74">IF(B74=1,0,INT(B74*$C$37/$C$36))+IF(RANK(B74,B$41:B$87)+COUNTIF(B$41:B74,B74)-1&lt;=$C$37-SUM(IF($B$41:$B$87=1,0,INT($B$41:$B$87*$C$37/$C$36))),1,0)</f>
        <v>5</v>
      </c>
      <c r="F74" s="17" t="s">
        <v>51</v>
      </c>
      <c r="G74" s="17">
        <v>6</v>
      </c>
      <c r="H74" s="17">
        <f t="shared" si="1"/>
        <v>5</v>
      </c>
      <c r="I74" s="14"/>
    </row>
    <row r="75" spans="1:9">
      <c r="A75" s="17" t="s">
        <v>52</v>
      </c>
      <c r="B75" s="12">
        <v>2</v>
      </c>
      <c r="C75" s="4">
        <f t="array" ref="C75">IF(B75=1,0,INT(B75*$C$37/$C$36))+IF(RANK(B75,B$41:B$87)+COUNTIF(B$41:B75,B75)-1&lt;=$C$37-SUM(IF($B$41:$B$87=1,0,INT($B$41:$B$87*$C$37/$C$36))),1,0)</f>
        <v>2</v>
      </c>
      <c r="F75" s="17" t="s">
        <v>52</v>
      </c>
      <c r="G75" s="17">
        <v>2</v>
      </c>
      <c r="H75" s="17">
        <f t="shared" si="1"/>
        <v>2</v>
      </c>
      <c r="I75" s="14"/>
    </row>
    <row r="76" spans="1:9">
      <c r="A76" s="17" t="s">
        <v>53</v>
      </c>
      <c r="B76" s="12">
        <v>1</v>
      </c>
      <c r="C76" s="4">
        <f t="array" ref="C76">IF(B76=1,0,INT(B76*$C$37/$C$36))+IF(RANK(B76,B$41:B$87)+COUNTIF(B$41:B76,B76)-1&lt;=$C$37-SUM(IF($B$41:$B$87=1,0,INT($B$41:$B$87*$C$37/$C$36))),1,0)</f>
        <v>0</v>
      </c>
      <c r="F76" s="17" t="s">
        <v>53</v>
      </c>
      <c r="G76" s="17">
        <v>1</v>
      </c>
      <c r="H76" s="17">
        <f t="shared" si="1"/>
        <v>0</v>
      </c>
      <c r="I76" s="14"/>
    </row>
    <row r="77" spans="1:9">
      <c r="A77" s="17" t="s">
        <v>54</v>
      </c>
      <c r="B77" s="12">
        <v>1</v>
      </c>
      <c r="C77" s="4">
        <f t="array" ref="C77">IF(B77=1,0,INT(B77*$C$37/$C$36))+IF(RANK(B77,B$41:B$87)+COUNTIF(B$41:B77,B77)-1&lt;=$C$37-SUM(IF($B$41:$B$87=1,0,INT($B$41:$B$87*$C$37/$C$36))),1,0)</f>
        <v>0</v>
      </c>
      <c r="F77" s="17" t="s">
        <v>54</v>
      </c>
      <c r="G77" s="17">
        <v>1</v>
      </c>
      <c r="H77" s="17">
        <f t="shared" si="1"/>
        <v>0</v>
      </c>
      <c r="I77" s="14"/>
    </row>
    <row r="78" spans="1:9">
      <c r="A78" s="17" t="s">
        <v>55</v>
      </c>
      <c r="B78" s="12">
        <v>4</v>
      </c>
      <c r="C78" s="4">
        <f t="array" ref="C78">IF(B78=1,0,INT(B78*$C$37/$C$36))+IF(RANK(B78,B$41:B$87)+COUNTIF(B$41:B78,B78)-1&lt;=$C$37-SUM(IF($B$41:$B$87=1,0,INT($B$41:$B$87*$C$37/$C$36))),1,0)</f>
        <v>4</v>
      </c>
      <c r="F78" s="17" t="s">
        <v>55</v>
      </c>
      <c r="G78" s="17">
        <v>4</v>
      </c>
      <c r="H78" s="17">
        <f t="shared" si="1"/>
        <v>3</v>
      </c>
      <c r="I78" s="14"/>
    </row>
    <row r="79" spans="1:9">
      <c r="A79" s="17" t="s">
        <v>56</v>
      </c>
      <c r="B79" s="12">
        <v>2</v>
      </c>
      <c r="C79" s="4">
        <f t="array" ref="C79">IF(B79=1,0,INT(B79*$C$37/$C$36))+IF(RANK(B79,B$41:B$87)+COUNTIF(B$41:B79,B79)-1&lt;=$C$37-SUM(IF($B$41:$B$87=1,0,INT($B$41:$B$87*$C$37/$C$36))),1,0)</f>
        <v>2</v>
      </c>
      <c r="F79" s="17" t="s">
        <v>56</v>
      </c>
      <c r="G79" s="17">
        <v>2</v>
      </c>
      <c r="H79" s="17">
        <f t="shared" si="1"/>
        <v>2</v>
      </c>
    </row>
    <row r="80" spans="1:9">
      <c r="A80" s="17" t="s">
        <v>57</v>
      </c>
      <c r="B80" s="12">
        <v>2</v>
      </c>
      <c r="C80" s="4">
        <f t="array" ref="C80">IF(B80=1,0,INT(B80*$C$37/$C$36))+IF(RANK(B80,B$41:B$87)+COUNTIF(B$41:B80,B80)-1&lt;=$C$37-SUM(IF($B$41:$B$87=1,0,INT($B$41:$B$87*$C$37/$C$36))),1,0)</f>
        <v>2</v>
      </c>
      <c r="F80" s="17" t="s">
        <v>57</v>
      </c>
      <c r="G80" s="17">
        <v>2</v>
      </c>
      <c r="H80" s="17">
        <f t="shared" si="1"/>
        <v>2</v>
      </c>
    </row>
    <row r="81" spans="1:8">
      <c r="A81" s="17" t="s">
        <v>58</v>
      </c>
      <c r="B81" s="12">
        <v>1</v>
      </c>
      <c r="C81" s="4">
        <f t="array" ref="C81">IF(B81=1,0,INT(B81*$C$37/$C$36))+IF(RANK(B81,B$41:B$87)+COUNTIF(B$41:B81,B81)-1&lt;=$C$37-SUM(IF($B$41:$B$87=1,0,INT($B$41:$B$87*$C$37/$C$36))),1,0)</f>
        <v>0</v>
      </c>
      <c r="F81" s="17" t="s">
        <v>58</v>
      </c>
      <c r="G81" s="17">
        <v>1</v>
      </c>
      <c r="H81" s="17">
        <f t="shared" si="1"/>
        <v>0</v>
      </c>
    </row>
    <row r="82" spans="1:8">
      <c r="A82" s="17" t="s">
        <v>59</v>
      </c>
      <c r="B82" s="12">
        <v>2</v>
      </c>
      <c r="C82" s="4">
        <f t="array" ref="C82">IF(B82=1,0,INT(B82*$C$37/$C$36))+IF(RANK(B82,B$41:B$87)+COUNTIF(B$41:B82,B82)-1&lt;=$C$37-SUM(IF($B$41:$B$87=1,0,INT($B$41:$B$87*$C$37/$C$36))),1,0)</f>
        <v>2</v>
      </c>
      <c r="F82" s="17" t="s">
        <v>59</v>
      </c>
      <c r="G82" s="17">
        <v>2</v>
      </c>
      <c r="H82" s="17">
        <f t="shared" si="1"/>
        <v>2</v>
      </c>
    </row>
    <row r="83" spans="1:8">
      <c r="A83" s="17" t="s">
        <v>60</v>
      </c>
      <c r="B83" s="12">
        <v>1</v>
      </c>
      <c r="C83" s="4">
        <f t="array" ref="C83">IF(B83=1,0,INT(B83*$C$37/$C$36))+IF(RANK(B83,B$41:B$87)+COUNTIF(B$41:B83,B83)-1&lt;=$C$37-SUM(IF($B$41:$B$87=1,0,INT($B$41:$B$87*$C$37/$C$36))),1,0)</f>
        <v>0</v>
      </c>
      <c r="F83" s="17" t="s">
        <v>60</v>
      </c>
      <c r="G83" s="17">
        <v>1</v>
      </c>
      <c r="H83" s="17">
        <f t="shared" si="1"/>
        <v>0</v>
      </c>
    </row>
    <row r="84" spans="1:8">
      <c r="A84" s="17" t="s">
        <v>61</v>
      </c>
      <c r="B84" s="12">
        <v>1</v>
      </c>
      <c r="C84" s="4">
        <f t="array" ref="C84">IF(B84=1,0,INT(B84*$C$37/$C$36))+IF(RANK(B84,B$41:B$87)+COUNTIF(B$41:B84,B84)-1&lt;=$C$37-SUM(IF($B$41:$B$87=1,0,INT($B$41:$B$87*$C$37/$C$36))),1,0)</f>
        <v>0</v>
      </c>
      <c r="F84" s="17" t="s">
        <v>61</v>
      </c>
      <c r="G84" s="17">
        <v>1</v>
      </c>
      <c r="H84" s="17">
        <f t="shared" si="1"/>
        <v>0</v>
      </c>
    </row>
    <row r="85" spans="1:8">
      <c r="A85" s="17" t="s">
        <v>62</v>
      </c>
      <c r="B85" s="12">
        <v>1</v>
      </c>
      <c r="C85" s="4">
        <f t="array" ref="C85">IF(B85=1,0,INT(B85*$C$37/$C$36))+IF(RANK(B85,B$41:B$87)+COUNTIF(B$41:B85,B85)-1&lt;=$C$37-SUM(IF($B$41:$B$87=1,0,INT($B$41:$B$87*$C$37/$C$36))),1,0)</f>
        <v>0</v>
      </c>
      <c r="F85" s="17" t="s">
        <v>62</v>
      </c>
      <c r="G85" s="17">
        <v>1</v>
      </c>
      <c r="H85" s="17">
        <f t="shared" si="1"/>
        <v>0</v>
      </c>
    </row>
    <row r="86" spans="1:8">
      <c r="A86" s="17" t="s">
        <v>63</v>
      </c>
      <c r="B86" s="12">
        <v>2</v>
      </c>
      <c r="C86" s="4">
        <f t="array" ref="C86">IF(B86=1,0,INT(B86*$C$37/$C$36))+IF(RANK(B86,B$41:B$87)+COUNTIF(B$41:B86,B86)-1&lt;=$C$37-SUM(IF($B$41:$B$87=1,0,INT($B$41:$B$87*$C$37/$C$36))),1,0)</f>
        <v>2</v>
      </c>
      <c r="F86" s="17" t="s">
        <v>63</v>
      </c>
      <c r="G86" s="17">
        <v>2</v>
      </c>
      <c r="H86" s="17">
        <f t="shared" si="1"/>
        <v>2</v>
      </c>
    </row>
    <row r="87" spans="1:8">
      <c r="A87" s="17" t="s">
        <v>64</v>
      </c>
      <c r="B87" s="12">
        <v>1</v>
      </c>
      <c r="C87" s="4">
        <f t="array" ref="C87">IF(B87=1,0,INT(B87*$C$37/$C$36))+IF(RANK(B87,B$41:B$87)+COUNTIF(B$41:B87,B87)-1&lt;=$C$37-SUM(IF($B$41:$B$87=1,0,INT($B$41:$B$87*$C$37/$C$36))),1,0)</f>
        <v>0</v>
      </c>
      <c r="F87" s="17" t="s">
        <v>64</v>
      </c>
      <c r="G87" s="17">
        <v>1</v>
      </c>
      <c r="H87" s="17">
        <f t="shared" si="1"/>
        <v>0</v>
      </c>
    </row>
    <row r="88" spans="1:8">
      <c r="C88" s="22">
        <f>SUM(C41:C87)</f>
        <v>69</v>
      </c>
      <c r="H88" s="23">
        <f>SUM(H41:H87)</f>
        <v>51</v>
      </c>
    </row>
  </sheetData>
  <mergeCells count="2">
    <mergeCell ref="A34:C34"/>
    <mergeCell ref="F34:H34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Carrefour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frnlubm</dc:creator>
  <cp:lastModifiedBy>frnlubm</cp:lastModifiedBy>
  <dcterms:created xsi:type="dcterms:W3CDTF">2017-06-28T13:37:54Z</dcterms:created>
  <dcterms:modified xsi:type="dcterms:W3CDTF">2017-07-03T15:04:52Z</dcterms:modified>
</cp:coreProperties>
</file>