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PA\Downloads\"/>
    </mc:Choice>
  </mc:AlternateContent>
  <bookViews>
    <workbookView xWindow="0" yWindow="0" windowWidth="28800" windowHeight="124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6" i="1" l="1"/>
  <c r="L34" i="1"/>
  <c r="N34" i="1" s="1"/>
  <c r="K34" i="1"/>
  <c r="H34" i="1"/>
  <c r="E34" i="1"/>
  <c r="K33" i="1"/>
  <c r="L33" i="1" s="1"/>
  <c r="N33" i="1" s="1"/>
  <c r="H33" i="1"/>
  <c r="E33" i="1"/>
  <c r="K32" i="1"/>
  <c r="L32" i="1" s="1"/>
  <c r="N32" i="1" s="1"/>
  <c r="H32" i="1"/>
  <c r="E32" i="1"/>
  <c r="K31" i="1"/>
  <c r="L31" i="1" s="1"/>
  <c r="N31" i="1" s="1"/>
  <c r="H31" i="1"/>
  <c r="E31" i="1"/>
  <c r="L30" i="1"/>
  <c r="N30" i="1" s="1"/>
  <c r="K30" i="1"/>
  <c r="H30" i="1"/>
  <c r="E30" i="1"/>
  <c r="K29" i="1"/>
  <c r="L29" i="1" s="1"/>
  <c r="N29" i="1" s="1"/>
  <c r="H29" i="1"/>
  <c r="E29" i="1"/>
  <c r="K28" i="1"/>
  <c r="L28" i="1" s="1"/>
  <c r="N28" i="1" s="1"/>
  <c r="H28" i="1"/>
  <c r="E28" i="1"/>
  <c r="K27" i="1"/>
  <c r="L27" i="1" s="1"/>
  <c r="N27" i="1" s="1"/>
  <c r="H27" i="1"/>
  <c r="E27" i="1"/>
  <c r="L26" i="1"/>
  <c r="N26" i="1" s="1"/>
  <c r="K26" i="1"/>
  <c r="H26" i="1"/>
  <c r="E26" i="1"/>
  <c r="K25" i="1"/>
  <c r="L25" i="1" s="1"/>
  <c r="N25" i="1" s="1"/>
  <c r="H25" i="1"/>
  <c r="E25" i="1"/>
  <c r="K24" i="1"/>
  <c r="L24" i="1" s="1"/>
  <c r="N24" i="1" s="1"/>
  <c r="H24" i="1"/>
  <c r="E24" i="1"/>
  <c r="K23" i="1"/>
  <c r="L23" i="1" s="1"/>
  <c r="N23" i="1" s="1"/>
  <c r="H23" i="1"/>
  <c r="E23" i="1"/>
  <c r="L22" i="1"/>
  <c r="N22" i="1" s="1"/>
  <c r="K22" i="1"/>
  <c r="H22" i="1"/>
  <c r="E22" i="1"/>
  <c r="K21" i="1"/>
  <c r="L21" i="1" s="1"/>
  <c r="N21" i="1" s="1"/>
  <c r="H21" i="1"/>
  <c r="E21" i="1"/>
  <c r="K20" i="1"/>
  <c r="L20" i="1" s="1"/>
  <c r="N20" i="1" s="1"/>
  <c r="H20" i="1"/>
  <c r="E20" i="1"/>
  <c r="K19" i="1"/>
  <c r="L19" i="1" s="1"/>
  <c r="N19" i="1" s="1"/>
  <c r="H19" i="1"/>
  <c r="E19" i="1"/>
  <c r="L18" i="1"/>
  <c r="N18" i="1" s="1"/>
  <c r="K18" i="1"/>
  <c r="H18" i="1"/>
  <c r="E18" i="1"/>
  <c r="K17" i="1"/>
  <c r="L17" i="1" s="1"/>
  <c r="N17" i="1" s="1"/>
  <c r="H17" i="1"/>
  <c r="E17" i="1"/>
  <c r="K16" i="1"/>
  <c r="L16" i="1" s="1"/>
  <c r="N16" i="1" s="1"/>
  <c r="H16" i="1"/>
  <c r="E16" i="1"/>
  <c r="K15" i="1"/>
  <c r="L15" i="1" s="1"/>
  <c r="N15" i="1" s="1"/>
  <c r="H15" i="1"/>
  <c r="E15" i="1"/>
  <c r="L14" i="1"/>
  <c r="N14" i="1" s="1"/>
  <c r="K14" i="1"/>
  <c r="H14" i="1"/>
  <c r="E14" i="1"/>
  <c r="K13" i="1"/>
  <c r="L13" i="1" s="1"/>
  <c r="N13" i="1" s="1"/>
  <c r="H13" i="1"/>
  <c r="E13" i="1"/>
  <c r="K12" i="1"/>
  <c r="L12" i="1" s="1"/>
  <c r="N12" i="1" s="1"/>
  <c r="H12" i="1"/>
  <c r="E12" i="1"/>
  <c r="K11" i="1"/>
  <c r="L11" i="1" s="1"/>
  <c r="N11" i="1" s="1"/>
  <c r="H11" i="1"/>
  <c r="E11" i="1"/>
  <c r="L10" i="1"/>
  <c r="N10" i="1" s="1"/>
  <c r="K10" i="1"/>
  <c r="H10" i="1"/>
  <c r="E10" i="1"/>
  <c r="K9" i="1"/>
  <c r="L9" i="1" s="1"/>
  <c r="N9" i="1" s="1"/>
  <c r="H9" i="1"/>
  <c r="E9" i="1"/>
  <c r="K8" i="1"/>
  <c r="L8" i="1" s="1"/>
  <c r="N8" i="1" s="1"/>
  <c r="H8" i="1"/>
  <c r="E8" i="1"/>
  <c r="K7" i="1"/>
  <c r="L7" i="1" s="1"/>
  <c r="N7" i="1" s="1"/>
  <c r="H7" i="1"/>
  <c r="E7" i="1"/>
  <c r="L6" i="1"/>
  <c r="N6" i="1" s="1"/>
  <c r="K6" i="1"/>
  <c r="H6" i="1"/>
  <c r="E6" i="1"/>
  <c r="K5" i="1"/>
  <c r="L5" i="1" s="1"/>
  <c r="N5" i="1" s="1"/>
  <c r="H5" i="1"/>
  <c r="E5" i="1"/>
  <c r="K4" i="1"/>
  <c r="L4" i="1" s="1"/>
  <c r="N4" i="1" s="1"/>
  <c r="H4" i="1"/>
  <c r="E4" i="1"/>
</calcChain>
</file>

<file path=xl/sharedStrings.xml><?xml version="1.0" encoding="utf-8"?>
<sst xmlns="http://schemas.openxmlformats.org/spreadsheetml/2006/main" count="44" uniqueCount="31">
  <si>
    <t>JANVIER</t>
  </si>
  <si>
    <t>TOTAL</t>
  </si>
  <si>
    <t>Service</t>
  </si>
  <si>
    <t>MATIN</t>
  </si>
  <si>
    <t>Temps</t>
  </si>
  <si>
    <t>APRES MIDI</t>
  </si>
  <si>
    <t>Heures DP</t>
  </si>
  <si>
    <t>Heures Supp</t>
  </si>
  <si>
    <t>Heures</t>
  </si>
  <si>
    <t>Centièmes</t>
  </si>
  <si>
    <t>Différence</t>
  </si>
  <si>
    <t>CH(MSH)</t>
  </si>
  <si>
    <t>(748-8)MSH</t>
  </si>
  <si>
    <t>(717-2)MSH)</t>
  </si>
  <si>
    <t>(739-5)MSH</t>
  </si>
  <si>
    <t>(RT)MSH</t>
  </si>
  <si>
    <t>(CC)MSH</t>
  </si>
  <si>
    <t>(CH)MSH</t>
  </si>
  <si>
    <t>(104-5)MSH</t>
  </si>
  <si>
    <t>(50RE)MSH</t>
  </si>
  <si>
    <t>(862-15)MSH</t>
  </si>
  <si>
    <t>(102-4)MSH</t>
  </si>
  <si>
    <t>(10RE)MSH</t>
  </si>
  <si>
    <t>314-4</t>
  </si>
  <si>
    <t>CC</t>
  </si>
  <si>
    <t>CH</t>
  </si>
  <si>
    <t>RTT</t>
  </si>
  <si>
    <t>862-15</t>
  </si>
  <si>
    <t>512-15</t>
  </si>
  <si>
    <t>805-1</t>
  </si>
  <si>
    <t>Société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</si>
</sst>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0.00_ ;[Red]\-0.00\ "/>
  </numFmts>
  <fonts count="14" x14ac:knownFonts="1"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2"/>
      <name val="Times New Roman"/>
      <family val="1"/>
    </font>
    <font>
      <b/>
      <sz val="12"/>
      <color rgb="FF7030A0"/>
      <name val="Times New Roman"/>
      <family val="1"/>
    </font>
    <font>
      <b/>
      <sz val="12"/>
      <color theme="3"/>
      <name val="Times New Roman"/>
      <family val="1"/>
    </font>
    <font>
      <b/>
      <sz val="12"/>
      <color theme="5"/>
      <name val="Times New Roman"/>
      <family val="1"/>
    </font>
    <font>
      <b/>
      <sz val="12"/>
      <color theme="5" tint="-0.499984740745262"/>
      <name val="Times New Roman"/>
      <family val="1"/>
    </font>
    <font>
      <b/>
      <i/>
      <sz val="12"/>
      <color rgb="FF7030A0"/>
      <name val="Times New Roman"/>
      <family val="1"/>
    </font>
    <font>
      <b/>
      <i/>
      <sz val="12"/>
      <color theme="3"/>
      <name val="Times New Roman"/>
      <family val="1"/>
    </font>
    <font>
      <b/>
      <i/>
      <sz val="12"/>
      <color theme="5"/>
      <name val="Times New Roman"/>
      <family val="1"/>
    </font>
    <font>
      <b/>
      <sz val="12"/>
      <color rgb="FFFF0000"/>
      <name val="Times New Roman"/>
      <family val="1"/>
    </font>
    <font>
      <b/>
      <sz val="12"/>
      <color theme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medium">
        <color indexed="64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medium">
        <color indexed="64"/>
      </top>
      <bottom style="medium">
        <color auto="1"/>
      </bottom>
      <diagonal/>
    </border>
    <border>
      <left style="dashed">
        <color auto="1"/>
      </left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medium">
        <color indexed="64"/>
      </right>
      <top/>
      <bottom style="dashed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indexed="64"/>
      </right>
      <top style="dashed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2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64" fontId="8" fillId="0" borderId="8" xfId="0" applyNumberFormat="1" applyFont="1" applyBorder="1" applyAlignment="1">
      <alignment horizontal="center"/>
    </xf>
    <xf numFmtId="164" fontId="1" fillId="0" borderId="9" xfId="0" applyNumberFormat="1" applyFont="1" applyBorder="1"/>
    <xf numFmtId="14" fontId="2" fillId="0" borderId="10" xfId="0" applyNumberFormat="1" applyFont="1" applyBorder="1" applyAlignment="1">
      <alignment horizontal="center"/>
    </xf>
    <xf numFmtId="20" fontId="2" fillId="0" borderId="11" xfId="0" applyNumberFormat="1" applyFont="1" applyBorder="1" applyAlignment="1">
      <alignment horizontal="center"/>
    </xf>
    <xf numFmtId="20" fontId="2" fillId="0" borderId="12" xfId="0" applyNumberFormat="1" applyFont="1" applyBorder="1" applyAlignment="1">
      <alignment horizontal="center"/>
    </xf>
    <xf numFmtId="20" fontId="9" fillId="0" borderId="12" xfId="0" applyNumberFormat="1" applyFont="1" applyBorder="1" applyAlignment="1">
      <alignment horizontal="center"/>
    </xf>
    <xf numFmtId="20" fontId="10" fillId="0" borderId="13" xfId="0" applyNumberFormat="1" applyFont="1" applyBorder="1" applyAlignment="1">
      <alignment horizontal="center"/>
    </xf>
    <xf numFmtId="20" fontId="11" fillId="0" borderId="13" xfId="0" applyNumberFormat="1" applyFont="1" applyBorder="1" applyAlignment="1">
      <alignment horizontal="center"/>
    </xf>
    <xf numFmtId="20" fontId="12" fillId="0" borderId="14" xfId="0" applyNumberFormat="1" applyFont="1" applyBorder="1" applyAlignment="1">
      <alignment horizontal="center"/>
    </xf>
    <xf numFmtId="164" fontId="13" fillId="0" borderId="15" xfId="0" applyNumberFormat="1" applyFont="1" applyBorder="1" applyAlignment="1">
      <alignment horizontal="center"/>
    </xf>
    <xf numFmtId="164" fontId="8" fillId="0" borderId="15" xfId="0" applyNumberFormat="1" applyFont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14" fontId="2" fillId="0" borderId="17" xfId="0" applyNumberFormat="1" applyFont="1" applyBorder="1" applyAlignment="1">
      <alignment horizontal="center"/>
    </xf>
    <xf numFmtId="20" fontId="9" fillId="0" borderId="18" xfId="0" applyNumberFormat="1" applyFont="1" applyBorder="1" applyAlignment="1">
      <alignment horizontal="center"/>
    </xf>
    <xf numFmtId="20" fontId="2" fillId="0" borderId="18" xfId="0" applyNumberFormat="1" applyFont="1" applyBorder="1" applyAlignment="1">
      <alignment horizontal="center"/>
    </xf>
    <xf numFmtId="20" fontId="10" fillId="0" borderId="19" xfId="0" applyNumberFormat="1" applyFont="1" applyBorder="1" applyAlignment="1">
      <alignment horizontal="center"/>
    </xf>
    <xf numFmtId="20" fontId="11" fillId="0" borderId="19" xfId="0" applyNumberFormat="1" applyFont="1" applyBorder="1" applyAlignment="1">
      <alignment horizontal="center"/>
    </xf>
    <xf numFmtId="20" fontId="12" fillId="0" borderId="20" xfId="0" applyNumberFormat="1" applyFont="1" applyBorder="1" applyAlignment="1">
      <alignment horizontal="center"/>
    </xf>
    <xf numFmtId="164" fontId="13" fillId="0" borderId="21" xfId="0" applyNumberFormat="1" applyFont="1" applyBorder="1" applyAlignment="1">
      <alignment horizontal="center"/>
    </xf>
    <xf numFmtId="164" fontId="8" fillId="0" borderId="21" xfId="0" applyNumberFormat="1" applyFont="1" applyBorder="1" applyAlignment="1">
      <alignment horizontal="center"/>
    </xf>
    <xf numFmtId="20" fontId="2" fillId="0" borderId="22" xfId="0" applyNumberFormat="1" applyFont="1" applyBorder="1" applyAlignment="1">
      <alignment horizontal="center"/>
    </xf>
    <xf numFmtId="14" fontId="2" fillId="0" borderId="23" xfId="0" applyNumberFormat="1" applyFont="1" applyBorder="1" applyAlignment="1">
      <alignment horizontal="center"/>
    </xf>
    <xf numFmtId="20" fontId="2" fillId="0" borderId="24" xfId="0" applyNumberFormat="1" applyFont="1" applyBorder="1" applyAlignment="1">
      <alignment horizontal="center"/>
    </xf>
    <xf numFmtId="20" fontId="2" fillId="0" borderId="25" xfId="0" applyNumberFormat="1" applyFont="1" applyBorder="1" applyAlignment="1">
      <alignment horizontal="center"/>
    </xf>
    <xf numFmtId="20" fontId="9" fillId="0" borderId="25" xfId="0" applyNumberFormat="1" applyFont="1" applyBorder="1" applyAlignment="1">
      <alignment horizontal="center"/>
    </xf>
    <xf numFmtId="20" fontId="10" fillId="0" borderId="26" xfId="0" applyNumberFormat="1" applyFont="1" applyBorder="1" applyAlignment="1">
      <alignment horizontal="center"/>
    </xf>
    <xf numFmtId="20" fontId="11" fillId="0" borderId="26" xfId="0" applyNumberFormat="1" applyFont="1" applyBorder="1" applyAlignment="1">
      <alignment horizontal="center"/>
    </xf>
    <xf numFmtId="20" fontId="12" fillId="0" borderId="27" xfId="0" applyNumberFormat="1" applyFont="1" applyBorder="1" applyAlignment="1">
      <alignment horizontal="center"/>
    </xf>
    <xf numFmtId="164" fontId="13" fillId="0" borderId="28" xfId="0" applyNumberFormat="1" applyFont="1" applyBorder="1" applyAlignment="1">
      <alignment horizontal="center"/>
    </xf>
    <xf numFmtId="164" fontId="8" fillId="0" borderId="28" xfId="0" applyNumberFormat="1" applyFont="1" applyBorder="1" applyAlignment="1">
      <alignment horizontal="center"/>
    </xf>
    <xf numFmtId="165" fontId="1" fillId="0" borderId="29" xfId="0" applyNumberFormat="1" applyFont="1" applyBorder="1" applyAlignment="1">
      <alignment horizontal="center"/>
    </xf>
    <xf numFmtId="165" fontId="1" fillId="2" borderId="16" xfId="0" applyNumberFormat="1" applyFont="1" applyFill="1" applyBorder="1" applyAlignment="1">
      <alignment horizontal="center"/>
    </xf>
    <xf numFmtId="165" fontId="1" fillId="3" borderId="16" xfId="0" applyNumberFormat="1" applyFont="1" applyFill="1" applyBorder="1" applyAlignment="1">
      <alignment horizontal="center"/>
    </xf>
    <xf numFmtId="165" fontId="1" fillId="3" borderId="0" xfId="0" applyNumberFormat="1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2" xfId="0" applyFont="1" applyBorder="1" applyAlignment="1"/>
    <xf numFmtId="0" fontId="3" fillId="0" borderId="3" xfId="0" applyFont="1" applyBorder="1" applyAlignment="1"/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workbookViewId="0">
      <selection activeCell="M3" sqref="M3"/>
    </sheetView>
  </sheetViews>
  <sheetFormatPr baseColWidth="10" defaultRowHeight="15.75" x14ac:dyDescent="0.25"/>
  <sheetData>
    <row r="1" spans="1:14" ht="16.5" thickBot="1" x14ac:dyDescent="0.3">
      <c r="A1" s="44" t="s">
        <v>0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1"/>
      <c r="N1" s="2"/>
    </row>
    <row r="2" spans="1:14" ht="16.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  <c r="K2" s="45" t="s">
        <v>1</v>
      </c>
      <c r="L2" s="46"/>
      <c r="M2" s="46"/>
      <c r="N2" s="47"/>
    </row>
    <row r="3" spans="1:14" ht="16.5" thickBot="1" x14ac:dyDescent="0.3">
      <c r="A3" s="4"/>
      <c r="B3" s="4" t="s">
        <v>2</v>
      </c>
      <c r="C3" s="48" t="s">
        <v>3</v>
      </c>
      <c r="D3" s="49"/>
      <c r="E3" s="5" t="s">
        <v>4</v>
      </c>
      <c r="F3" s="49" t="s">
        <v>5</v>
      </c>
      <c r="G3" s="49"/>
      <c r="H3" s="5" t="s">
        <v>4</v>
      </c>
      <c r="I3" s="6" t="s">
        <v>6</v>
      </c>
      <c r="J3" s="7" t="s">
        <v>7</v>
      </c>
      <c r="K3" s="8" t="s">
        <v>8</v>
      </c>
      <c r="L3" s="9" t="s">
        <v>9</v>
      </c>
      <c r="M3" s="10" t="s">
        <v>30</v>
      </c>
      <c r="N3" s="11" t="s">
        <v>10</v>
      </c>
    </row>
    <row r="4" spans="1:14" x14ac:dyDescent="0.25">
      <c r="A4" s="12">
        <v>42736</v>
      </c>
      <c r="B4" s="12" t="s">
        <v>11</v>
      </c>
      <c r="C4" s="13">
        <v>0</v>
      </c>
      <c r="D4" s="14">
        <v>0</v>
      </c>
      <c r="E4" s="15">
        <f t="shared" ref="E4:E34" si="0">D4-C4</f>
        <v>0</v>
      </c>
      <c r="F4" s="14"/>
      <c r="G4" s="14"/>
      <c r="H4" s="15">
        <f t="shared" ref="H4:H34" si="1">G4-F4</f>
        <v>0</v>
      </c>
      <c r="I4" s="16"/>
      <c r="J4" s="17"/>
      <c r="K4" s="18">
        <f t="shared" ref="K4:K34" si="2">(D4-C4)+(G4-F4)</f>
        <v>0</v>
      </c>
      <c r="L4" s="19">
        <f>K4*24</f>
        <v>0</v>
      </c>
      <c r="M4" s="20">
        <v>0</v>
      </c>
      <c r="N4" s="21">
        <f>L4-M4</f>
        <v>0</v>
      </c>
    </row>
    <row r="5" spans="1:14" x14ac:dyDescent="0.25">
      <c r="A5" s="22">
        <v>42737</v>
      </c>
      <c r="B5" s="12" t="s">
        <v>12</v>
      </c>
      <c r="C5" s="13">
        <v>0.22500000000000001</v>
      </c>
      <c r="D5" s="14">
        <v>0.55833333333333335</v>
      </c>
      <c r="E5" s="23">
        <f t="shared" si="0"/>
        <v>0.33333333333333337</v>
      </c>
      <c r="F5" s="24"/>
      <c r="G5" s="24"/>
      <c r="H5" s="23">
        <f t="shared" si="1"/>
        <v>0</v>
      </c>
      <c r="I5" s="25"/>
      <c r="J5" s="26"/>
      <c r="K5" s="27">
        <f t="shared" si="2"/>
        <v>0.33333333333333337</v>
      </c>
      <c r="L5" s="28">
        <f>K5*24</f>
        <v>8</v>
      </c>
      <c r="M5" s="29">
        <v>8</v>
      </c>
      <c r="N5" s="21">
        <f t="shared" ref="N5:N34" si="3">L5-M5</f>
        <v>0</v>
      </c>
    </row>
    <row r="6" spans="1:14" x14ac:dyDescent="0.25">
      <c r="A6" s="22">
        <v>42738</v>
      </c>
      <c r="B6" s="12" t="s">
        <v>13</v>
      </c>
      <c r="C6" s="13">
        <v>0.24513888888888888</v>
      </c>
      <c r="D6" s="14">
        <v>0.5708333333333333</v>
      </c>
      <c r="E6" s="23">
        <f t="shared" si="0"/>
        <v>0.3256944444444444</v>
      </c>
      <c r="F6" s="24"/>
      <c r="G6" s="24"/>
      <c r="H6" s="23">
        <f t="shared" si="1"/>
        <v>0</v>
      </c>
      <c r="I6" s="25"/>
      <c r="J6" s="26"/>
      <c r="K6" s="27">
        <f t="shared" si="2"/>
        <v>0.3256944444444444</v>
      </c>
      <c r="L6" s="28">
        <f>K6*24</f>
        <v>7.8166666666666655</v>
      </c>
      <c r="M6" s="29">
        <v>7.82</v>
      </c>
      <c r="N6" s="41">
        <f t="shared" si="3"/>
        <v>-3.3333333333347426E-3</v>
      </c>
    </row>
    <row r="7" spans="1:14" x14ac:dyDescent="0.25">
      <c r="A7" s="22">
        <v>42739</v>
      </c>
      <c r="B7" s="12" t="s">
        <v>14</v>
      </c>
      <c r="C7" s="13">
        <v>0.20347222222222219</v>
      </c>
      <c r="D7" s="14">
        <v>0.53611111111111109</v>
      </c>
      <c r="E7" s="23">
        <f t="shared" si="0"/>
        <v>0.33263888888888893</v>
      </c>
      <c r="F7" s="24"/>
      <c r="G7" s="24"/>
      <c r="H7" s="23">
        <f t="shared" si="1"/>
        <v>0</v>
      </c>
      <c r="I7" s="25"/>
      <c r="J7" s="26"/>
      <c r="K7" s="27">
        <f t="shared" si="2"/>
        <v>0.33263888888888893</v>
      </c>
      <c r="L7" s="28">
        <f t="shared" ref="L7:L34" si="4">K7*24</f>
        <v>7.9833333333333343</v>
      </c>
      <c r="M7" s="29">
        <v>7.97</v>
      </c>
      <c r="N7" s="42">
        <f t="shared" si="3"/>
        <v>1.3333333333334529E-2</v>
      </c>
    </row>
    <row r="8" spans="1:14" x14ac:dyDescent="0.25">
      <c r="A8" s="22">
        <v>42740</v>
      </c>
      <c r="B8" s="12" t="s">
        <v>14</v>
      </c>
      <c r="C8" s="13">
        <v>0.20347222222222219</v>
      </c>
      <c r="D8" s="14">
        <v>0.53611111111111109</v>
      </c>
      <c r="E8" s="23">
        <f t="shared" si="0"/>
        <v>0.33263888888888893</v>
      </c>
      <c r="F8" s="24"/>
      <c r="G8" s="24"/>
      <c r="H8" s="23">
        <f t="shared" si="1"/>
        <v>0</v>
      </c>
      <c r="I8" s="25"/>
      <c r="J8" s="26"/>
      <c r="K8" s="27">
        <f t="shared" si="2"/>
        <v>0.33263888888888893</v>
      </c>
      <c r="L8" s="28">
        <f t="shared" si="4"/>
        <v>7.9833333333333343</v>
      </c>
      <c r="M8" s="29">
        <v>7.97</v>
      </c>
      <c r="N8" s="42">
        <f t="shared" si="3"/>
        <v>1.3333333333334529E-2</v>
      </c>
    </row>
    <row r="9" spans="1:14" x14ac:dyDescent="0.25">
      <c r="A9" s="22">
        <v>42741</v>
      </c>
      <c r="B9" s="12" t="s">
        <v>15</v>
      </c>
      <c r="C9" s="13">
        <v>0</v>
      </c>
      <c r="D9" s="14">
        <v>0</v>
      </c>
      <c r="E9" s="23">
        <f t="shared" si="0"/>
        <v>0</v>
      </c>
      <c r="F9" s="24"/>
      <c r="G9" s="24"/>
      <c r="H9" s="23">
        <f t="shared" si="1"/>
        <v>0</v>
      </c>
      <c r="I9" s="25"/>
      <c r="J9" s="26"/>
      <c r="K9" s="27">
        <f t="shared" si="2"/>
        <v>0</v>
      </c>
      <c r="L9" s="28">
        <f t="shared" si="4"/>
        <v>0</v>
      </c>
      <c r="M9" s="29">
        <v>0</v>
      </c>
      <c r="N9" s="21">
        <f t="shared" si="3"/>
        <v>0</v>
      </c>
    </row>
    <row r="10" spans="1:14" x14ac:dyDescent="0.25">
      <c r="A10" s="22">
        <v>42742</v>
      </c>
      <c r="B10" s="12" t="s">
        <v>16</v>
      </c>
      <c r="C10" s="13">
        <v>0</v>
      </c>
      <c r="D10" s="14">
        <v>0</v>
      </c>
      <c r="E10" s="23">
        <f t="shared" si="0"/>
        <v>0</v>
      </c>
      <c r="F10" s="24"/>
      <c r="G10" s="24"/>
      <c r="H10" s="23">
        <f t="shared" si="1"/>
        <v>0</v>
      </c>
      <c r="I10" s="25"/>
      <c r="J10" s="26"/>
      <c r="K10" s="27">
        <f t="shared" si="2"/>
        <v>0</v>
      </c>
      <c r="L10" s="28">
        <f t="shared" si="4"/>
        <v>0</v>
      </c>
      <c r="M10" s="29">
        <v>0</v>
      </c>
      <c r="N10" s="21">
        <f t="shared" si="3"/>
        <v>0</v>
      </c>
    </row>
    <row r="11" spans="1:14" x14ac:dyDescent="0.25">
      <c r="A11" s="22">
        <v>42743</v>
      </c>
      <c r="B11" s="12" t="s">
        <v>17</v>
      </c>
      <c r="C11" s="13">
        <v>0</v>
      </c>
      <c r="D11" s="14">
        <v>0</v>
      </c>
      <c r="E11" s="23">
        <f t="shared" si="0"/>
        <v>0</v>
      </c>
      <c r="F11" s="24"/>
      <c r="G11" s="24"/>
      <c r="H11" s="23">
        <f t="shared" si="1"/>
        <v>0</v>
      </c>
      <c r="I11" s="25"/>
      <c r="J11" s="26"/>
      <c r="K11" s="27">
        <f t="shared" si="2"/>
        <v>0</v>
      </c>
      <c r="L11" s="28">
        <f t="shared" si="4"/>
        <v>0</v>
      </c>
      <c r="M11" s="29">
        <v>0</v>
      </c>
      <c r="N11" s="21">
        <f t="shared" si="3"/>
        <v>0</v>
      </c>
    </row>
    <row r="12" spans="1:14" x14ac:dyDescent="0.25">
      <c r="A12" s="22">
        <v>42744</v>
      </c>
      <c r="B12" s="12" t="s">
        <v>16</v>
      </c>
      <c r="C12" s="13">
        <v>0</v>
      </c>
      <c r="D12" s="14">
        <v>0</v>
      </c>
      <c r="E12" s="23">
        <f t="shared" si="0"/>
        <v>0</v>
      </c>
      <c r="F12" s="24"/>
      <c r="G12" s="24"/>
      <c r="H12" s="23">
        <f t="shared" si="1"/>
        <v>0</v>
      </c>
      <c r="I12" s="25"/>
      <c r="J12" s="26"/>
      <c r="K12" s="27">
        <f t="shared" si="2"/>
        <v>0</v>
      </c>
      <c r="L12" s="28">
        <f t="shared" si="4"/>
        <v>0</v>
      </c>
      <c r="M12" s="29">
        <v>0</v>
      </c>
      <c r="N12" s="21">
        <f t="shared" si="3"/>
        <v>0</v>
      </c>
    </row>
    <row r="13" spans="1:14" x14ac:dyDescent="0.25">
      <c r="A13" s="22">
        <v>42745</v>
      </c>
      <c r="B13" s="12" t="s">
        <v>18</v>
      </c>
      <c r="C13" s="13">
        <v>0.26319444444444445</v>
      </c>
      <c r="D13" s="14">
        <v>0.4604166666666667</v>
      </c>
      <c r="E13" s="23">
        <f t="shared" si="0"/>
        <v>0.19722222222222224</v>
      </c>
      <c r="F13" s="24">
        <v>0.64652777777777781</v>
      </c>
      <c r="G13" s="24">
        <v>0.80138888888888893</v>
      </c>
      <c r="H13" s="23">
        <f t="shared" si="1"/>
        <v>0.15486111111111112</v>
      </c>
      <c r="I13" s="25"/>
      <c r="J13" s="26"/>
      <c r="K13" s="27">
        <f t="shared" si="2"/>
        <v>0.35208333333333336</v>
      </c>
      <c r="L13" s="28">
        <f t="shared" si="4"/>
        <v>8.4500000000000011</v>
      </c>
      <c r="M13" s="29">
        <v>8.4499999999999993</v>
      </c>
      <c r="N13" s="21">
        <f t="shared" si="3"/>
        <v>0</v>
      </c>
    </row>
    <row r="14" spans="1:14" x14ac:dyDescent="0.25">
      <c r="A14" s="22">
        <v>42746</v>
      </c>
      <c r="B14" s="12" t="s">
        <v>18</v>
      </c>
      <c r="C14" s="13">
        <v>0.26319444444444445</v>
      </c>
      <c r="D14" s="14">
        <v>0.4604166666666667</v>
      </c>
      <c r="E14" s="23">
        <f t="shared" si="0"/>
        <v>0.19722222222222224</v>
      </c>
      <c r="F14" s="24">
        <v>0.64652777777777781</v>
      </c>
      <c r="G14" s="24">
        <v>0.80138888888888893</v>
      </c>
      <c r="H14" s="23">
        <f t="shared" si="1"/>
        <v>0.15486111111111112</v>
      </c>
      <c r="I14" s="25"/>
      <c r="J14" s="26"/>
      <c r="K14" s="27">
        <f t="shared" si="2"/>
        <v>0.35208333333333336</v>
      </c>
      <c r="L14" s="28">
        <f t="shared" si="4"/>
        <v>8.4500000000000011</v>
      </c>
      <c r="M14" s="29">
        <v>8.4499999999999993</v>
      </c>
      <c r="N14" s="21">
        <f t="shared" si="3"/>
        <v>0</v>
      </c>
    </row>
    <row r="15" spans="1:14" x14ac:dyDescent="0.25">
      <c r="A15" s="22">
        <v>42747</v>
      </c>
      <c r="B15" s="12" t="s">
        <v>18</v>
      </c>
      <c r="C15" s="13">
        <v>0.26319444444444445</v>
      </c>
      <c r="D15" s="14">
        <v>0.4604166666666667</v>
      </c>
      <c r="E15" s="23">
        <f t="shared" si="0"/>
        <v>0.19722222222222224</v>
      </c>
      <c r="F15" s="24">
        <v>0.64652777777777781</v>
      </c>
      <c r="G15" s="24">
        <v>0.80138888888888893</v>
      </c>
      <c r="H15" s="23">
        <f t="shared" si="1"/>
        <v>0.15486111111111112</v>
      </c>
      <c r="I15" s="25"/>
      <c r="J15" s="26"/>
      <c r="K15" s="27">
        <f t="shared" si="2"/>
        <v>0.35208333333333336</v>
      </c>
      <c r="L15" s="28">
        <f t="shared" si="4"/>
        <v>8.4500000000000011</v>
      </c>
      <c r="M15" s="29">
        <v>8.4499999999999993</v>
      </c>
      <c r="N15" s="21">
        <f t="shared" si="3"/>
        <v>0</v>
      </c>
    </row>
    <row r="16" spans="1:14" x14ac:dyDescent="0.25">
      <c r="A16" s="22">
        <v>42748</v>
      </c>
      <c r="B16" s="12" t="s">
        <v>19</v>
      </c>
      <c r="C16" s="13">
        <v>0.33333333333333331</v>
      </c>
      <c r="D16" s="14">
        <v>0.65</v>
      </c>
      <c r="E16" s="23">
        <f t="shared" si="0"/>
        <v>0.31666666666666671</v>
      </c>
      <c r="F16" s="24"/>
      <c r="G16" s="24"/>
      <c r="H16" s="23">
        <f t="shared" si="1"/>
        <v>0</v>
      </c>
      <c r="I16" s="25"/>
      <c r="J16" s="26"/>
      <c r="K16" s="27">
        <f t="shared" si="2"/>
        <v>0.31666666666666671</v>
      </c>
      <c r="L16" s="28">
        <f t="shared" si="4"/>
        <v>7.6000000000000014</v>
      </c>
      <c r="M16" s="29">
        <v>7.6</v>
      </c>
      <c r="N16" s="21">
        <f t="shared" si="3"/>
        <v>0</v>
      </c>
    </row>
    <row r="17" spans="1:14" x14ac:dyDescent="0.25">
      <c r="A17" s="22">
        <v>42749</v>
      </c>
      <c r="B17" s="12" t="s">
        <v>20</v>
      </c>
      <c r="C17" s="13">
        <v>0.49861111111111112</v>
      </c>
      <c r="D17" s="14">
        <v>0.8027777777777777</v>
      </c>
      <c r="E17" s="23">
        <f t="shared" si="0"/>
        <v>0.30416666666666659</v>
      </c>
      <c r="F17" s="24"/>
      <c r="G17" s="24"/>
      <c r="H17" s="23">
        <f t="shared" si="1"/>
        <v>0</v>
      </c>
      <c r="I17" s="25"/>
      <c r="J17" s="26"/>
      <c r="K17" s="27">
        <f t="shared" si="2"/>
        <v>0.30416666666666659</v>
      </c>
      <c r="L17" s="28">
        <f t="shared" si="4"/>
        <v>7.299999999999998</v>
      </c>
      <c r="M17" s="29">
        <v>7.3</v>
      </c>
      <c r="N17" s="21">
        <f t="shared" si="3"/>
        <v>0</v>
      </c>
    </row>
    <row r="18" spans="1:14" x14ac:dyDescent="0.25">
      <c r="A18" s="22">
        <v>42750</v>
      </c>
      <c r="B18" s="12" t="s">
        <v>16</v>
      </c>
      <c r="C18" s="13">
        <v>0</v>
      </c>
      <c r="D18" s="14">
        <v>0</v>
      </c>
      <c r="E18" s="23">
        <f t="shared" si="0"/>
        <v>0</v>
      </c>
      <c r="F18" s="24"/>
      <c r="G18" s="24"/>
      <c r="H18" s="23">
        <f t="shared" si="1"/>
        <v>0</v>
      </c>
      <c r="I18" s="25"/>
      <c r="J18" s="26"/>
      <c r="K18" s="27">
        <f t="shared" si="2"/>
        <v>0</v>
      </c>
      <c r="L18" s="28">
        <f t="shared" si="4"/>
        <v>0</v>
      </c>
      <c r="M18" s="29">
        <v>0</v>
      </c>
      <c r="N18" s="21">
        <f t="shared" si="3"/>
        <v>0</v>
      </c>
    </row>
    <row r="19" spans="1:14" x14ac:dyDescent="0.25">
      <c r="A19" s="22">
        <v>42751</v>
      </c>
      <c r="B19" s="12" t="s">
        <v>21</v>
      </c>
      <c r="C19" s="13">
        <v>0.3034722222222222</v>
      </c>
      <c r="D19" s="14">
        <v>0.42152777777777778</v>
      </c>
      <c r="E19" s="23">
        <f t="shared" si="0"/>
        <v>0.11805555555555558</v>
      </c>
      <c r="F19" s="24">
        <v>0.61805555555555558</v>
      </c>
      <c r="G19" s="24">
        <v>0.84444444444444444</v>
      </c>
      <c r="H19" s="23">
        <f t="shared" si="1"/>
        <v>0.22638888888888886</v>
      </c>
      <c r="I19" s="25"/>
      <c r="J19" s="26"/>
      <c r="K19" s="27">
        <f t="shared" si="2"/>
        <v>0.34444444444444444</v>
      </c>
      <c r="L19" s="28">
        <f t="shared" si="4"/>
        <v>8.2666666666666657</v>
      </c>
      <c r="M19" s="29">
        <v>8.27</v>
      </c>
      <c r="N19" s="41">
        <f t="shared" si="3"/>
        <v>-3.3333333333338544E-3</v>
      </c>
    </row>
    <row r="20" spans="1:14" x14ac:dyDescent="0.25">
      <c r="A20" s="22">
        <v>42752</v>
      </c>
      <c r="B20" s="12" t="s">
        <v>22</v>
      </c>
      <c r="C20" s="13">
        <v>0.33333333333333331</v>
      </c>
      <c r="D20" s="14">
        <v>0.65</v>
      </c>
      <c r="E20" s="23">
        <f t="shared" si="0"/>
        <v>0.31666666666666671</v>
      </c>
      <c r="F20" s="24"/>
      <c r="G20" s="24"/>
      <c r="H20" s="23">
        <f t="shared" si="1"/>
        <v>0</v>
      </c>
      <c r="I20" s="25"/>
      <c r="J20" s="26"/>
      <c r="K20" s="27">
        <f t="shared" si="2"/>
        <v>0.31666666666666671</v>
      </c>
      <c r="L20" s="28">
        <f t="shared" si="4"/>
        <v>7.6000000000000014</v>
      </c>
      <c r="M20" s="29">
        <v>7.6</v>
      </c>
      <c r="N20" s="21">
        <f t="shared" si="3"/>
        <v>0</v>
      </c>
    </row>
    <row r="21" spans="1:14" x14ac:dyDescent="0.25">
      <c r="A21" s="22">
        <v>42753</v>
      </c>
      <c r="B21" s="12" t="s">
        <v>19</v>
      </c>
      <c r="C21" s="13">
        <v>0.33333333333333331</v>
      </c>
      <c r="D21" s="14">
        <v>0.65</v>
      </c>
      <c r="E21" s="23">
        <f t="shared" si="0"/>
        <v>0.31666666666666671</v>
      </c>
      <c r="F21" s="24"/>
      <c r="G21" s="24"/>
      <c r="H21" s="23">
        <f t="shared" si="1"/>
        <v>0</v>
      </c>
      <c r="I21" s="25"/>
      <c r="J21" s="26"/>
      <c r="K21" s="27">
        <f t="shared" si="2"/>
        <v>0.31666666666666671</v>
      </c>
      <c r="L21" s="28">
        <f t="shared" si="4"/>
        <v>7.6000000000000014</v>
      </c>
      <c r="M21" s="29">
        <v>7.6</v>
      </c>
      <c r="N21" s="21">
        <f t="shared" si="3"/>
        <v>0</v>
      </c>
    </row>
    <row r="22" spans="1:14" x14ac:dyDescent="0.25">
      <c r="A22" s="22">
        <v>42754</v>
      </c>
      <c r="B22" s="12" t="s">
        <v>22</v>
      </c>
      <c r="C22" s="13">
        <v>0.33333333333333331</v>
      </c>
      <c r="D22" s="14">
        <v>0.65</v>
      </c>
      <c r="E22" s="23">
        <f t="shared" si="0"/>
        <v>0.31666666666666671</v>
      </c>
      <c r="F22" s="24"/>
      <c r="G22" s="24"/>
      <c r="H22" s="23">
        <f t="shared" si="1"/>
        <v>0</v>
      </c>
      <c r="I22" s="25"/>
      <c r="J22" s="26"/>
      <c r="K22" s="27">
        <f t="shared" si="2"/>
        <v>0.31666666666666671</v>
      </c>
      <c r="L22" s="28">
        <f t="shared" si="4"/>
        <v>7.6000000000000014</v>
      </c>
      <c r="M22" s="29">
        <v>7.6</v>
      </c>
      <c r="N22" s="21">
        <f t="shared" si="3"/>
        <v>0</v>
      </c>
    </row>
    <row r="23" spans="1:14" x14ac:dyDescent="0.25">
      <c r="A23" s="22">
        <v>42755</v>
      </c>
      <c r="B23" s="12" t="s">
        <v>19</v>
      </c>
      <c r="C23" s="13">
        <v>0.33333333333333331</v>
      </c>
      <c r="D23" s="14">
        <v>0.65</v>
      </c>
      <c r="E23" s="23">
        <f t="shared" si="0"/>
        <v>0.31666666666666671</v>
      </c>
      <c r="F23" s="24"/>
      <c r="G23" s="24"/>
      <c r="H23" s="23">
        <f t="shared" si="1"/>
        <v>0</v>
      </c>
      <c r="I23" s="25"/>
      <c r="J23" s="26"/>
      <c r="K23" s="27">
        <f t="shared" si="2"/>
        <v>0.31666666666666671</v>
      </c>
      <c r="L23" s="28">
        <f t="shared" si="4"/>
        <v>7.6000000000000014</v>
      </c>
      <c r="M23" s="29">
        <v>7.6</v>
      </c>
      <c r="N23" s="21">
        <f t="shared" si="3"/>
        <v>0</v>
      </c>
    </row>
    <row r="24" spans="1:14" x14ac:dyDescent="0.25">
      <c r="A24" s="22">
        <v>42756</v>
      </c>
      <c r="B24" s="12" t="s">
        <v>17</v>
      </c>
      <c r="C24" s="13">
        <v>0</v>
      </c>
      <c r="D24" s="14">
        <v>0</v>
      </c>
      <c r="E24" s="23">
        <f t="shared" si="0"/>
        <v>0</v>
      </c>
      <c r="F24" s="24"/>
      <c r="G24" s="24"/>
      <c r="H24" s="23">
        <f t="shared" si="1"/>
        <v>0</v>
      </c>
      <c r="I24" s="25"/>
      <c r="J24" s="26"/>
      <c r="K24" s="27">
        <f t="shared" si="2"/>
        <v>0</v>
      </c>
      <c r="L24" s="28">
        <f t="shared" si="4"/>
        <v>0</v>
      </c>
      <c r="M24" s="29">
        <v>0</v>
      </c>
      <c r="N24" s="21">
        <f t="shared" si="3"/>
        <v>0</v>
      </c>
    </row>
    <row r="25" spans="1:14" x14ac:dyDescent="0.25">
      <c r="A25" s="22">
        <v>42757</v>
      </c>
      <c r="B25" s="12" t="s">
        <v>16</v>
      </c>
      <c r="C25" s="13">
        <v>0</v>
      </c>
      <c r="D25" s="14">
        <v>0</v>
      </c>
      <c r="E25" s="23">
        <f t="shared" si="0"/>
        <v>0</v>
      </c>
      <c r="F25" s="24"/>
      <c r="G25" s="24"/>
      <c r="H25" s="23">
        <f t="shared" si="1"/>
        <v>0</v>
      </c>
      <c r="I25" s="25"/>
      <c r="J25" s="26"/>
      <c r="K25" s="27">
        <f t="shared" si="2"/>
        <v>0</v>
      </c>
      <c r="L25" s="28">
        <f t="shared" si="4"/>
        <v>0</v>
      </c>
      <c r="M25" s="29">
        <v>0</v>
      </c>
      <c r="N25" s="21">
        <f t="shared" si="3"/>
        <v>0</v>
      </c>
    </row>
    <row r="26" spans="1:14" x14ac:dyDescent="0.25">
      <c r="A26" s="22">
        <v>42758</v>
      </c>
      <c r="B26" s="12" t="s">
        <v>23</v>
      </c>
      <c r="C26" s="13">
        <v>0.23472222222222219</v>
      </c>
      <c r="D26" s="14">
        <v>0.43958333333333338</v>
      </c>
      <c r="E26" s="23">
        <f t="shared" si="0"/>
        <v>0.20486111111111119</v>
      </c>
      <c r="F26" s="24">
        <v>0.53402777777777777</v>
      </c>
      <c r="G26" s="24">
        <v>0.67222222222222217</v>
      </c>
      <c r="H26" s="23">
        <f t="shared" si="1"/>
        <v>0.1381944444444444</v>
      </c>
      <c r="I26" s="25"/>
      <c r="J26" s="26"/>
      <c r="K26" s="27">
        <f t="shared" si="2"/>
        <v>0.34305555555555556</v>
      </c>
      <c r="L26" s="28">
        <f t="shared" si="4"/>
        <v>8.2333333333333343</v>
      </c>
      <c r="M26" s="29">
        <v>8.18</v>
      </c>
      <c r="N26" s="42">
        <f t="shared" si="3"/>
        <v>5.3333333333334565E-2</v>
      </c>
    </row>
    <row r="27" spans="1:14" x14ac:dyDescent="0.25">
      <c r="A27" s="22">
        <v>42759</v>
      </c>
      <c r="B27" s="12" t="s">
        <v>23</v>
      </c>
      <c r="C27" s="13">
        <v>0.23472222222222219</v>
      </c>
      <c r="D27" s="14">
        <v>0.43958333333333338</v>
      </c>
      <c r="E27" s="23">
        <f t="shared" si="0"/>
        <v>0.20486111111111119</v>
      </c>
      <c r="F27" s="24">
        <v>0.53402777777777777</v>
      </c>
      <c r="G27" s="24">
        <v>0.67222222222222217</v>
      </c>
      <c r="H27" s="23">
        <f t="shared" si="1"/>
        <v>0.1381944444444444</v>
      </c>
      <c r="I27" s="25"/>
      <c r="J27" s="26"/>
      <c r="K27" s="27">
        <f t="shared" si="2"/>
        <v>0.34305555555555556</v>
      </c>
      <c r="L27" s="28">
        <f t="shared" si="4"/>
        <v>8.2333333333333343</v>
      </c>
      <c r="M27" s="29">
        <v>8.18</v>
      </c>
      <c r="N27" s="42">
        <f t="shared" si="3"/>
        <v>5.3333333333334565E-2</v>
      </c>
    </row>
    <row r="28" spans="1:14" x14ac:dyDescent="0.25">
      <c r="A28" s="22">
        <v>42760</v>
      </c>
      <c r="B28" s="22" t="s">
        <v>24</v>
      </c>
      <c r="C28" s="30">
        <v>0</v>
      </c>
      <c r="D28" s="24">
        <v>0</v>
      </c>
      <c r="E28" s="23">
        <f t="shared" si="0"/>
        <v>0</v>
      </c>
      <c r="F28" s="24"/>
      <c r="G28" s="24"/>
      <c r="H28" s="23">
        <f t="shared" si="1"/>
        <v>0</v>
      </c>
      <c r="I28" s="25"/>
      <c r="J28" s="26">
        <v>0.3125</v>
      </c>
      <c r="K28" s="27">
        <f t="shared" si="2"/>
        <v>0</v>
      </c>
      <c r="L28" s="28">
        <f t="shared" si="4"/>
        <v>0</v>
      </c>
      <c r="M28" s="29">
        <v>0</v>
      </c>
      <c r="N28" s="21">
        <f t="shared" si="3"/>
        <v>0</v>
      </c>
    </row>
    <row r="29" spans="1:14" x14ac:dyDescent="0.25">
      <c r="A29" s="22">
        <v>42761</v>
      </c>
      <c r="B29" s="22" t="s">
        <v>25</v>
      </c>
      <c r="C29" s="30">
        <v>0</v>
      </c>
      <c r="D29" s="24">
        <v>0</v>
      </c>
      <c r="E29" s="23">
        <f t="shared" si="0"/>
        <v>0</v>
      </c>
      <c r="F29" s="24"/>
      <c r="G29" s="24"/>
      <c r="H29" s="23">
        <f t="shared" si="1"/>
        <v>0</v>
      </c>
      <c r="I29" s="25"/>
      <c r="J29" s="26">
        <v>0.29375000000000001</v>
      </c>
      <c r="K29" s="27">
        <f>(D29-C29)+(G29-F29)</f>
        <v>0</v>
      </c>
      <c r="L29" s="28">
        <f t="shared" si="4"/>
        <v>0</v>
      </c>
      <c r="M29" s="29">
        <v>0</v>
      </c>
      <c r="N29" s="21">
        <f t="shared" si="3"/>
        <v>0</v>
      </c>
    </row>
    <row r="30" spans="1:14" x14ac:dyDescent="0.25">
      <c r="A30" s="22">
        <v>42762</v>
      </c>
      <c r="B30" s="22" t="s">
        <v>26</v>
      </c>
      <c r="C30" s="30">
        <v>0</v>
      </c>
      <c r="D30" s="24">
        <v>0</v>
      </c>
      <c r="E30" s="23">
        <f t="shared" si="0"/>
        <v>0</v>
      </c>
      <c r="F30" s="24"/>
      <c r="G30" s="24"/>
      <c r="H30" s="23">
        <f t="shared" si="1"/>
        <v>0</v>
      </c>
      <c r="I30" s="25"/>
      <c r="J30" s="26"/>
      <c r="K30" s="27">
        <f t="shared" si="2"/>
        <v>0</v>
      </c>
      <c r="L30" s="28">
        <f t="shared" si="4"/>
        <v>0</v>
      </c>
      <c r="M30" s="29">
        <v>0</v>
      </c>
      <c r="N30" s="21">
        <f t="shared" si="3"/>
        <v>0</v>
      </c>
    </row>
    <row r="31" spans="1:14" x14ac:dyDescent="0.25">
      <c r="A31" s="22">
        <v>42763</v>
      </c>
      <c r="B31" s="22" t="s">
        <v>27</v>
      </c>
      <c r="C31" s="30">
        <v>0.49861111111111112</v>
      </c>
      <c r="D31" s="24">
        <v>0.8027777777777777</v>
      </c>
      <c r="E31" s="23">
        <f t="shared" si="0"/>
        <v>0.30416666666666659</v>
      </c>
      <c r="F31" s="24"/>
      <c r="G31" s="24"/>
      <c r="H31" s="23">
        <f t="shared" si="1"/>
        <v>0</v>
      </c>
      <c r="I31" s="25"/>
      <c r="J31" s="26"/>
      <c r="K31" s="27">
        <f t="shared" si="2"/>
        <v>0.30416666666666659</v>
      </c>
      <c r="L31" s="28">
        <f t="shared" si="4"/>
        <v>7.299999999999998</v>
      </c>
      <c r="M31" s="29">
        <v>7.3</v>
      </c>
      <c r="N31" s="21">
        <f t="shared" si="3"/>
        <v>0</v>
      </c>
    </row>
    <row r="32" spans="1:14" x14ac:dyDescent="0.25">
      <c r="A32" s="22">
        <v>42764</v>
      </c>
      <c r="B32" s="22" t="s">
        <v>28</v>
      </c>
      <c r="C32" s="30">
        <v>0.32777777777777778</v>
      </c>
      <c r="D32" s="24">
        <v>0.56736111111111109</v>
      </c>
      <c r="E32" s="23">
        <f t="shared" si="0"/>
        <v>0.23958333333333331</v>
      </c>
      <c r="F32" s="24"/>
      <c r="G32" s="24"/>
      <c r="H32" s="23">
        <f t="shared" si="1"/>
        <v>0</v>
      </c>
      <c r="I32" s="25"/>
      <c r="J32" s="26"/>
      <c r="K32" s="27">
        <f t="shared" si="2"/>
        <v>0.23958333333333331</v>
      </c>
      <c r="L32" s="28">
        <f t="shared" si="4"/>
        <v>5.75</v>
      </c>
      <c r="M32" s="29">
        <v>5.75</v>
      </c>
      <c r="N32" s="21">
        <f t="shared" si="3"/>
        <v>0</v>
      </c>
    </row>
    <row r="33" spans="1:14" x14ac:dyDescent="0.25">
      <c r="A33" s="22">
        <v>42765</v>
      </c>
      <c r="B33" s="22" t="s">
        <v>29</v>
      </c>
      <c r="C33" s="30">
        <v>0.51111111111111118</v>
      </c>
      <c r="D33" s="24">
        <v>0.83124999999999993</v>
      </c>
      <c r="E33" s="23">
        <f t="shared" si="0"/>
        <v>0.32013888888888875</v>
      </c>
      <c r="F33" s="24"/>
      <c r="G33" s="24"/>
      <c r="H33" s="23">
        <f t="shared" si="1"/>
        <v>0</v>
      </c>
      <c r="I33" s="25"/>
      <c r="J33" s="26"/>
      <c r="K33" s="27">
        <f t="shared" si="2"/>
        <v>0.32013888888888875</v>
      </c>
      <c r="L33" s="28">
        <f t="shared" si="4"/>
        <v>7.68333333333333</v>
      </c>
      <c r="M33" s="29">
        <v>7.68</v>
      </c>
      <c r="N33" s="21">
        <f t="shared" si="3"/>
        <v>3.3333333333303017E-3</v>
      </c>
    </row>
    <row r="34" spans="1:14" ht="16.5" thickBot="1" x14ac:dyDescent="0.3">
      <c r="A34" s="31">
        <v>42766</v>
      </c>
      <c r="B34" s="31" t="s">
        <v>24</v>
      </c>
      <c r="C34" s="32">
        <v>0</v>
      </c>
      <c r="D34" s="33">
        <v>0</v>
      </c>
      <c r="E34" s="34">
        <f t="shared" si="0"/>
        <v>0</v>
      </c>
      <c r="F34" s="33"/>
      <c r="G34" s="33"/>
      <c r="H34" s="34">
        <f t="shared" si="1"/>
        <v>0</v>
      </c>
      <c r="I34" s="35"/>
      <c r="J34" s="36"/>
      <c r="K34" s="37">
        <f t="shared" si="2"/>
        <v>0</v>
      </c>
      <c r="L34" s="38">
        <f t="shared" si="4"/>
        <v>0</v>
      </c>
      <c r="M34" s="39">
        <v>0</v>
      </c>
      <c r="N34" s="40">
        <f t="shared" si="3"/>
        <v>0</v>
      </c>
    </row>
    <row r="36" spans="1:14" x14ac:dyDescent="0.25">
      <c r="N36" s="43">
        <f>SUM(N4:N34)</f>
        <v>0.12999999999999989</v>
      </c>
    </row>
  </sheetData>
  <mergeCells count="4">
    <mergeCell ref="A1:K1"/>
    <mergeCell ref="K2:N2"/>
    <mergeCell ref="C3:D3"/>
    <mergeCell ref="F3:G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Jmg</dc:creator>
  <cp:lastModifiedBy>Jmg</cp:lastModifiedBy>
  <dcterms:created xsi:type="dcterms:W3CDTF">2017-08-19T11:12:46Z</dcterms:created>
  <dcterms:modified xsi:type="dcterms:W3CDTF">2017-08-19T11:33:44Z</dcterms:modified>
</cp:coreProperties>
</file>