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calendrier" sheetId="1" r:id="rId1"/>
    <sheet name="Personnels" sheetId="3" r:id="rId2"/>
    <sheet name="Feuil1" sheetId="4" r:id="rId3"/>
    <sheet name="Feuil3" sheetId="5" r:id="rId4"/>
  </sheets>
  <externalReferences>
    <externalReference r:id="rId5"/>
  </externalReferences>
  <definedNames>
    <definedName name="an">Feuil3!$D$4</definedName>
    <definedName name="annee">#REF!</definedName>
    <definedName name="date">calendrier!$C$128</definedName>
    <definedName name="date_de_debut">Feuil3!$D$2</definedName>
    <definedName name="dateDebut">[1]Feuil2!$D$2</definedName>
    <definedName name="équipe_1">calendrier!$A$6:$A$11</definedName>
    <definedName name="équipe_2">calendrier!$A$12:$A$17</definedName>
    <definedName name="équipe_3">calendrier!$A$18:$A$23</definedName>
    <definedName name="equipes">Feuil3!$I$1:$I$3</definedName>
    <definedName name="jourferié">calendrier!$C$132:$C$143</definedName>
    <definedName name="JOURFERIES">#REF!</definedName>
    <definedName name="liste_du_personnels">Personnels!$E$2:$E$12</definedName>
    <definedName name="mois">Feuil3!$A$2:$A$13</definedName>
    <definedName name="OUTIL">Feuil3!$K$1:$K$5</definedName>
    <definedName name="Personnels">OFFSET(Personnels!$E$2,0,0,COUNTA(Personnels!$E:$E)-1)</definedName>
  </definedNames>
  <calcPr calcId="125725"/>
</workbook>
</file>

<file path=xl/calcChain.xml><?xml version="1.0" encoding="utf-8"?>
<calcChain xmlns="http://schemas.openxmlformats.org/spreadsheetml/2006/main">
  <c r="D4" i="5"/>
  <c r="D5" s="1"/>
  <c r="D2"/>
  <c r="D4" i="1" s="1"/>
  <c r="D7" l="1"/>
  <c r="D9" s="1"/>
  <c r="D11" s="1"/>
  <c r="D13" s="1"/>
  <c r="D15" s="1"/>
  <c r="D17" s="1"/>
  <c r="D19" s="1"/>
  <c r="D21" s="1"/>
  <c r="D23" s="1"/>
  <c r="D8"/>
  <c r="D10" s="1"/>
  <c r="D12" s="1"/>
  <c r="D14" s="1"/>
  <c r="D16" s="1"/>
  <c r="D18" s="1"/>
  <c r="D20" s="1"/>
  <c r="D22" s="1"/>
  <c r="L3"/>
  <c r="D15" i="5"/>
  <c r="D6"/>
  <c r="D7" s="1"/>
  <c r="D8"/>
  <c r="D12"/>
  <c r="D14"/>
  <c r="D16"/>
  <c r="D9"/>
  <c r="D13"/>
  <c r="D11" l="1"/>
  <c r="D10"/>
  <c r="E4" i="1" l="1"/>
  <c r="D5"/>
  <c r="E7" l="1"/>
  <c r="E9" s="1"/>
  <c r="E11" s="1"/>
  <c r="E13" s="1"/>
  <c r="E15" s="1"/>
  <c r="E17" s="1"/>
  <c r="E19" s="1"/>
  <c r="E21" s="1"/>
  <c r="E23" s="1"/>
  <c r="E8"/>
  <c r="E10" s="1"/>
  <c r="E12" s="1"/>
  <c r="E14" s="1"/>
  <c r="E16" s="1"/>
  <c r="E18" s="1"/>
  <c r="E20" s="1"/>
  <c r="E22" s="1"/>
  <c r="F4"/>
  <c r="E5"/>
  <c r="F8" l="1"/>
  <c r="F10" s="1"/>
  <c r="F12" s="1"/>
  <c r="F14" s="1"/>
  <c r="F16" s="1"/>
  <c r="F18" s="1"/>
  <c r="F20" s="1"/>
  <c r="F22" s="1"/>
  <c r="F7"/>
  <c r="F9" s="1"/>
  <c r="F11" s="1"/>
  <c r="F13" s="1"/>
  <c r="F15" s="1"/>
  <c r="F17" s="1"/>
  <c r="F19" s="1"/>
  <c r="F21" s="1"/>
  <c r="F23" s="1"/>
  <c r="G4"/>
  <c r="F5"/>
  <c r="G7" l="1"/>
  <c r="G9" s="1"/>
  <c r="G11" s="1"/>
  <c r="G13" s="1"/>
  <c r="G15" s="1"/>
  <c r="G17" s="1"/>
  <c r="G19" s="1"/>
  <c r="G21" s="1"/>
  <c r="G23" s="1"/>
  <c r="G8"/>
  <c r="G10" s="1"/>
  <c r="G12" s="1"/>
  <c r="G14" s="1"/>
  <c r="G16" s="1"/>
  <c r="G18" s="1"/>
  <c r="G20" s="1"/>
  <c r="G22" s="1"/>
  <c r="H4"/>
  <c r="G5"/>
  <c r="H8" l="1"/>
  <c r="H10" s="1"/>
  <c r="H12" s="1"/>
  <c r="H14" s="1"/>
  <c r="H16" s="1"/>
  <c r="H18" s="1"/>
  <c r="H20" s="1"/>
  <c r="H22" s="1"/>
  <c r="H7"/>
  <c r="H9" s="1"/>
  <c r="H11" s="1"/>
  <c r="H13" s="1"/>
  <c r="H15" s="1"/>
  <c r="H17" s="1"/>
  <c r="H19" s="1"/>
  <c r="H21" s="1"/>
  <c r="H23" s="1"/>
  <c r="I4"/>
  <c r="H5"/>
  <c r="I7" l="1"/>
  <c r="I9" s="1"/>
  <c r="I11" s="1"/>
  <c r="I13" s="1"/>
  <c r="I15" s="1"/>
  <c r="I17" s="1"/>
  <c r="I19" s="1"/>
  <c r="I21" s="1"/>
  <c r="I23" s="1"/>
  <c r="I8"/>
  <c r="I10" s="1"/>
  <c r="I12" s="1"/>
  <c r="I14" s="1"/>
  <c r="I16" s="1"/>
  <c r="I18" s="1"/>
  <c r="I20" s="1"/>
  <c r="I22" s="1"/>
  <c r="J4"/>
  <c r="I5"/>
  <c r="J8" l="1"/>
  <c r="J10" s="1"/>
  <c r="J12" s="1"/>
  <c r="J14" s="1"/>
  <c r="J16" s="1"/>
  <c r="J18" s="1"/>
  <c r="J20" s="1"/>
  <c r="J22" s="1"/>
  <c r="J7"/>
  <c r="J9" s="1"/>
  <c r="J11" s="1"/>
  <c r="J13" s="1"/>
  <c r="J15" s="1"/>
  <c r="J17" s="1"/>
  <c r="J19" s="1"/>
  <c r="J21" s="1"/>
  <c r="J23" s="1"/>
  <c r="K4"/>
  <c r="J5"/>
  <c r="K7" l="1"/>
  <c r="K9" s="1"/>
  <c r="K11" s="1"/>
  <c r="K13" s="1"/>
  <c r="K15" s="1"/>
  <c r="K17" s="1"/>
  <c r="K19" s="1"/>
  <c r="K21" s="1"/>
  <c r="K23" s="1"/>
  <c r="K8"/>
  <c r="K10" s="1"/>
  <c r="K12" s="1"/>
  <c r="K14" s="1"/>
  <c r="K16" s="1"/>
  <c r="K18" s="1"/>
  <c r="K20" s="1"/>
  <c r="K22" s="1"/>
  <c r="L4"/>
  <c r="L6" s="1"/>
  <c r="K5"/>
  <c r="L8" l="1"/>
  <c r="L10" s="1"/>
  <c r="L12" s="1"/>
  <c r="L14" s="1"/>
  <c r="L16" s="1"/>
  <c r="L18" s="1"/>
  <c r="L20" s="1"/>
  <c r="L22" s="1"/>
  <c r="L9"/>
  <c r="L11" s="1"/>
  <c r="L13" s="1"/>
  <c r="L15" s="1"/>
  <c r="L17" s="1"/>
  <c r="L19" s="1"/>
  <c r="L21" s="1"/>
  <c r="L23" s="1"/>
  <c r="M4"/>
  <c r="M6" s="1"/>
  <c r="L5"/>
  <c r="M9" l="1"/>
  <c r="M11" s="1"/>
  <c r="M13" s="1"/>
  <c r="M15" s="1"/>
  <c r="M17" s="1"/>
  <c r="M19" s="1"/>
  <c r="M21" s="1"/>
  <c r="M23" s="1"/>
  <c r="M8"/>
  <c r="M10" s="1"/>
  <c r="M12" s="1"/>
  <c r="M14" s="1"/>
  <c r="M16" s="1"/>
  <c r="M18" s="1"/>
  <c r="M20" s="1"/>
  <c r="M22" s="1"/>
  <c r="N4"/>
  <c r="N6" s="1"/>
  <c r="M5"/>
  <c r="N8" l="1"/>
  <c r="N10" s="1"/>
  <c r="N12" s="1"/>
  <c r="N14" s="1"/>
  <c r="N16" s="1"/>
  <c r="N18" s="1"/>
  <c r="N20" s="1"/>
  <c r="N22" s="1"/>
  <c r="N9"/>
  <c r="N11" s="1"/>
  <c r="N13" s="1"/>
  <c r="N15" s="1"/>
  <c r="N17" s="1"/>
  <c r="N19" s="1"/>
  <c r="N21" s="1"/>
  <c r="N23" s="1"/>
  <c r="O4"/>
  <c r="O6" s="1"/>
  <c r="N5"/>
  <c r="O9" l="1"/>
  <c r="O11" s="1"/>
  <c r="O13" s="1"/>
  <c r="O15" s="1"/>
  <c r="O17" s="1"/>
  <c r="O19" s="1"/>
  <c r="O21" s="1"/>
  <c r="O23" s="1"/>
  <c r="O8"/>
  <c r="O10" s="1"/>
  <c r="O12" s="1"/>
  <c r="O14" s="1"/>
  <c r="O16" s="1"/>
  <c r="O18" s="1"/>
  <c r="O20" s="1"/>
  <c r="O22" s="1"/>
  <c r="P4"/>
  <c r="P6" s="1"/>
  <c r="O5"/>
  <c r="P8" l="1"/>
  <c r="P10" s="1"/>
  <c r="P12" s="1"/>
  <c r="P14" s="1"/>
  <c r="P16" s="1"/>
  <c r="P18" s="1"/>
  <c r="P20" s="1"/>
  <c r="P22" s="1"/>
  <c r="P9"/>
  <c r="P11" s="1"/>
  <c r="P13" s="1"/>
  <c r="P15" s="1"/>
  <c r="P17" s="1"/>
  <c r="P19" s="1"/>
  <c r="P21" s="1"/>
  <c r="P23" s="1"/>
  <c r="Q4"/>
  <c r="Q6" s="1"/>
  <c r="P5"/>
  <c r="Q7" l="1"/>
  <c r="Q9" s="1"/>
  <c r="Q11" s="1"/>
  <c r="Q13" s="1"/>
  <c r="Q15" s="1"/>
  <c r="Q17" s="1"/>
  <c r="Q19" s="1"/>
  <c r="Q21" s="1"/>
  <c r="Q23" s="1"/>
  <c r="Q8"/>
  <c r="Q10" s="1"/>
  <c r="Q12" s="1"/>
  <c r="Q14" s="1"/>
  <c r="Q16" s="1"/>
  <c r="Q18" s="1"/>
  <c r="Q20" s="1"/>
  <c r="Q22" s="1"/>
  <c r="R4"/>
  <c r="R6" s="1"/>
  <c r="Q5"/>
  <c r="R8" l="1"/>
  <c r="R10" s="1"/>
  <c r="R12" s="1"/>
  <c r="R14" s="1"/>
  <c r="R16" s="1"/>
  <c r="R18" s="1"/>
  <c r="R20" s="1"/>
  <c r="R22" s="1"/>
  <c r="R7"/>
  <c r="R9" s="1"/>
  <c r="R11" s="1"/>
  <c r="R13" s="1"/>
  <c r="R15" s="1"/>
  <c r="R17" s="1"/>
  <c r="R19" s="1"/>
  <c r="R21" s="1"/>
  <c r="R23" s="1"/>
  <c r="S4"/>
  <c r="S6" s="1"/>
  <c r="R5"/>
  <c r="S7" l="1"/>
  <c r="S9" s="1"/>
  <c r="S11" s="1"/>
  <c r="S13" s="1"/>
  <c r="S15" s="1"/>
  <c r="S17" s="1"/>
  <c r="S19" s="1"/>
  <c r="S21" s="1"/>
  <c r="S23" s="1"/>
  <c r="S8"/>
  <c r="S10" s="1"/>
  <c r="S12" s="1"/>
  <c r="S14" s="1"/>
  <c r="S16" s="1"/>
  <c r="S18" s="1"/>
  <c r="S20" s="1"/>
  <c r="S22" s="1"/>
  <c r="T4"/>
  <c r="T6" s="1"/>
  <c r="S5"/>
  <c r="T8" l="1"/>
  <c r="T10" s="1"/>
  <c r="T12" s="1"/>
  <c r="T14" s="1"/>
  <c r="T16" s="1"/>
  <c r="T18" s="1"/>
  <c r="T20" s="1"/>
  <c r="T22" s="1"/>
  <c r="T7"/>
  <c r="T9" s="1"/>
  <c r="T11" s="1"/>
  <c r="T13" s="1"/>
  <c r="T15" s="1"/>
  <c r="T17" s="1"/>
  <c r="T19" s="1"/>
  <c r="T21" s="1"/>
  <c r="T23" s="1"/>
  <c r="U4"/>
  <c r="U6" s="1"/>
  <c r="T5"/>
  <c r="U7" l="1"/>
  <c r="U9" s="1"/>
  <c r="U11" s="1"/>
  <c r="U13" s="1"/>
  <c r="U15" s="1"/>
  <c r="U17" s="1"/>
  <c r="U19" s="1"/>
  <c r="U21" s="1"/>
  <c r="U23" s="1"/>
  <c r="U8"/>
  <c r="U10" s="1"/>
  <c r="U12" s="1"/>
  <c r="U14" s="1"/>
  <c r="U16" s="1"/>
  <c r="U18" s="1"/>
  <c r="U20" s="1"/>
  <c r="U22" s="1"/>
  <c r="V4"/>
  <c r="V6" s="1"/>
  <c r="U5"/>
  <c r="V8" l="1"/>
  <c r="V10" s="1"/>
  <c r="V12" s="1"/>
  <c r="V14" s="1"/>
  <c r="V16" s="1"/>
  <c r="V18" s="1"/>
  <c r="V20" s="1"/>
  <c r="V22" s="1"/>
  <c r="V7"/>
  <c r="V9" s="1"/>
  <c r="V11" s="1"/>
  <c r="V13" s="1"/>
  <c r="V15" s="1"/>
  <c r="V17" s="1"/>
  <c r="V19" s="1"/>
  <c r="V21" s="1"/>
  <c r="V23" s="1"/>
  <c r="W4"/>
  <c r="W6" s="1"/>
  <c r="V5"/>
  <c r="W7" l="1"/>
  <c r="W9" s="1"/>
  <c r="W11" s="1"/>
  <c r="W13" s="1"/>
  <c r="W15" s="1"/>
  <c r="W17" s="1"/>
  <c r="W19" s="1"/>
  <c r="W21" s="1"/>
  <c r="W23" s="1"/>
  <c r="W8"/>
  <c r="W10" s="1"/>
  <c r="W12" s="1"/>
  <c r="W14" s="1"/>
  <c r="W16" s="1"/>
  <c r="W18" s="1"/>
  <c r="W20" s="1"/>
  <c r="W22" s="1"/>
  <c r="X4"/>
  <c r="X6" s="1"/>
  <c r="W5"/>
  <c r="X8" l="1"/>
  <c r="X10" s="1"/>
  <c r="X12" s="1"/>
  <c r="X14" s="1"/>
  <c r="X16" s="1"/>
  <c r="X18" s="1"/>
  <c r="X20" s="1"/>
  <c r="X22" s="1"/>
  <c r="X7"/>
  <c r="X9" s="1"/>
  <c r="X11" s="1"/>
  <c r="X13" s="1"/>
  <c r="X15" s="1"/>
  <c r="X17" s="1"/>
  <c r="X19" s="1"/>
  <c r="X21" s="1"/>
  <c r="X23" s="1"/>
  <c r="Y4"/>
  <c r="Y6" s="1"/>
  <c r="X5"/>
  <c r="Y7" l="1"/>
  <c r="Y9" s="1"/>
  <c r="Y11" s="1"/>
  <c r="Y13" s="1"/>
  <c r="Y15" s="1"/>
  <c r="Y17" s="1"/>
  <c r="Y19" s="1"/>
  <c r="Y21" s="1"/>
  <c r="Y23" s="1"/>
  <c r="Y8"/>
  <c r="Y10" s="1"/>
  <c r="Y12" s="1"/>
  <c r="Y14" s="1"/>
  <c r="Y16" s="1"/>
  <c r="Y18" s="1"/>
  <c r="Y20" s="1"/>
  <c r="Y22" s="1"/>
  <c r="Z4"/>
  <c r="Z6" s="1"/>
  <c r="Y5"/>
  <c r="Z8" l="1"/>
  <c r="Z10" s="1"/>
  <c r="Z12" s="1"/>
  <c r="Z14" s="1"/>
  <c r="Z16" s="1"/>
  <c r="Z18" s="1"/>
  <c r="Z20" s="1"/>
  <c r="Z22" s="1"/>
  <c r="Z7"/>
  <c r="Z9" s="1"/>
  <c r="Z11" s="1"/>
  <c r="Z13" s="1"/>
  <c r="Z15" s="1"/>
  <c r="Z17" s="1"/>
  <c r="Z19" s="1"/>
  <c r="Z21" s="1"/>
  <c r="Z23" s="1"/>
  <c r="AA4"/>
  <c r="AA6" s="1"/>
  <c r="Z5"/>
  <c r="AA7" l="1"/>
  <c r="AA9" s="1"/>
  <c r="AA11" s="1"/>
  <c r="AA13" s="1"/>
  <c r="AA15" s="1"/>
  <c r="AA17" s="1"/>
  <c r="AA19" s="1"/>
  <c r="AA21" s="1"/>
  <c r="AA23" s="1"/>
  <c r="AA8"/>
  <c r="AA10" s="1"/>
  <c r="AA12" s="1"/>
  <c r="AA14" s="1"/>
  <c r="AA16" s="1"/>
  <c r="AA18" s="1"/>
  <c r="AA20" s="1"/>
  <c r="AA22" s="1"/>
  <c r="AB4"/>
  <c r="AB6" s="1"/>
  <c r="AA5"/>
  <c r="AB8" l="1"/>
  <c r="AB10" s="1"/>
  <c r="AB12" s="1"/>
  <c r="AB14" s="1"/>
  <c r="AB16" s="1"/>
  <c r="AB18" s="1"/>
  <c r="AB20" s="1"/>
  <c r="AB22" s="1"/>
  <c r="AB7"/>
  <c r="AB9" s="1"/>
  <c r="AB11" s="1"/>
  <c r="AB13" s="1"/>
  <c r="AB15" s="1"/>
  <c r="AB17" s="1"/>
  <c r="AB19" s="1"/>
  <c r="AB21" s="1"/>
  <c r="AB23" s="1"/>
  <c r="AC4"/>
  <c r="AC6" s="1"/>
  <c r="AB5"/>
  <c r="AC7" l="1"/>
  <c r="AC9" s="1"/>
  <c r="AC11" s="1"/>
  <c r="AC13" s="1"/>
  <c r="AC15" s="1"/>
  <c r="AC17" s="1"/>
  <c r="AC19" s="1"/>
  <c r="AC21" s="1"/>
  <c r="AC23" s="1"/>
  <c r="AC8"/>
  <c r="AC10" s="1"/>
  <c r="AC12" s="1"/>
  <c r="AC14" s="1"/>
  <c r="AC16" s="1"/>
  <c r="AC18" s="1"/>
  <c r="AC20" s="1"/>
  <c r="AC22" s="1"/>
  <c r="AD4"/>
  <c r="AD6" s="1"/>
  <c r="AC5"/>
  <c r="AD8" l="1"/>
  <c r="AD10" s="1"/>
  <c r="AD12" s="1"/>
  <c r="AD14" s="1"/>
  <c r="AD16" s="1"/>
  <c r="AD18" s="1"/>
  <c r="AD20" s="1"/>
  <c r="AD22" s="1"/>
  <c r="AD7"/>
  <c r="AD9" s="1"/>
  <c r="AD11" s="1"/>
  <c r="AD13" s="1"/>
  <c r="AD15" s="1"/>
  <c r="AD17" s="1"/>
  <c r="AD19" s="1"/>
  <c r="AD21" s="1"/>
  <c r="AD23" s="1"/>
  <c r="AE4"/>
  <c r="AE6" s="1"/>
  <c r="AD5"/>
  <c r="AE7" l="1"/>
  <c r="AE9" s="1"/>
  <c r="AE11" s="1"/>
  <c r="AE13" s="1"/>
  <c r="AE15" s="1"/>
  <c r="AE17" s="1"/>
  <c r="AE19" s="1"/>
  <c r="AE21" s="1"/>
  <c r="AE23" s="1"/>
  <c r="AE8"/>
  <c r="AE10" s="1"/>
  <c r="AE12" s="1"/>
  <c r="AE14" s="1"/>
  <c r="AE16" s="1"/>
  <c r="AE18" s="1"/>
  <c r="AE20" s="1"/>
  <c r="AE22" s="1"/>
  <c r="AH4"/>
  <c r="AH6" s="1"/>
  <c r="AG4"/>
  <c r="AG6" s="1"/>
  <c r="AF4"/>
  <c r="AF6" s="1"/>
  <c r="AE5"/>
  <c r="AF8" l="1"/>
  <c r="AF10" s="1"/>
  <c r="AF12" s="1"/>
  <c r="AF14" s="1"/>
  <c r="AF16" s="1"/>
  <c r="AF18" s="1"/>
  <c r="AF20" s="1"/>
  <c r="AF22" s="1"/>
  <c r="AF7"/>
  <c r="AF9" s="1"/>
  <c r="AF11" s="1"/>
  <c r="AF13" s="1"/>
  <c r="AF15" s="1"/>
  <c r="AF17" s="1"/>
  <c r="AF19" s="1"/>
  <c r="AF21" s="1"/>
  <c r="AF23" s="1"/>
  <c r="AH8"/>
  <c r="AH10" s="1"/>
  <c r="AH12" s="1"/>
  <c r="AH14" s="1"/>
  <c r="AH16" s="1"/>
  <c r="AH18" s="1"/>
  <c r="AH20" s="1"/>
  <c r="AH22" s="1"/>
  <c r="AH7"/>
  <c r="AH9" s="1"/>
  <c r="AH11" s="1"/>
  <c r="AH13" s="1"/>
  <c r="AH15" s="1"/>
  <c r="AH17" s="1"/>
  <c r="AH19" s="1"/>
  <c r="AH21" s="1"/>
  <c r="AH23" s="1"/>
  <c r="AG7"/>
  <c r="AG9" s="1"/>
  <c r="AG11" s="1"/>
  <c r="AG13" s="1"/>
  <c r="AG15" s="1"/>
  <c r="AG17" s="1"/>
  <c r="AG19" s="1"/>
  <c r="AG21" s="1"/>
  <c r="AG23" s="1"/>
  <c r="AG8"/>
  <c r="AG10" s="1"/>
  <c r="AG12" s="1"/>
  <c r="AG14" s="1"/>
  <c r="AG16" s="1"/>
  <c r="AG18" s="1"/>
  <c r="AG20" s="1"/>
  <c r="AG22" s="1"/>
  <c r="AG5"/>
  <c r="AF5"/>
  <c r="AH5"/>
</calcChain>
</file>

<file path=xl/sharedStrings.xml><?xml version="1.0" encoding="utf-8"?>
<sst xmlns="http://schemas.openxmlformats.org/spreadsheetml/2006/main" count="145" uniqueCount="95">
  <si>
    <t>Code client</t>
  </si>
  <si>
    <t>Civilité</t>
  </si>
  <si>
    <t>Prénom</t>
  </si>
  <si>
    <t>Nom</t>
  </si>
  <si>
    <t>Profession</t>
  </si>
  <si>
    <t>00:00/j</t>
  </si>
  <si>
    <t>CA</t>
  </si>
  <si>
    <t>TRIEUR 1</t>
  </si>
  <si>
    <t>M.</t>
  </si>
  <si>
    <t>Romain</t>
  </si>
  <si>
    <t>7:00</t>
  </si>
  <si>
    <t>HS</t>
  </si>
  <si>
    <t>HT</t>
  </si>
  <si>
    <t>CHAUVEAU</t>
  </si>
  <si>
    <t>TRIEUR 2</t>
  </si>
  <si>
    <t>Yann</t>
  </si>
  <si>
    <t>TRIEUR 3</t>
  </si>
  <si>
    <t>Jean-Claude</t>
  </si>
  <si>
    <t>TRIEUR 4</t>
  </si>
  <si>
    <t>Dominique</t>
  </si>
  <si>
    <t>ROUAULT</t>
  </si>
  <si>
    <t>LATHUS</t>
  </si>
  <si>
    <t>LEBLEU</t>
  </si>
  <si>
    <t>TRIEUR 5</t>
  </si>
  <si>
    <t>Frédéric</t>
  </si>
  <si>
    <t>SERAFINI</t>
  </si>
  <si>
    <t>TRIEUR 6</t>
  </si>
  <si>
    <t>Jean-Jacques</t>
  </si>
  <si>
    <t>PUIVIF</t>
  </si>
  <si>
    <t>TRIEUR 7</t>
  </si>
  <si>
    <t>Olivier</t>
  </si>
  <si>
    <t>GUERIN</t>
  </si>
  <si>
    <t>CH5/OP/TA</t>
  </si>
  <si>
    <t>R1</t>
  </si>
  <si>
    <t>TRIEUR 8</t>
  </si>
  <si>
    <t>Jerome</t>
  </si>
  <si>
    <t>MARCAY</t>
  </si>
  <si>
    <t>CARISTE 1</t>
  </si>
  <si>
    <t>Anthony</t>
  </si>
  <si>
    <t>LEMOINE</t>
  </si>
  <si>
    <t>CARISTE MAG</t>
  </si>
  <si>
    <t>07:00</t>
  </si>
  <si>
    <t>CARISTE 2</t>
  </si>
  <si>
    <t>Gwuennaêl</t>
  </si>
  <si>
    <t>LEFLEUVE</t>
  </si>
  <si>
    <t>CARISTE R1</t>
  </si>
  <si>
    <t>CARISTE 3</t>
  </si>
  <si>
    <t>Benjamin</t>
  </si>
  <si>
    <t>VALIER</t>
  </si>
  <si>
    <t>Romain CHAUVEAU</t>
  </si>
  <si>
    <t>Personnels</t>
  </si>
  <si>
    <t>Yann LEBLEU</t>
  </si>
  <si>
    <t>Jean-Claude LATHUS</t>
  </si>
  <si>
    <t>Dominique ROUAULT</t>
  </si>
  <si>
    <t>Frédéric SERAFINI</t>
  </si>
  <si>
    <t>Jean-Jacques PUIVIF</t>
  </si>
  <si>
    <t>Olivier GUERIN</t>
  </si>
  <si>
    <t>Jerome MARCAY</t>
  </si>
  <si>
    <t>Anthony LEMOINE</t>
  </si>
  <si>
    <t>Gwuennaêl LEFLEUVE</t>
  </si>
  <si>
    <t>Benjamin VALIER</t>
  </si>
  <si>
    <t>équipe 1</t>
  </si>
  <si>
    <t>équipe 2</t>
  </si>
  <si>
    <t>équipe 3</t>
  </si>
  <si>
    <t>Janvier</t>
  </si>
  <si>
    <t>Février</t>
  </si>
  <si>
    <t>Mars</t>
  </si>
  <si>
    <t>JOURS FERIES</t>
  </si>
  <si>
    <t>cellule nommée an</t>
  </si>
  <si>
    <t>Avril</t>
  </si>
  <si>
    <t>Jour de l'annee</t>
  </si>
  <si>
    <t>Mai</t>
  </si>
  <si>
    <t>Pâques</t>
  </si>
  <si>
    <t>Juin</t>
  </si>
  <si>
    <t>Lundi de Pâques</t>
  </si>
  <si>
    <t>Juillet</t>
  </si>
  <si>
    <t>1er mai</t>
  </si>
  <si>
    <t>Août</t>
  </si>
  <si>
    <t>8 mai</t>
  </si>
  <si>
    <t>Septembre</t>
  </si>
  <si>
    <t>Ascension</t>
  </si>
  <si>
    <t>Octobre</t>
  </si>
  <si>
    <t>Pentecôte</t>
  </si>
  <si>
    <t>Novembre</t>
  </si>
  <si>
    <t>Fête nationale</t>
  </si>
  <si>
    <t>Décembre</t>
  </si>
  <si>
    <t>Assomption</t>
  </si>
  <si>
    <t>Toussaint</t>
  </si>
  <si>
    <t>Armistice</t>
  </si>
  <si>
    <t>Noël</t>
  </si>
  <si>
    <t>Date de debut</t>
  </si>
  <si>
    <t>Date de fin</t>
  </si>
  <si>
    <t>CH5/TO/TA</t>
  </si>
  <si>
    <t>MAG</t>
  </si>
  <si>
    <t>RICE</t>
  </si>
</sst>
</file>

<file path=xl/styles.xml><?xml version="1.0" encoding="utf-8"?>
<styleSheet xmlns="http://schemas.openxmlformats.org/spreadsheetml/2006/main">
  <numFmts count="3">
    <numFmt numFmtId="164" formatCode="dd"/>
    <numFmt numFmtId="165" formatCode="ddd"/>
    <numFmt numFmtId="166" formatCode="\ yyyy"/>
  </numFmts>
  <fonts count="9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45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5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/>
    <xf numFmtId="2" fontId="0" fillId="0" borderId="0" xfId="0" applyNumberForma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16" fontId="5" fillId="0" borderId="0" xfId="0" applyNumberFormat="1" applyFont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wrapText="1"/>
    </xf>
    <xf numFmtId="16" fontId="0" fillId="0" borderId="0" xfId="0" quotePrefix="1" applyNumberFormat="1"/>
    <xf numFmtId="164" fontId="6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66" fontId="3" fillId="0" borderId="0" xfId="0" applyNumberFormat="1" applyFont="1" applyAlignment="1">
      <alignment horizontal="center"/>
    </xf>
  </cellXfs>
  <cellStyles count="1">
    <cellStyle name="Normal" xfId="0" builtinId="0"/>
  </cellStyles>
  <dxfs count="15">
    <dxf>
      <fill>
        <patternFill>
          <bgColor indexed="47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7030A0"/>
        </patternFill>
      </fill>
    </dxf>
    <dxf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CCCCFF"/>
      <color rgb="FFFF00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</xdr:row>
      <xdr:rowOff>114300</xdr:rowOff>
    </xdr:from>
    <xdr:to>
      <xdr:col>4</xdr:col>
      <xdr:colOff>657225</xdr:colOff>
      <xdr:row>3</xdr:row>
      <xdr:rowOff>114300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4162425" y="74295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cbox/Downloads/planning%20dynamiqu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2">
          <cell r="D2" t="str">
            <v>1/1/2017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H143"/>
  <sheetViews>
    <sheetView tabSelected="1" workbookViewId="0">
      <selection activeCell="J10" sqref="J10"/>
    </sheetView>
  </sheetViews>
  <sheetFormatPr baseColWidth="10" defaultRowHeight="15"/>
  <cols>
    <col min="1" max="1" width="11.7109375" customWidth="1"/>
    <col min="2" max="2" width="8.140625" customWidth="1"/>
    <col min="3" max="3" width="12.85546875" customWidth="1"/>
    <col min="4" max="88" width="4.28515625" customWidth="1"/>
  </cols>
  <sheetData>
    <row r="1" spans="1:34">
      <c r="E1" s="8"/>
    </row>
    <row r="2" spans="1:34">
      <c r="AB2" s="8"/>
    </row>
    <row r="3" spans="1:34">
      <c r="L3" s="23">
        <f ca="1">D4</f>
        <v>42736</v>
      </c>
      <c r="M3" s="23"/>
      <c r="N3" s="23"/>
    </row>
    <row r="4" spans="1:34" s="5" customFormat="1">
      <c r="D4" s="19">
        <f ca="1">date_de_debut+0</f>
        <v>42736</v>
      </c>
      <c r="E4" s="19">
        <f t="shared" ref="E4" ca="1" si="0">D4+1</f>
        <v>42737</v>
      </c>
      <c r="F4" s="19">
        <f t="shared" ref="F4" ca="1" si="1">E4+1</f>
        <v>42738</v>
      </c>
      <c r="G4" s="19">
        <f t="shared" ref="G4" ca="1" si="2">F4+1</f>
        <v>42739</v>
      </c>
      <c r="H4" s="19">
        <f t="shared" ref="H4" ca="1" si="3">G4+1</f>
        <v>42740</v>
      </c>
      <c r="I4" s="19">
        <f t="shared" ref="I4" ca="1" si="4">H4+1</f>
        <v>42741</v>
      </c>
      <c r="J4" s="19">
        <f t="shared" ref="J4" ca="1" si="5">I4+1</f>
        <v>42742</v>
      </c>
      <c r="K4" s="19">
        <f t="shared" ref="K4" ca="1" si="6">J4+1</f>
        <v>42743</v>
      </c>
      <c r="L4" s="19">
        <f t="shared" ref="L4" ca="1" si="7">K4+1</f>
        <v>42744</v>
      </c>
      <c r="M4" s="19">
        <f t="shared" ref="M4" ca="1" si="8">L4+1</f>
        <v>42745</v>
      </c>
      <c r="N4" s="19">
        <f t="shared" ref="N4" ca="1" si="9">M4+1</f>
        <v>42746</v>
      </c>
      <c r="O4" s="19">
        <f t="shared" ref="O4" ca="1" si="10">N4+1</f>
        <v>42747</v>
      </c>
      <c r="P4" s="19">
        <f t="shared" ref="P4" ca="1" si="11">O4+1</f>
        <v>42748</v>
      </c>
      <c r="Q4" s="19">
        <f t="shared" ref="Q4" ca="1" si="12">P4+1</f>
        <v>42749</v>
      </c>
      <c r="R4" s="19">
        <f t="shared" ref="R4" ca="1" si="13">Q4+1</f>
        <v>42750</v>
      </c>
      <c r="S4" s="19">
        <f t="shared" ref="S4" ca="1" si="14">R4+1</f>
        <v>42751</v>
      </c>
      <c r="T4" s="19">
        <f t="shared" ref="T4" ca="1" si="15">S4+1</f>
        <v>42752</v>
      </c>
      <c r="U4" s="19">
        <f t="shared" ref="U4" ca="1" si="16">T4+1</f>
        <v>42753</v>
      </c>
      <c r="V4" s="19">
        <f t="shared" ref="V4" ca="1" si="17">U4+1</f>
        <v>42754</v>
      </c>
      <c r="W4" s="19">
        <f t="shared" ref="W4" ca="1" si="18">V4+1</f>
        <v>42755</v>
      </c>
      <c r="X4" s="19">
        <f t="shared" ref="X4" ca="1" si="19">W4+1</f>
        <v>42756</v>
      </c>
      <c r="Y4" s="19">
        <f t="shared" ref="Y4" ca="1" si="20">X4+1</f>
        <v>42757</v>
      </c>
      <c r="Z4" s="19">
        <f t="shared" ref="Z4" ca="1" si="21">Y4+1</f>
        <v>42758</v>
      </c>
      <c r="AA4" s="19">
        <f t="shared" ref="AA4" ca="1" si="22">Z4+1</f>
        <v>42759</v>
      </c>
      <c r="AB4" s="19">
        <f t="shared" ref="AB4" ca="1" si="23">AA4+1</f>
        <v>42760</v>
      </c>
      <c r="AC4" s="19">
        <f t="shared" ref="AC4" ca="1" si="24">AB4+1</f>
        <v>42761</v>
      </c>
      <c r="AD4" s="19">
        <f t="shared" ref="AD4" ca="1" si="25">AC4+1</f>
        <v>42762</v>
      </c>
      <c r="AE4" s="19">
        <f t="shared" ref="AE4" ca="1" si="26">AD4+1</f>
        <v>42763</v>
      </c>
      <c r="AF4" s="19">
        <f ca="1">IF($AE$4+1&lt;=EOMONTH($D$4,0),$AE$4+1,"")</f>
        <v>42764</v>
      </c>
      <c r="AG4" s="19">
        <f ca="1">IF($AE$4+2&lt;=EOMONTH($D$4,0),$AE$4+2,"")</f>
        <v>42765</v>
      </c>
      <c r="AH4" s="19">
        <f ca="1">IF($AE$4+3&lt;=EOMONTH($D$4,0),$AE$4+3,"")</f>
        <v>42766</v>
      </c>
    </row>
    <row r="5" spans="1:34" s="5" customFormat="1">
      <c r="D5" s="20">
        <f t="shared" ref="D5:AH5" ca="1" si="27">D4</f>
        <v>42736</v>
      </c>
      <c r="E5" s="20">
        <f t="shared" ca="1" si="27"/>
        <v>42737</v>
      </c>
      <c r="F5" s="20">
        <f t="shared" ca="1" si="27"/>
        <v>42738</v>
      </c>
      <c r="G5" s="20">
        <f t="shared" ca="1" si="27"/>
        <v>42739</v>
      </c>
      <c r="H5" s="20">
        <f t="shared" ca="1" si="27"/>
        <v>42740</v>
      </c>
      <c r="I5" s="20">
        <f t="shared" ca="1" si="27"/>
        <v>42741</v>
      </c>
      <c r="J5" s="20">
        <f t="shared" ca="1" si="27"/>
        <v>42742</v>
      </c>
      <c r="K5" s="20">
        <f t="shared" ca="1" si="27"/>
        <v>42743</v>
      </c>
      <c r="L5" s="20">
        <f t="shared" ca="1" si="27"/>
        <v>42744</v>
      </c>
      <c r="M5" s="20">
        <f t="shared" ca="1" si="27"/>
        <v>42745</v>
      </c>
      <c r="N5" s="20">
        <f t="shared" ca="1" si="27"/>
        <v>42746</v>
      </c>
      <c r="O5" s="20">
        <f t="shared" ca="1" si="27"/>
        <v>42747</v>
      </c>
      <c r="P5" s="20">
        <f t="shared" ca="1" si="27"/>
        <v>42748</v>
      </c>
      <c r="Q5" s="20">
        <f t="shared" ca="1" si="27"/>
        <v>42749</v>
      </c>
      <c r="R5" s="20">
        <f t="shared" ca="1" si="27"/>
        <v>42750</v>
      </c>
      <c r="S5" s="20">
        <f t="shared" ca="1" si="27"/>
        <v>42751</v>
      </c>
      <c r="T5" s="20">
        <f t="shared" ca="1" si="27"/>
        <v>42752</v>
      </c>
      <c r="U5" s="20">
        <f t="shared" ca="1" si="27"/>
        <v>42753</v>
      </c>
      <c r="V5" s="20">
        <f t="shared" ca="1" si="27"/>
        <v>42754</v>
      </c>
      <c r="W5" s="20">
        <f t="shared" ca="1" si="27"/>
        <v>42755</v>
      </c>
      <c r="X5" s="20">
        <f t="shared" ca="1" si="27"/>
        <v>42756</v>
      </c>
      <c r="Y5" s="20">
        <f t="shared" ca="1" si="27"/>
        <v>42757</v>
      </c>
      <c r="Z5" s="20">
        <f t="shared" ca="1" si="27"/>
        <v>42758</v>
      </c>
      <c r="AA5" s="20">
        <f t="shared" ca="1" si="27"/>
        <v>42759</v>
      </c>
      <c r="AB5" s="20">
        <f t="shared" ca="1" si="27"/>
        <v>42760</v>
      </c>
      <c r="AC5" s="20">
        <f t="shared" ca="1" si="27"/>
        <v>42761</v>
      </c>
      <c r="AD5" s="20">
        <f t="shared" ca="1" si="27"/>
        <v>42762</v>
      </c>
      <c r="AE5" s="20">
        <f t="shared" ca="1" si="27"/>
        <v>42763</v>
      </c>
      <c r="AF5" s="20">
        <f t="shared" ca="1" si="27"/>
        <v>42764</v>
      </c>
      <c r="AG5" s="20">
        <f t="shared" ca="1" si="27"/>
        <v>42765</v>
      </c>
      <c r="AH5" s="20">
        <f t="shared" ca="1" si="27"/>
        <v>42766</v>
      </c>
    </row>
    <row r="6" spans="1:34" s="5" customFormat="1">
      <c r="A6" s="1" t="s">
        <v>49</v>
      </c>
      <c r="B6" s="1"/>
      <c r="C6" s="5" t="s">
        <v>92</v>
      </c>
      <c r="D6" s="21"/>
      <c r="E6" s="21"/>
      <c r="F6" s="21"/>
      <c r="G6" s="21"/>
      <c r="H6" s="21"/>
      <c r="I6" s="21"/>
      <c r="J6" s="21"/>
      <c r="K6" s="21"/>
      <c r="L6" s="21" t="str">
        <f ca="1">IF(AND(L4&gt;=Feuil1!$B$2,L4&lt;=Feuil1!$C$2,L4&lt;&gt;""),"x","")</f>
        <v/>
      </c>
      <c r="M6" s="21" t="str">
        <f ca="1">IF(AND(M4&gt;=Feuil1!$B$2,M4&lt;=Feuil1!$C$2,M4&lt;&gt;""),"x","")</f>
        <v/>
      </c>
      <c r="N6" s="21" t="str">
        <f ca="1">IF(AND(N4&gt;=Feuil1!$B$2,N4&lt;=Feuil1!$C$2,N4&lt;&gt;""),"x","")</f>
        <v/>
      </c>
      <c r="O6" s="21" t="str">
        <f ca="1">IF(AND(O4&gt;=Feuil1!$B$2,O4&lt;=Feuil1!$C$2,O4&lt;&gt;""),"x","")</f>
        <v/>
      </c>
      <c r="P6" s="21" t="str">
        <f ca="1">IF(AND(P4&gt;=Feuil1!$B$2,P4&lt;=Feuil1!$C$2,P4&lt;&gt;""),"x","")</f>
        <v/>
      </c>
      <c r="Q6" s="21" t="str">
        <f ca="1">IF(AND(Q4&gt;=Feuil1!$B$2,Q4&lt;=Feuil1!$C$2,Q4&lt;&gt;""),"x","")</f>
        <v/>
      </c>
      <c r="R6" s="21" t="str">
        <f ca="1">IF(AND(R4&gt;=Feuil1!$B$2,R4&lt;=Feuil1!$C$2,R4&lt;&gt;""),"x","")</f>
        <v/>
      </c>
      <c r="S6" s="21" t="str">
        <f ca="1">IF(AND(S4&gt;=Feuil1!$B$2,S4&lt;=Feuil1!$C$2,S4&lt;&gt;""),"x","")</f>
        <v/>
      </c>
      <c r="T6" s="21" t="str">
        <f ca="1">IF(AND(T4&gt;=Feuil1!$B$2,T4&lt;=Feuil1!$C$2,T4&lt;&gt;""),"x","")</f>
        <v/>
      </c>
      <c r="U6" s="21" t="str">
        <f ca="1">IF(AND(U4&gt;=Feuil1!$B$2,U4&lt;=Feuil1!$C$2,U4&lt;&gt;""),"x","")</f>
        <v/>
      </c>
      <c r="V6" s="21" t="str">
        <f ca="1">IF(AND(V4&gt;=Feuil1!$B$2,V4&lt;=Feuil1!$C$2,V4&lt;&gt;""),"x","")</f>
        <v/>
      </c>
      <c r="W6" s="21" t="str">
        <f ca="1">IF(AND(W4&gt;=Feuil1!$B$2,W4&lt;=Feuil1!$C$2,W4&lt;&gt;""),"x","")</f>
        <v/>
      </c>
      <c r="X6" s="21" t="str">
        <f ca="1">IF(AND(X4&gt;=Feuil1!$B$2,X4&lt;=Feuil1!$C$2,X4&lt;&gt;""),"x","")</f>
        <v/>
      </c>
      <c r="Y6" s="21" t="str">
        <f ca="1">IF(AND(Y4&gt;=Feuil1!$B$2,Y4&lt;=Feuil1!$C$2,Y4&lt;&gt;""),"x","")</f>
        <v/>
      </c>
      <c r="Z6" s="21" t="str">
        <f ca="1">IF(AND(Z4&gt;=Feuil1!$B$2,Z4&lt;=Feuil1!$C$2,Z4&lt;&gt;""),"x","")</f>
        <v/>
      </c>
      <c r="AA6" s="21" t="str">
        <f ca="1">IF(AND(AA4&gt;=Feuil1!$B$2,AA4&lt;=Feuil1!$C$2,AA4&lt;&gt;""),"x","")</f>
        <v/>
      </c>
      <c r="AB6" s="21" t="str">
        <f ca="1">IF(AND(AB4&gt;=Feuil1!$B$2,AB4&lt;=Feuil1!$C$2,AB4&lt;&gt;""),"x","")</f>
        <v/>
      </c>
      <c r="AC6" s="21" t="str">
        <f ca="1">IF(AND(AC4&gt;=Feuil1!$B$2,AC4&lt;=Feuil1!$C$2,AC4&lt;&gt;""),"x","")</f>
        <v/>
      </c>
      <c r="AD6" s="21" t="str">
        <f ca="1">IF(AND(AD4&gt;=Feuil1!$B$2,AD4&lt;=Feuil1!$C$2,AD4&lt;&gt;""),"x","")</f>
        <v/>
      </c>
      <c r="AE6" s="21" t="str">
        <f ca="1">IF(AND(AE4&gt;=Feuil1!$B$2,AE4&lt;=Feuil1!$C$2,AE4&lt;&gt;""),"x","")</f>
        <v/>
      </c>
      <c r="AF6" s="21" t="str">
        <f ca="1">IF(AND(AF4&gt;=Feuil1!$B$2,AF4&lt;=Feuil1!$C$2,AF4&lt;&gt;""),"x","")</f>
        <v/>
      </c>
      <c r="AG6" s="21" t="str">
        <f ca="1">IF(AND(AG4&gt;=Feuil1!$B$2,AG4&lt;=Feuil1!$C$2,AG4&lt;&gt;""),"x","")</f>
        <v/>
      </c>
      <c r="AH6" s="21" t="str">
        <f ca="1">IF(AND(AH4&gt;=Feuil1!$B$2,AH4&lt;=Feuil1!$C$2,AH4&lt;&gt;""),"x","")</f>
        <v/>
      </c>
    </row>
    <row r="7" spans="1:34" s="5" customFormat="1">
      <c r="A7" s="1" t="s">
        <v>52</v>
      </c>
      <c r="B7" s="1"/>
      <c r="C7" s="5" t="s">
        <v>33</v>
      </c>
      <c r="D7" s="21" t="str">
        <f ca="1">IF(AND(D4&gt;=Feuil1!$B$3,D4&lt;=Feuil1!$C$3,D4&lt;&gt;""),"x","")</f>
        <v/>
      </c>
      <c r="E7" s="21" t="str">
        <f ca="1">IF(AND(E4&gt;=Feuil1!$B$3,E4&lt;=Feuil1!$C$3,E4&lt;&gt;""),"x","")</f>
        <v/>
      </c>
      <c r="F7" s="21" t="str">
        <f ca="1">IF(AND(F4&gt;=Feuil1!$B$3,F4&lt;=Feuil1!$C$3,F4&lt;&gt;""),"x","")</f>
        <v/>
      </c>
      <c r="G7" s="21" t="str">
        <f ca="1">IF(AND(G4&gt;=Feuil1!$B$3,G4&lt;=Feuil1!$C$3,G4&lt;&gt;""),"x","")</f>
        <v/>
      </c>
      <c r="H7" s="21" t="str">
        <f ca="1">IF(AND(H4&gt;=Feuil1!$B$3,H4&lt;=Feuil1!$C$3,H4&lt;&gt;""),"x","")</f>
        <v/>
      </c>
      <c r="I7" s="21" t="str">
        <f ca="1">IF(AND(I4&gt;=Feuil1!$B$3,I4&lt;=Feuil1!$C$3,I4&lt;&gt;""),"x","")</f>
        <v/>
      </c>
      <c r="J7" s="21" t="str">
        <f ca="1">IF(AND(J4&gt;=Feuil1!$B$3,J4&lt;=Feuil1!$C$3,J4&lt;&gt;""),"x","")</f>
        <v/>
      </c>
      <c r="K7" s="21" t="str">
        <f ca="1">IF(AND(K4&gt;=Feuil1!$B$3,K4&lt;=Feuil1!$C$3,K4&lt;&gt;""),"x","")</f>
        <v/>
      </c>
      <c r="L7" s="21"/>
      <c r="M7" s="21"/>
      <c r="N7" s="21"/>
      <c r="O7" s="21"/>
      <c r="P7" s="21"/>
      <c r="Q7" s="21" t="str">
        <f ca="1">IF(AND(Q4&gt;=Feuil1!$B$3,Q4&lt;=Feuil1!$C$3,Q4&lt;&gt;""),"x","")</f>
        <v/>
      </c>
      <c r="R7" s="21" t="str">
        <f ca="1">IF(AND(R4&gt;=Feuil1!$B$3,R4&lt;=Feuil1!$C$3,R4&lt;&gt;""),"x","")</f>
        <v/>
      </c>
      <c r="S7" s="21" t="str">
        <f ca="1">IF(AND(S4&gt;=Feuil1!$B$3,S4&lt;=Feuil1!$C$3,S4&lt;&gt;""),"x","")</f>
        <v/>
      </c>
      <c r="T7" s="21" t="str">
        <f ca="1">IF(AND(T4&gt;=Feuil1!$B$3,T4&lt;=Feuil1!$C$3,T4&lt;&gt;""),"x","")</f>
        <v/>
      </c>
      <c r="U7" s="21" t="str">
        <f ca="1">IF(AND(U4&gt;=Feuil1!$B$3,U4&lt;=Feuil1!$C$3,U4&lt;&gt;""),"x","")</f>
        <v/>
      </c>
      <c r="V7" s="21" t="str">
        <f ca="1">IF(AND(V4&gt;=Feuil1!$B$3,V4&lt;=Feuil1!$C$3,V4&lt;&gt;""),"x","")</f>
        <v/>
      </c>
      <c r="W7" s="21" t="str">
        <f ca="1">IF(AND(W4&gt;=Feuil1!$B$3,W4&lt;=Feuil1!$C$3,W4&lt;&gt;""),"x","")</f>
        <v/>
      </c>
      <c r="X7" s="21" t="str">
        <f ca="1">IF(AND(X4&gt;=Feuil1!$B$3,X4&lt;=Feuil1!$C$3,X4&lt;&gt;""),"x","")</f>
        <v/>
      </c>
      <c r="Y7" s="21" t="str">
        <f ca="1">IF(AND(Y4&gt;=Feuil1!$B$3,Y4&lt;=Feuil1!$C$3,Y4&lt;&gt;""),"x","")</f>
        <v/>
      </c>
      <c r="Z7" s="21" t="str">
        <f ca="1">IF(AND(Z4&gt;=Feuil1!$B$3,Z4&lt;=Feuil1!$C$3,Z4&lt;&gt;""),"x","")</f>
        <v/>
      </c>
      <c r="AA7" s="21" t="str">
        <f ca="1">IF(AND(AA4&gt;=Feuil1!$B$3,AA4&lt;=Feuil1!$C$3,AA4&lt;&gt;""),"x","")</f>
        <v/>
      </c>
      <c r="AB7" s="21" t="str">
        <f ca="1">IF(AND(AB4&gt;=Feuil1!$B$3,AB4&lt;=Feuil1!$C$3,AB4&lt;&gt;""),"x","")</f>
        <v/>
      </c>
      <c r="AC7" s="21" t="str">
        <f ca="1">IF(AND(AC4&gt;=Feuil1!$B$3,AC4&lt;=Feuil1!$C$3,AC4&lt;&gt;""),"x","")</f>
        <v/>
      </c>
      <c r="AD7" s="21" t="str">
        <f ca="1">IF(AND(AD4&gt;=Feuil1!$B$3,AD4&lt;=Feuil1!$C$3,AD4&lt;&gt;""),"x","")</f>
        <v/>
      </c>
      <c r="AE7" s="21" t="str">
        <f ca="1">IF(AND(AE4&gt;=Feuil1!$B$3,AE4&lt;=Feuil1!$C$3,AE4&lt;&gt;""),"x","")</f>
        <v/>
      </c>
      <c r="AF7" s="21" t="str">
        <f ca="1">IF(AND(AF4&gt;=Feuil1!$B$3,AF4&lt;=Feuil1!$C$3,AF4&lt;&gt;""),"x","")</f>
        <v/>
      </c>
      <c r="AG7" s="21" t="str">
        <f ca="1">IF(AND(AG4&gt;=Feuil1!$B$3,AG4&lt;=Feuil1!$C$3,AG4&lt;&gt;""),"x","")</f>
        <v/>
      </c>
      <c r="AH7" s="21" t="str">
        <f ca="1">IF(AND(AH4&gt;=Feuil1!$B$3,AH4&lt;=Feuil1!$C$3,AH4&lt;&gt;""),"x","")</f>
        <v/>
      </c>
    </row>
    <row r="8" spans="1:34" s="5" customFormat="1">
      <c r="A8" s="1" t="s">
        <v>60</v>
      </c>
      <c r="B8" s="1"/>
      <c r="C8" s="5" t="s">
        <v>45</v>
      </c>
      <c r="D8" s="21" t="str">
        <f>IF(AND(D6&gt;=$B$6,D6&lt;=$C$6,D6&lt;&gt;""),"x","")</f>
        <v/>
      </c>
      <c r="E8" s="21" t="str">
        <f t="shared" ref="E8:AH8" si="28">IF(AND(E6&gt;=$B$6,E6&lt;=$C$6,E6&lt;&gt;""),"x","")</f>
        <v/>
      </c>
      <c r="F8" s="21" t="str">
        <f t="shared" si="28"/>
        <v/>
      </c>
      <c r="G8" s="21" t="str">
        <f t="shared" si="28"/>
        <v/>
      </c>
      <c r="H8" s="21" t="str">
        <f t="shared" si="28"/>
        <v/>
      </c>
      <c r="I8" s="21" t="str">
        <f t="shared" si="28"/>
        <v/>
      </c>
      <c r="J8" s="21" t="str">
        <f t="shared" si="28"/>
        <v/>
      </c>
      <c r="K8" s="21" t="str">
        <f t="shared" si="28"/>
        <v/>
      </c>
      <c r="L8" s="21" t="str">
        <f t="shared" ca="1" si="28"/>
        <v/>
      </c>
      <c r="M8" s="21" t="str">
        <f t="shared" ca="1" si="28"/>
        <v/>
      </c>
      <c r="N8" s="21" t="str">
        <f t="shared" ca="1" si="28"/>
        <v/>
      </c>
      <c r="O8" s="21" t="str">
        <f t="shared" ca="1" si="28"/>
        <v/>
      </c>
      <c r="P8" s="21" t="str">
        <f t="shared" ca="1" si="28"/>
        <v/>
      </c>
      <c r="Q8" s="21" t="str">
        <f t="shared" ca="1" si="28"/>
        <v/>
      </c>
      <c r="R8" s="21" t="str">
        <f t="shared" ca="1" si="28"/>
        <v/>
      </c>
      <c r="S8" s="21" t="str">
        <f t="shared" ca="1" si="28"/>
        <v/>
      </c>
      <c r="T8" s="21" t="str">
        <f t="shared" ca="1" si="28"/>
        <v/>
      </c>
      <c r="U8" s="21" t="str">
        <f t="shared" ca="1" si="28"/>
        <v/>
      </c>
      <c r="V8" s="21" t="str">
        <f t="shared" ca="1" si="28"/>
        <v/>
      </c>
      <c r="W8" s="21" t="str">
        <f t="shared" ca="1" si="28"/>
        <v/>
      </c>
      <c r="X8" s="21" t="str">
        <f t="shared" ca="1" si="28"/>
        <v/>
      </c>
      <c r="Y8" s="21" t="str">
        <f t="shared" ca="1" si="28"/>
        <v/>
      </c>
      <c r="Z8" s="21" t="str">
        <f t="shared" ca="1" si="28"/>
        <v/>
      </c>
      <c r="AA8" s="21" t="str">
        <f t="shared" ca="1" si="28"/>
        <v/>
      </c>
      <c r="AB8" s="21" t="str">
        <f t="shared" ca="1" si="28"/>
        <v/>
      </c>
      <c r="AC8" s="21" t="str">
        <f t="shared" ca="1" si="28"/>
        <v/>
      </c>
      <c r="AD8" s="21" t="str">
        <f t="shared" ca="1" si="28"/>
        <v/>
      </c>
      <c r="AE8" s="21" t="str">
        <f t="shared" ca="1" si="28"/>
        <v/>
      </c>
      <c r="AF8" s="21" t="str">
        <f t="shared" ca="1" si="28"/>
        <v/>
      </c>
      <c r="AG8" s="21" t="str">
        <f t="shared" ca="1" si="28"/>
        <v/>
      </c>
      <c r="AH8" s="21" t="str">
        <f t="shared" ca="1" si="28"/>
        <v/>
      </c>
    </row>
    <row r="9" spans="1:34" s="5" customFormat="1">
      <c r="A9" s="1" t="s">
        <v>53</v>
      </c>
      <c r="B9" s="1"/>
      <c r="C9" s="5" t="s">
        <v>93</v>
      </c>
      <c r="D9" s="21" t="str">
        <f t="shared" ref="D9:AH9" ca="1" si="29">IF(AND(D7&gt;=$B$6,D7&lt;=$C$6,D7&lt;&gt;""),"x","")</f>
        <v/>
      </c>
      <c r="E9" s="21" t="str">
        <f t="shared" ca="1" si="29"/>
        <v/>
      </c>
      <c r="F9" s="21" t="str">
        <f t="shared" ca="1" si="29"/>
        <v/>
      </c>
      <c r="G9" s="21" t="str">
        <f t="shared" ca="1" si="29"/>
        <v/>
      </c>
      <c r="H9" s="21" t="str">
        <f t="shared" ca="1" si="29"/>
        <v/>
      </c>
      <c r="I9" s="21" t="str">
        <f t="shared" ca="1" si="29"/>
        <v/>
      </c>
      <c r="J9" s="21" t="str">
        <f t="shared" ca="1" si="29"/>
        <v/>
      </c>
      <c r="K9" s="21" t="str">
        <f t="shared" ca="1" si="29"/>
        <v/>
      </c>
      <c r="L9" s="21" t="str">
        <f t="shared" si="29"/>
        <v/>
      </c>
      <c r="M9" s="21" t="str">
        <f t="shared" si="29"/>
        <v/>
      </c>
      <c r="N9" s="21" t="str">
        <f t="shared" si="29"/>
        <v/>
      </c>
      <c r="O9" s="21" t="str">
        <f t="shared" si="29"/>
        <v/>
      </c>
      <c r="P9" s="21" t="str">
        <f t="shared" si="29"/>
        <v/>
      </c>
      <c r="Q9" s="21" t="str">
        <f t="shared" ca="1" si="29"/>
        <v/>
      </c>
      <c r="R9" s="21" t="str">
        <f t="shared" ca="1" si="29"/>
        <v/>
      </c>
      <c r="S9" s="21" t="str">
        <f t="shared" ca="1" si="29"/>
        <v/>
      </c>
      <c r="T9" s="21" t="str">
        <f t="shared" ca="1" si="29"/>
        <v/>
      </c>
      <c r="U9" s="21" t="str">
        <f t="shared" ca="1" si="29"/>
        <v/>
      </c>
      <c r="V9" s="21" t="str">
        <f t="shared" ca="1" si="29"/>
        <v/>
      </c>
      <c r="W9" s="21" t="str">
        <f t="shared" ca="1" si="29"/>
        <v/>
      </c>
      <c r="X9" s="21" t="str">
        <f t="shared" ca="1" si="29"/>
        <v/>
      </c>
      <c r="Y9" s="21" t="str">
        <f t="shared" ca="1" si="29"/>
        <v/>
      </c>
      <c r="Z9" s="21" t="str">
        <f t="shared" ca="1" si="29"/>
        <v/>
      </c>
      <c r="AA9" s="21" t="str">
        <f t="shared" ca="1" si="29"/>
        <v/>
      </c>
      <c r="AB9" s="21" t="str">
        <f t="shared" ca="1" si="29"/>
        <v/>
      </c>
      <c r="AC9" s="21" t="str">
        <f t="shared" ca="1" si="29"/>
        <v/>
      </c>
      <c r="AD9" s="21" t="str">
        <f t="shared" ca="1" si="29"/>
        <v/>
      </c>
      <c r="AE9" s="21" t="str">
        <f t="shared" ca="1" si="29"/>
        <v/>
      </c>
      <c r="AF9" s="21" t="str">
        <f t="shared" ca="1" si="29"/>
        <v/>
      </c>
      <c r="AG9" s="21" t="str">
        <f t="shared" ca="1" si="29"/>
        <v/>
      </c>
      <c r="AH9" s="21" t="str">
        <f t="shared" ca="1" si="29"/>
        <v/>
      </c>
    </row>
    <row r="10" spans="1:34" s="5" customFormat="1">
      <c r="A10" s="1"/>
      <c r="B10" s="1"/>
      <c r="D10" s="21" t="str">
        <f t="shared" ref="D10:AH10" si="30">IF(AND(D8&gt;=$B$6,D8&lt;=$C$6,D8&lt;&gt;""),"x","")</f>
        <v/>
      </c>
      <c r="E10" s="21" t="str">
        <f t="shared" si="30"/>
        <v/>
      </c>
      <c r="F10" s="21" t="str">
        <f t="shared" si="30"/>
        <v/>
      </c>
      <c r="G10" s="21" t="str">
        <f t="shared" si="30"/>
        <v/>
      </c>
      <c r="H10" s="21" t="str">
        <f t="shared" si="30"/>
        <v/>
      </c>
      <c r="I10" s="21" t="str">
        <f t="shared" si="30"/>
        <v/>
      </c>
      <c r="J10" s="21" t="str">
        <f t="shared" si="30"/>
        <v/>
      </c>
      <c r="K10" s="21" t="str">
        <f t="shared" si="30"/>
        <v/>
      </c>
      <c r="L10" s="21" t="str">
        <f t="shared" ca="1" si="30"/>
        <v/>
      </c>
      <c r="M10" s="21" t="str">
        <f t="shared" ca="1" si="30"/>
        <v/>
      </c>
      <c r="N10" s="21" t="str">
        <f t="shared" ca="1" si="30"/>
        <v/>
      </c>
      <c r="O10" s="21" t="str">
        <f t="shared" ca="1" si="30"/>
        <v/>
      </c>
      <c r="P10" s="21" t="str">
        <f t="shared" ca="1" si="30"/>
        <v/>
      </c>
      <c r="Q10" s="21" t="str">
        <f t="shared" ca="1" si="30"/>
        <v/>
      </c>
      <c r="R10" s="21" t="str">
        <f t="shared" ca="1" si="30"/>
        <v/>
      </c>
      <c r="S10" s="21" t="str">
        <f t="shared" ca="1" si="30"/>
        <v/>
      </c>
      <c r="T10" s="21" t="str">
        <f t="shared" ca="1" si="30"/>
        <v/>
      </c>
      <c r="U10" s="21" t="str">
        <f t="shared" ca="1" si="30"/>
        <v/>
      </c>
      <c r="V10" s="21" t="str">
        <f t="shared" ca="1" si="30"/>
        <v/>
      </c>
      <c r="W10" s="21" t="str">
        <f t="shared" ca="1" si="30"/>
        <v/>
      </c>
      <c r="X10" s="21" t="str">
        <f t="shared" ca="1" si="30"/>
        <v/>
      </c>
      <c r="Y10" s="21" t="str">
        <f t="shared" ca="1" si="30"/>
        <v/>
      </c>
      <c r="Z10" s="21" t="str">
        <f t="shared" ca="1" si="30"/>
        <v/>
      </c>
      <c r="AA10" s="21" t="str">
        <f t="shared" ca="1" si="30"/>
        <v/>
      </c>
      <c r="AB10" s="21" t="str">
        <f t="shared" ca="1" si="30"/>
        <v/>
      </c>
      <c r="AC10" s="21" t="str">
        <f t="shared" ca="1" si="30"/>
        <v/>
      </c>
      <c r="AD10" s="21" t="str">
        <f t="shared" ca="1" si="30"/>
        <v/>
      </c>
      <c r="AE10" s="21" t="str">
        <f t="shared" ca="1" si="30"/>
        <v/>
      </c>
      <c r="AF10" s="21" t="str">
        <f t="shared" ca="1" si="30"/>
        <v/>
      </c>
      <c r="AG10" s="21" t="str">
        <f t="shared" ca="1" si="30"/>
        <v/>
      </c>
      <c r="AH10" s="21" t="str">
        <f t="shared" ca="1" si="30"/>
        <v/>
      </c>
    </row>
    <row r="11" spans="1:34" s="5" customFormat="1">
      <c r="A11" s="1"/>
      <c r="B11" s="1"/>
      <c r="D11" s="21" t="str">
        <f t="shared" ref="D11:AH11" ca="1" si="31">IF(AND(D9&gt;=$B$6,D9&lt;=$C$6,D9&lt;&gt;""),"x","")</f>
        <v/>
      </c>
      <c r="E11" s="21" t="str">
        <f t="shared" ca="1" si="31"/>
        <v/>
      </c>
      <c r="F11" s="21" t="str">
        <f t="shared" ca="1" si="31"/>
        <v/>
      </c>
      <c r="G11" s="21" t="str">
        <f t="shared" ca="1" si="31"/>
        <v/>
      </c>
      <c r="H11" s="21" t="str">
        <f t="shared" ca="1" si="31"/>
        <v/>
      </c>
      <c r="I11" s="21" t="str">
        <f t="shared" ca="1" si="31"/>
        <v/>
      </c>
      <c r="J11" s="21" t="str">
        <f t="shared" ca="1" si="31"/>
        <v/>
      </c>
      <c r="K11" s="21" t="str">
        <f t="shared" ca="1" si="31"/>
        <v/>
      </c>
      <c r="L11" s="21" t="str">
        <f t="shared" si="31"/>
        <v/>
      </c>
      <c r="M11" s="21" t="str">
        <f t="shared" si="31"/>
        <v/>
      </c>
      <c r="N11" s="21" t="str">
        <f t="shared" si="31"/>
        <v/>
      </c>
      <c r="O11" s="21" t="str">
        <f t="shared" si="31"/>
        <v/>
      </c>
      <c r="P11" s="21" t="str">
        <f t="shared" si="31"/>
        <v/>
      </c>
      <c r="Q11" s="21" t="str">
        <f t="shared" ca="1" si="31"/>
        <v/>
      </c>
      <c r="R11" s="21" t="str">
        <f t="shared" ca="1" si="31"/>
        <v/>
      </c>
      <c r="S11" s="21" t="str">
        <f t="shared" ca="1" si="31"/>
        <v/>
      </c>
      <c r="T11" s="21" t="str">
        <f t="shared" ca="1" si="31"/>
        <v/>
      </c>
      <c r="U11" s="21" t="str">
        <f t="shared" ca="1" si="31"/>
        <v/>
      </c>
      <c r="V11" s="21" t="str">
        <f t="shared" ca="1" si="31"/>
        <v/>
      </c>
      <c r="W11" s="21" t="str">
        <f t="shared" ca="1" si="31"/>
        <v/>
      </c>
      <c r="X11" s="21" t="str">
        <f t="shared" ca="1" si="31"/>
        <v/>
      </c>
      <c r="Y11" s="21" t="str">
        <f t="shared" ca="1" si="31"/>
        <v/>
      </c>
      <c r="Z11" s="21" t="str">
        <f t="shared" ca="1" si="31"/>
        <v/>
      </c>
      <c r="AA11" s="21" t="str">
        <f t="shared" ca="1" si="31"/>
        <v/>
      </c>
      <c r="AB11" s="21" t="str">
        <f t="shared" ca="1" si="31"/>
        <v/>
      </c>
      <c r="AC11" s="21" t="str">
        <f t="shared" ca="1" si="31"/>
        <v/>
      </c>
      <c r="AD11" s="21" t="str">
        <f t="shared" ca="1" si="31"/>
        <v/>
      </c>
      <c r="AE11" s="21" t="str">
        <f t="shared" ca="1" si="31"/>
        <v/>
      </c>
      <c r="AF11" s="21" t="str">
        <f t="shared" ca="1" si="31"/>
        <v/>
      </c>
      <c r="AG11" s="21" t="str">
        <f t="shared" ca="1" si="31"/>
        <v/>
      </c>
      <c r="AH11" s="21" t="str">
        <f t="shared" ca="1" si="31"/>
        <v/>
      </c>
    </row>
    <row r="12" spans="1:34" s="5" customFormat="1">
      <c r="A12" s="1" t="s">
        <v>51</v>
      </c>
      <c r="B12" s="1"/>
      <c r="C12" s="5" t="s">
        <v>92</v>
      </c>
      <c r="D12" s="21" t="str">
        <f t="shared" ref="D12:AH12" si="32">IF(AND(D10&gt;=$B$6,D10&lt;=$C$6,D10&lt;&gt;""),"x","")</f>
        <v/>
      </c>
      <c r="E12" s="21" t="str">
        <f t="shared" si="32"/>
        <v/>
      </c>
      <c r="F12" s="21" t="str">
        <f t="shared" si="32"/>
        <v/>
      </c>
      <c r="G12" s="21" t="str">
        <f t="shared" si="32"/>
        <v/>
      </c>
      <c r="H12" s="21" t="str">
        <f t="shared" si="32"/>
        <v/>
      </c>
      <c r="I12" s="21" t="str">
        <f t="shared" si="32"/>
        <v/>
      </c>
      <c r="J12" s="21" t="str">
        <f t="shared" si="32"/>
        <v/>
      </c>
      <c r="K12" s="21" t="str">
        <f t="shared" si="32"/>
        <v/>
      </c>
      <c r="L12" s="21" t="str">
        <f t="shared" ca="1" si="32"/>
        <v/>
      </c>
      <c r="M12" s="21" t="str">
        <f t="shared" ca="1" si="32"/>
        <v/>
      </c>
      <c r="N12" s="21" t="str">
        <f t="shared" ca="1" si="32"/>
        <v/>
      </c>
      <c r="O12" s="21" t="str">
        <f t="shared" ca="1" si="32"/>
        <v/>
      </c>
      <c r="P12" s="21" t="str">
        <f t="shared" ca="1" si="32"/>
        <v/>
      </c>
      <c r="Q12" s="21" t="str">
        <f t="shared" ca="1" si="32"/>
        <v/>
      </c>
      <c r="R12" s="21" t="str">
        <f t="shared" ca="1" si="32"/>
        <v/>
      </c>
      <c r="S12" s="21" t="str">
        <f t="shared" ca="1" si="32"/>
        <v/>
      </c>
      <c r="T12" s="21" t="str">
        <f t="shared" ca="1" si="32"/>
        <v/>
      </c>
      <c r="U12" s="21" t="str">
        <f t="shared" ca="1" si="32"/>
        <v/>
      </c>
      <c r="V12" s="21" t="str">
        <f t="shared" ca="1" si="32"/>
        <v/>
      </c>
      <c r="W12" s="21" t="str">
        <f t="shared" ca="1" si="32"/>
        <v/>
      </c>
      <c r="X12" s="21" t="str">
        <f t="shared" ca="1" si="32"/>
        <v/>
      </c>
      <c r="Y12" s="21" t="str">
        <f t="shared" ca="1" si="32"/>
        <v/>
      </c>
      <c r="Z12" s="21" t="str">
        <f t="shared" ca="1" si="32"/>
        <v/>
      </c>
      <c r="AA12" s="21" t="str">
        <f t="shared" ca="1" si="32"/>
        <v/>
      </c>
      <c r="AB12" s="21" t="str">
        <f t="shared" ca="1" si="32"/>
        <v/>
      </c>
      <c r="AC12" s="21" t="str">
        <f t="shared" ca="1" si="32"/>
        <v/>
      </c>
      <c r="AD12" s="21" t="str">
        <f t="shared" ca="1" si="32"/>
        <v/>
      </c>
      <c r="AE12" s="21" t="str">
        <f t="shared" ca="1" si="32"/>
        <v/>
      </c>
      <c r="AF12" s="21" t="str">
        <f t="shared" ca="1" si="32"/>
        <v/>
      </c>
      <c r="AG12" s="21" t="str">
        <f t="shared" ca="1" si="32"/>
        <v/>
      </c>
      <c r="AH12" s="21" t="str">
        <f t="shared" ca="1" si="32"/>
        <v/>
      </c>
    </row>
    <row r="13" spans="1:34" s="5" customFormat="1">
      <c r="A13" s="1" t="s">
        <v>57</v>
      </c>
      <c r="B13" s="1"/>
      <c r="C13" s="5" t="s">
        <v>33</v>
      </c>
      <c r="D13" s="21" t="str">
        <f t="shared" ref="D13:AH13" ca="1" si="33">IF(AND(D11&gt;=$B$6,D11&lt;=$C$6,D11&lt;&gt;""),"x","")</f>
        <v/>
      </c>
      <c r="E13" s="21" t="str">
        <f t="shared" ca="1" si="33"/>
        <v/>
      </c>
      <c r="F13" s="21" t="str">
        <f t="shared" ca="1" si="33"/>
        <v/>
      </c>
      <c r="G13" s="21" t="str">
        <f t="shared" ca="1" si="33"/>
        <v/>
      </c>
      <c r="H13" s="21" t="str">
        <f t="shared" ca="1" si="33"/>
        <v/>
      </c>
      <c r="I13" s="21" t="str">
        <f t="shared" ca="1" si="33"/>
        <v/>
      </c>
      <c r="J13" s="21" t="str">
        <f t="shared" ca="1" si="33"/>
        <v/>
      </c>
      <c r="K13" s="21" t="str">
        <f t="shared" ca="1" si="33"/>
        <v/>
      </c>
      <c r="L13" s="21" t="str">
        <f t="shared" si="33"/>
        <v/>
      </c>
      <c r="M13" s="21" t="str">
        <f t="shared" si="33"/>
        <v/>
      </c>
      <c r="N13" s="21" t="str">
        <f t="shared" si="33"/>
        <v/>
      </c>
      <c r="O13" s="21" t="str">
        <f t="shared" si="33"/>
        <v/>
      </c>
      <c r="P13" s="21" t="str">
        <f t="shared" si="33"/>
        <v/>
      </c>
      <c r="Q13" s="21" t="str">
        <f t="shared" ca="1" si="33"/>
        <v/>
      </c>
      <c r="R13" s="21" t="str">
        <f t="shared" ca="1" si="33"/>
        <v/>
      </c>
      <c r="S13" s="21" t="str">
        <f t="shared" ca="1" si="33"/>
        <v/>
      </c>
      <c r="T13" s="21" t="str">
        <f t="shared" ca="1" si="33"/>
        <v/>
      </c>
      <c r="U13" s="21" t="str">
        <f t="shared" ca="1" si="33"/>
        <v/>
      </c>
      <c r="V13" s="21" t="str">
        <f t="shared" ca="1" si="33"/>
        <v/>
      </c>
      <c r="W13" s="21" t="str">
        <f t="shared" ca="1" si="33"/>
        <v/>
      </c>
      <c r="X13" s="21" t="str">
        <f t="shared" ca="1" si="33"/>
        <v/>
      </c>
      <c r="Y13" s="21" t="str">
        <f t="shared" ca="1" si="33"/>
        <v/>
      </c>
      <c r="Z13" s="21" t="str">
        <f t="shared" ca="1" si="33"/>
        <v/>
      </c>
      <c r="AA13" s="21" t="str">
        <f t="shared" ca="1" si="33"/>
        <v/>
      </c>
      <c r="AB13" s="21" t="str">
        <f t="shared" ca="1" si="33"/>
        <v/>
      </c>
      <c r="AC13" s="21" t="str">
        <f t="shared" ca="1" si="33"/>
        <v/>
      </c>
      <c r="AD13" s="21" t="str">
        <f t="shared" ca="1" si="33"/>
        <v/>
      </c>
      <c r="AE13" s="21" t="str">
        <f t="shared" ca="1" si="33"/>
        <v/>
      </c>
      <c r="AF13" s="21" t="str">
        <f t="shared" ca="1" si="33"/>
        <v/>
      </c>
      <c r="AG13" s="21" t="str">
        <f t="shared" ca="1" si="33"/>
        <v/>
      </c>
      <c r="AH13" s="21" t="str">
        <f t="shared" ca="1" si="33"/>
        <v/>
      </c>
    </row>
    <row r="14" spans="1:34" s="5" customFormat="1">
      <c r="A14" s="1" t="s">
        <v>56</v>
      </c>
      <c r="B14" s="1"/>
      <c r="C14" s="5" t="s">
        <v>93</v>
      </c>
      <c r="D14" s="21" t="str">
        <f t="shared" ref="D14:AH14" si="34">IF(AND(D12&gt;=$B$6,D12&lt;=$C$6,D12&lt;&gt;""),"x","")</f>
        <v/>
      </c>
      <c r="E14" s="21" t="str">
        <f t="shared" si="34"/>
        <v/>
      </c>
      <c r="F14" s="21" t="str">
        <f t="shared" si="34"/>
        <v/>
      </c>
      <c r="G14" s="21" t="str">
        <f t="shared" si="34"/>
        <v/>
      </c>
      <c r="H14" s="21" t="str">
        <f t="shared" si="34"/>
        <v/>
      </c>
      <c r="I14" s="21" t="str">
        <f t="shared" si="34"/>
        <v/>
      </c>
      <c r="J14" s="21" t="str">
        <f t="shared" si="34"/>
        <v/>
      </c>
      <c r="K14" s="21" t="str">
        <f t="shared" si="34"/>
        <v/>
      </c>
      <c r="L14" s="21" t="str">
        <f t="shared" ca="1" si="34"/>
        <v/>
      </c>
      <c r="M14" s="21" t="str">
        <f t="shared" ca="1" si="34"/>
        <v/>
      </c>
      <c r="N14" s="21" t="str">
        <f t="shared" ca="1" si="34"/>
        <v/>
      </c>
      <c r="O14" s="21" t="str">
        <f t="shared" ca="1" si="34"/>
        <v/>
      </c>
      <c r="P14" s="21" t="str">
        <f t="shared" ca="1" si="34"/>
        <v/>
      </c>
      <c r="Q14" s="21" t="str">
        <f t="shared" ca="1" si="34"/>
        <v/>
      </c>
      <c r="R14" s="21" t="str">
        <f t="shared" ca="1" si="34"/>
        <v/>
      </c>
      <c r="S14" s="21" t="str">
        <f t="shared" ca="1" si="34"/>
        <v/>
      </c>
      <c r="T14" s="21" t="str">
        <f t="shared" ca="1" si="34"/>
        <v/>
      </c>
      <c r="U14" s="21" t="str">
        <f t="shared" ca="1" si="34"/>
        <v/>
      </c>
      <c r="V14" s="21" t="str">
        <f t="shared" ca="1" si="34"/>
        <v/>
      </c>
      <c r="W14" s="21" t="str">
        <f t="shared" ca="1" si="34"/>
        <v/>
      </c>
      <c r="X14" s="21" t="str">
        <f t="shared" ca="1" si="34"/>
        <v/>
      </c>
      <c r="Y14" s="21" t="str">
        <f t="shared" ca="1" si="34"/>
        <v/>
      </c>
      <c r="Z14" s="21" t="str">
        <f t="shared" ca="1" si="34"/>
        <v/>
      </c>
      <c r="AA14" s="21" t="str">
        <f t="shared" ca="1" si="34"/>
        <v/>
      </c>
      <c r="AB14" s="21" t="str">
        <f t="shared" ca="1" si="34"/>
        <v/>
      </c>
      <c r="AC14" s="21" t="str">
        <f t="shared" ca="1" si="34"/>
        <v/>
      </c>
      <c r="AD14" s="21" t="str">
        <f t="shared" ca="1" si="34"/>
        <v/>
      </c>
      <c r="AE14" s="21" t="str">
        <f t="shared" ca="1" si="34"/>
        <v/>
      </c>
      <c r="AF14" s="21" t="str">
        <f t="shared" ca="1" si="34"/>
        <v/>
      </c>
      <c r="AG14" s="21" t="str">
        <f t="shared" ca="1" si="34"/>
        <v/>
      </c>
      <c r="AH14" s="21" t="str">
        <f t="shared" ca="1" si="34"/>
        <v/>
      </c>
    </row>
    <row r="15" spans="1:34" s="5" customFormat="1">
      <c r="A15" s="1"/>
      <c r="B15" s="1"/>
      <c r="D15" s="21" t="str">
        <f t="shared" ref="D15:AH15" ca="1" si="35">IF(AND(D13&gt;=$B$6,D13&lt;=$C$6,D13&lt;&gt;""),"x","")</f>
        <v/>
      </c>
      <c r="E15" s="21" t="str">
        <f t="shared" ca="1" si="35"/>
        <v/>
      </c>
      <c r="F15" s="21" t="str">
        <f t="shared" ca="1" si="35"/>
        <v/>
      </c>
      <c r="G15" s="21" t="str">
        <f t="shared" ca="1" si="35"/>
        <v/>
      </c>
      <c r="H15" s="21" t="str">
        <f t="shared" ca="1" si="35"/>
        <v/>
      </c>
      <c r="I15" s="21" t="str">
        <f t="shared" ca="1" si="35"/>
        <v/>
      </c>
      <c r="J15" s="21" t="str">
        <f t="shared" ca="1" si="35"/>
        <v/>
      </c>
      <c r="K15" s="21" t="str">
        <f t="shared" ca="1" si="35"/>
        <v/>
      </c>
      <c r="L15" s="21" t="str">
        <f t="shared" si="35"/>
        <v/>
      </c>
      <c r="M15" s="21" t="str">
        <f t="shared" si="35"/>
        <v/>
      </c>
      <c r="N15" s="21" t="str">
        <f t="shared" si="35"/>
        <v/>
      </c>
      <c r="O15" s="21" t="str">
        <f t="shared" si="35"/>
        <v/>
      </c>
      <c r="P15" s="21" t="str">
        <f t="shared" si="35"/>
        <v/>
      </c>
      <c r="Q15" s="21" t="str">
        <f t="shared" ca="1" si="35"/>
        <v/>
      </c>
      <c r="R15" s="21" t="str">
        <f t="shared" ca="1" si="35"/>
        <v/>
      </c>
      <c r="S15" s="21" t="str">
        <f t="shared" ca="1" si="35"/>
        <v/>
      </c>
      <c r="T15" s="21" t="str">
        <f t="shared" ca="1" si="35"/>
        <v/>
      </c>
      <c r="U15" s="21" t="str">
        <f t="shared" ca="1" si="35"/>
        <v/>
      </c>
      <c r="V15" s="21" t="str">
        <f t="shared" ca="1" si="35"/>
        <v/>
      </c>
      <c r="W15" s="21" t="str">
        <f t="shared" ca="1" si="35"/>
        <v/>
      </c>
      <c r="X15" s="21" t="str">
        <f t="shared" ca="1" si="35"/>
        <v/>
      </c>
      <c r="Y15" s="21" t="str">
        <f t="shared" ca="1" si="35"/>
        <v/>
      </c>
      <c r="Z15" s="21" t="str">
        <f t="shared" ca="1" si="35"/>
        <v/>
      </c>
      <c r="AA15" s="21" t="str">
        <f t="shared" ca="1" si="35"/>
        <v/>
      </c>
      <c r="AB15" s="21" t="str">
        <f t="shared" ca="1" si="35"/>
        <v/>
      </c>
      <c r="AC15" s="21" t="str">
        <f t="shared" ca="1" si="35"/>
        <v/>
      </c>
      <c r="AD15" s="21" t="str">
        <f t="shared" ca="1" si="35"/>
        <v/>
      </c>
      <c r="AE15" s="21" t="str">
        <f t="shared" ca="1" si="35"/>
        <v/>
      </c>
      <c r="AF15" s="21" t="str">
        <f t="shared" ca="1" si="35"/>
        <v/>
      </c>
      <c r="AG15" s="21" t="str">
        <f t="shared" ca="1" si="35"/>
        <v/>
      </c>
      <c r="AH15" s="21" t="str">
        <f t="shared" ca="1" si="35"/>
        <v/>
      </c>
    </row>
    <row r="16" spans="1:34" s="5" customFormat="1">
      <c r="A16" s="1"/>
      <c r="B16" s="1"/>
      <c r="D16" s="21" t="str">
        <f t="shared" ref="D16:AH16" si="36">IF(AND(D14&gt;=$B$6,D14&lt;=$C$6,D14&lt;&gt;""),"x","")</f>
        <v/>
      </c>
      <c r="E16" s="21" t="str">
        <f t="shared" si="36"/>
        <v/>
      </c>
      <c r="F16" s="21" t="str">
        <f t="shared" si="36"/>
        <v/>
      </c>
      <c r="G16" s="21" t="str">
        <f t="shared" si="36"/>
        <v/>
      </c>
      <c r="H16" s="21" t="str">
        <f t="shared" si="36"/>
        <v/>
      </c>
      <c r="I16" s="21" t="str">
        <f t="shared" si="36"/>
        <v/>
      </c>
      <c r="J16" s="21" t="str">
        <f t="shared" si="36"/>
        <v/>
      </c>
      <c r="K16" s="21" t="str">
        <f t="shared" si="36"/>
        <v/>
      </c>
      <c r="L16" s="21" t="str">
        <f t="shared" ca="1" si="36"/>
        <v/>
      </c>
      <c r="M16" s="21" t="str">
        <f t="shared" ca="1" si="36"/>
        <v/>
      </c>
      <c r="N16" s="21" t="str">
        <f t="shared" ca="1" si="36"/>
        <v/>
      </c>
      <c r="O16" s="21" t="str">
        <f t="shared" ca="1" si="36"/>
        <v/>
      </c>
      <c r="P16" s="21" t="str">
        <f t="shared" ca="1" si="36"/>
        <v/>
      </c>
      <c r="Q16" s="21" t="str">
        <f t="shared" ca="1" si="36"/>
        <v/>
      </c>
      <c r="R16" s="21" t="str">
        <f t="shared" ca="1" si="36"/>
        <v/>
      </c>
      <c r="S16" s="21" t="str">
        <f t="shared" ca="1" si="36"/>
        <v/>
      </c>
      <c r="T16" s="21" t="str">
        <f t="shared" ca="1" si="36"/>
        <v/>
      </c>
      <c r="U16" s="21" t="str">
        <f t="shared" ca="1" si="36"/>
        <v/>
      </c>
      <c r="V16" s="21" t="str">
        <f t="shared" ca="1" si="36"/>
        <v/>
      </c>
      <c r="W16" s="21" t="str">
        <f t="shared" ca="1" si="36"/>
        <v/>
      </c>
      <c r="X16" s="21" t="str">
        <f t="shared" ca="1" si="36"/>
        <v/>
      </c>
      <c r="Y16" s="21" t="str">
        <f t="shared" ca="1" si="36"/>
        <v/>
      </c>
      <c r="Z16" s="21" t="str">
        <f t="shared" ca="1" si="36"/>
        <v/>
      </c>
      <c r="AA16" s="21" t="str">
        <f t="shared" ca="1" si="36"/>
        <v/>
      </c>
      <c r="AB16" s="21" t="str">
        <f t="shared" ca="1" si="36"/>
        <v/>
      </c>
      <c r="AC16" s="21" t="str">
        <f t="shared" ca="1" si="36"/>
        <v/>
      </c>
      <c r="AD16" s="21" t="str">
        <f t="shared" ca="1" si="36"/>
        <v/>
      </c>
      <c r="AE16" s="21" t="str">
        <f t="shared" ca="1" si="36"/>
        <v/>
      </c>
      <c r="AF16" s="21" t="str">
        <f t="shared" ca="1" si="36"/>
        <v/>
      </c>
      <c r="AG16" s="21" t="str">
        <f t="shared" ca="1" si="36"/>
        <v/>
      </c>
      <c r="AH16" s="21" t="str">
        <f t="shared" ca="1" si="36"/>
        <v/>
      </c>
    </row>
    <row r="17" spans="1:34" s="5" customFormat="1">
      <c r="A17" s="1"/>
      <c r="B17" s="1"/>
      <c r="D17" s="21" t="str">
        <f t="shared" ref="D17:AH17" ca="1" si="37">IF(AND(D15&gt;=$B$6,D15&lt;=$C$6,D15&lt;&gt;""),"x","")</f>
        <v/>
      </c>
      <c r="E17" s="21" t="str">
        <f t="shared" ca="1" si="37"/>
        <v/>
      </c>
      <c r="F17" s="21" t="str">
        <f t="shared" ca="1" si="37"/>
        <v/>
      </c>
      <c r="G17" s="21" t="str">
        <f t="shared" ca="1" si="37"/>
        <v/>
      </c>
      <c r="H17" s="21" t="str">
        <f t="shared" ca="1" si="37"/>
        <v/>
      </c>
      <c r="I17" s="21" t="str">
        <f t="shared" ca="1" si="37"/>
        <v/>
      </c>
      <c r="J17" s="21" t="str">
        <f t="shared" ca="1" si="37"/>
        <v/>
      </c>
      <c r="K17" s="21" t="str">
        <f t="shared" ca="1" si="37"/>
        <v/>
      </c>
      <c r="L17" s="21" t="str">
        <f t="shared" si="37"/>
        <v/>
      </c>
      <c r="M17" s="21" t="str">
        <f t="shared" si="37"/>
        <v/>
      </c>
      <c r="N17" s="21" t="str">
        <f t="shared" si="37"/>
        <v/>
      </c>
      <c r="O17" s="21" t="str">
        <f t="shared" si="37"/>
        <v/>
      </c>
      <c r="P17" s="21" t="str">
        <f t="shared" si="37"/>
        <v/>
      </c>
      <c r="Q17" s="21" t="str">
        <f t="shared" ca="1" si="37"/>
        <v/>
      </c>
      <c r="R17" s="21" t="str">
        <f t="shared" ca="1" si="37"/>
        <v/>
      </c>
      <c r="S17" s="21" t="str">
        <f t="shared" ca="1" si="37"/>
        <v/>
      </c>
      <c r="T17" s="21" t="str">
        <f t="shared" ca="1" si="37"/>
        <v/>
      </c>
      <c r="U17" s="21" t="str">
        <f t="shared" ca="1" si="37"/>
        <v/>
      </c>
      <c r="V17" s="21" t="str">
        <f t="shared" ca="1" si="37"/>
        <v/>
      </c>
      <c r="W17" s="21" t="str">
        <f t="shared" ca="1" si="37"/>
        <v/>
      </c>
      <c r="X17" s="21" t="str">
        <f t="shared" ca="1" si="37"/>
        <v/>
      </c>
      <c r="Y17" s="21" t="str">
        <f t="shared" ca="1" si="37"/>
        <v/>
      </c>
      <c r="Z17" s="21" t="str">
        <f t="shared" ca="1" si="37"/>
        <v/>
      </c>
      <c r="AA17" s="21" t="str">
        <f t="shared" ca="1" si="37"/>
        <v/>
      </c>
      <c r="AB17" s="21" t="str">
        <f t="shared" ca="1" si="37"/>
        <v/>
      </c>
      <c r="AC17" s="21" t="str">
        <f t="shared" ca="1" si="37"/>
        <v/>
      </c>
      <c r="AD17" s="21" t="str">
        <f t="shared" ca="1" si="37"/>
        <v/>
      </c>
      <c r="AE17" s="21" t="str">
        <f t="shared" ca="1" si="37"/>
        <v/>
      </c>
      <c r="AF17" s="21" t="str">
        <f t="shared" ca="1" si="37"/>
        <v/>
      </c>
      <c r="AG17" s="21" t="str">
        <f t="shared" ca="1" si="37"/>
        <v/>
      </c>
      <c r="AH17" s="21" t="str">
        <f t="shared" ca="1" si="37"/>
        <v/>
      </c>
    </row>
    <row r="18" spans="1:34" s="5" customFormat="1">
      <c r="A18" s="1" t="s">
        <v>54</v>
      </c>
      <c r="B18" s="1"/>
      <c r="C18" s="5" t="s">
        <v>92</v>
      </c>
      <c r="D18" s="21" t="str">
        <f t="shared" ref="D18:AH18" si="38">IF(AND(D16&gt;=$B$6,D16&lt;=$C$6,D16&lt;&gt;""),"x","")</f>
        <v/>
      </c>
      <c r="E18" s="21" t="str">
        <f t="shared" si="38"/>
        <v/>
      </c>
      <c r="F18" s="21" t="str">
        <f t="shared" si="38"/>
        <v/>
      </c>
      <c r="G18" s="21" t="str">
        <f t="shared" si="38"/>
        <v/>
      </c>
      <c r="H18" s="21" t="str">
        <f t="shared" si="38"/>
        <v/>
      </c>
      <c r="I18" s="21" t="str">
        <f t="shared" si="38"/>
        <v/>
      </c>
      <c r="J18" s="21" t="str">
        <f t="shared" si="38"/>
        <v/>
      </c>
      <c r="K18" s="21" t="str">
        <f t="shared" si="38"/>
        <v/>
      </c>
      <c r="L18" s="21" t="str">
        <f t="shared" ca="1" si="38"/>
        <v/>
      </c>
      <c r="M18" s="21" t="str">
        <f t="shared" ca="1" si="38"/>
        <v/>
      </c>
      <c r="N18" s="21" t="str">
        <f t="shared" ca="1" si="38"/>
        <v/>
      </c>
      <c r="O18" s="21" t="str">
        <f t="shared" ca="1" si="38"/>
        <v/>
      </c>
      <c r="P18" s="21" t="str">
        <f t="shared" ca="1" si="38"/>
        <v/>
      </c>
      <c r="Q18" s="21" t="str">
        <f t="shared" ca="1" si="38"/>
        <v/>
      </c>
      <c r="R18" s="21" t="str">
        <f t="shared" ca="1" si="38"/>
        <v/>
      </c>
      <c r="S18" s="21" t="str">
        <f t="shared" ca="1" si="38"/>
        <v/>
      </c>
      <c r="T18" s="21" t="str">
        <f t="shared" ca="1" si="38"/>
        <v/>
      </c>
      <c r="U18" s="21" t="str">
        <f t="shared" ca="1" si="38"/>
        <v/>
      </c>
      <c r="V18" s="21" t="str">
        <f t="shared" ca="1" si="38"/>
        <v/>
      </c>
      <c r="W18" s="21" t="str">
        <f t="shared" ca="1" si="38"/>
        <v/>
      </c>
      <c r="X18" s="21" t="str">
        <f t="shared" ca="1" si="38"/>
        <v/>
      </c>
      <c r="Y18" s="21" t="str">
        <f t="shared" ca="1" si="38"/>
        <v/>
      </c>
      <c r="Z18" s="21" t="str">
        <f t="shared" ca="1" si="38"/>
        <v/>
      </c>
      <c r="AA18" s="21" t="str">
        <f t="shared" ca="1" si="38"/>
        <v/>
      </c>
      <c r="AB18" s="21" t="str">
        <f t="shared" ca="1" si="38"/>
        <v/>
      </c>
      <c r="AC18" s="21" t="str">
        <f t="shared" ca="1" si="38"/>
        <v/>
      </c>
      <c r="AD18" s="21" t="str">
        <f t="shared" ca="1" si="38"/>
        <v/>
      </c>
      <c r="AE18" s="21" t="str">
        <f t="shared" ca="1" si="38"/>
        <v/>
      </c>
      <c r="AF18" s="21" t="str">
        <f t="shared" ca="1" si="38"/>
        <v/>
      </c>
      <c r="AG18" s="21" t="str">
        <f t="shared" ca="1" si="38"/>
        <v/>
      </c>
      <c r="AH18" s="21" t="str">
        <f t="shared" ca="1" si="38"/>
        <v/>
      </c>
    </row>
    <row r="19" spans="1:34" s="5" customFormat="1">
      <c r="A19" s="1" t="s">
        <v>55</v>
      </c>
      <c r="B19" s="1"/>
      <c r="C19" s="5" t="s">
        <v>33</v>
      </c>
      <c r="D19" s="21" t="str">
        <f t="shared" ref="D19:AH19" ca="1" si="39">IF(AND(D17&gt;=$B$6,D17&lt;=$C$6,D17&lt;&gt;""),"x","")</f>
        <v/>
      </c>
      <c r="E19" s="21" t="str">
        <f t="shared" ca="1" si="39"/>
        <v/>
      </c>
      <c r="F19" s="21" t="str">
        <f t="shared" ca="1" si="39"/>
        <v/>
      </c>
      <c r="G19" s="21" t="str">
        <f t="shared" ca="1" si="39"/>
        <v/>
      </c>
      <c r="H19" s="21" t="str">
        <f t="shared" ca="1" si="39"/>
        <v/>
      </c>
      <c r="I19" s="21" t="str">
        <f t="shared" ca="1" si="39"/>
        <v/>
      </c>
      <c r="J19" s="21" t="str">
        <f t="shared" ca="1" si="39"/>
        <v/>
      </c>
      <c r="K19" s="21" t="str">
        <f t="shared" ca="1" si="39"/>
        <v/>
      </c>
      <c r="L19" s="21" t="str">
        <f t="shared" si="39"/>
        <v/>
      </c>
      <c r="M19" s="21" t="str">
        <f t="shared" si="39"/>
        <v/>
      </c>
      <c r="N19" s="21" t="str">
        <f t="shared" si="39"/>
        <v/>
      </c>
      <c r="O19" s="21" t="str">
        <f t="shared" si="39"/>
        <v/>
      </c>
      <c r="P19" s="21" t="str">
        <f t="shared" si="39"/>
        <v/>
      </c>
      <c r="Q19" s="21" t="str">
        <f t="shared" ca="1" si="39"/>
        <v/>
      </c>
      <c r="R19" s="21" t="str">
        <f t="shared" ca="1" si="39"/>
        <v/>
      </c>
      <c r="S19" s="21" t="str">
        <f t="shared" ca="1" si="39"/>
        <v/>
      </c>
      <c r="T19" s="21" t="str">
        <f t="shared" ca="1" si="39"/>
        <v/>
      </c>
      <c r="U19" s="21" t="str">
        <f t="shared" ca="1" si="39"/>
        <v/>
      </c>
      <c r="V19" s="21" t="str">
        <f t="shared" ca="1" si="39"/>
        <v/>
      </c>
      <c r="W19" s="21" t="str">
        <f t="shared" ca="1" si="39"/>
        <v/>
      </c>
      <c r="X19" s="21" t="str">
        <f t="shared" ca="1" si="39"/>
        <v/>
      </c>
      <c r="Y19" s="21" t="str">
        <f t="shared" ca="1" si="39"/>
        <v/>
      </c>
      <c r="Z19" s="21" t="str">
        <f t="shared" ca="1" si="39"/>
        <v/>
      </c>
      <c r="AA19" s="21" t="str">
        <f t="shared" ca="1" si="39"/>
        <v/>
      </c>
      <c r="AB19" s="21" t="str">
        <f t="shared" ca="1" si="39"/>
        <v/>
      </c>
      <c r="AC19" s="21" t="str">
        <f t="shared" ca="1" si="39"/>
        <v/>
      </c>
      <c r="AD19" s="21" t="str">
        <f t="shared" ca="1" si="39"/>
        <v/>
      </c>
      <c r="AE19" s="21" t="str">
        <f t="shared" ca="1" si="39"/>
        <v/>
      </c>
      <c r="AF19" s="21" t="str">
        <f t="shared" ca="1" si="39"/>
        <v/>
      </c>
      <c r="AG19" s="21" t="str">
        <f t="shared" ca="1" si="39"/>
        <v/>
      </c>
      <c r="AH19" s="21" t="str">
        <f t="shared" ca="1" si="39"/>
        <v/>
      </c>
    </row>
    <row r="20" spans="1:34" s="5" customFormat="1">
      <c r="A20" s="1" t="s">
        <v>59</v>
      </c>
      <c r="B20" s="1"/>
      <c r="C20" s="5" t="s">
        <v>45</v>
      </c>
      <c r="D20" s="21" t="str">
        <f t="shared" ref="D20:AH20" si="40">IF(AND(D18&gt;=$B$6,D18&lt;=$C$6,D18&lt;&gt;""),"x","")</f>
        <v/>
      </c>
      <c r="E20" s="21" t="str">
        <f t="shared" si="40"/>
        <v/>
      </c>
      <c r="F20" s="21" t="str">
        <f t="shared" si="40"/>
        <v/>
      </c>
      <c r="G20" s="21" t="str">
        <f t="shared" si="40"/>
        <v/>
      </c>
      <c r="H20" s="21" t="str">
        <f t="shared" si="40"/>
        <v/>
      </c>
      <c r="I20" s="21" t="str">
        <f t="shared" si="40"/>
        <v/>
      </c>
      <c r="J20" s="21" t="str">
        <f t="shared" si="40"/>
        <v/>
      </c>
      <c r="K20" s="21" t="str">
        <f t="shared" si="40"/>
        <v/>
      </c>
      <c r="L20" s="21" t="str">
        <f t="shared" ca="1" si="40"/>
        <v/>
      </c>
      <c r="M20" s="21" t="str">
        <f t="shared" ca="1" si="40"/>
        <v/>
      </c>
      <c r="N20" s="21" t="str">
        <f t="shared" ca="1" si="40"/>
        <v/>
      </c>
      <c r="O20" s="21" t="str">
        <f t="shared" ca="1" si="40"/>
        <v/>
      </c>
      <c r="P20" s="21" t="str">
        <f t="shared" ca="1" si="40"/>
        <v/>
      </c>
      <c r="Q20" s="21" t="str">
        <f t="shared" ca="1" si="40"/>
        <v/>
      </c>
      <c r="R20" s="21" t="str">
        <f t="shared" ca="1" si="40"/>
        <v/>
      </c>
      <c r="S20" s="21" t="str">
        <f t="shared" ca="1" si="40"/>
        <v/>
      </c>
      <c r="T20" s="21" t="str">
        <f t="shared" ca="1" si="40"/>
        <v/>
      </c>
      <c r="U20" s="21" t="str">
        <f t="shared" ca="1" si="40"/>
        <v/>
      </c>
      <c r="V20" s="21" t="str">
        <f t="shared" ca="1" si="40"/>
        <v/>
      </c>
      <c r="W20" s="21" t="str">
        <f t="shared" ca="1" si="40"/>
        <v/>
      </c>
      <c r="X20" s="21" t="str">
        <f t="shared" ca="1" si="40"/>
        <v/>
      </c>
      <c r="Y20" s="21" t="str">
        <f t="shared" ca="1" si="40"/>
        <v/>
      </c>
      <c r="Z20" s="21" t="str">
        <f t="shared" ca="1" si="40"/>
        <v/>
      </c>
      <c r="AA20" s="21" t="str">
        <f t="shared" ca="1" si="40"/>
        <v/>
      </c>
      <c r="AB20" s="21" t="str">
        <f t="shared" ca="1" si="40"/>
        <v/>
      </c>
      <c r="AC20" s="21" t="str">
        <f t="shared" ca="1" si="40"/>
        <v/>
      </c>
      <c r="AD20" s="21" t="str">
        <f t="shared" ca="1" si="40"/>
        <v/>
      </c>
      <c r="AE20" s="21" t="str">
        <f t="shared" ca="1" si="40"/>
        <v/>
      </c>
      <c r="AF20" s="21" t="str">
        <f t="shared" ca="1" si="40"/>
        <v/>
      </c>
      <c r="AG20" s="21" t="str">
        <f t="shared" ca="1" si="40"/>
        <v/>
      </c>
      <c r="AH20" s="21" t="str">
        <f t="shared" ca="1" si="40"/>
        <v/>
      </c>
    </row>
    <row r="21" spans="1:34" s="5" customFormat="1">
      <c r="A21" t="s">
        <v>58</v>
      </c>
      <c r="B21"/>
      <c r="C21" s="5" t="s">
        <v>93</v>
      </c>
      <c r="D21" s="21" t="str">
        <f t="shared" ref="D21:AH21" ca="1" si="41">IF(AND(D19&gt;=$B$6,D19&lt;=$C$6,D19&lt;&gt;""),"x","")</f>
        <v/>
      </c>
      <c r="E21" s="21" t="str">
        <f t="shared" ca="1" si="41"/>
        <v/>
      </c>
      <c r="F21" s="21" t="str">
        <f t="shared" ca="1" si="41"/>
        <v/>
      </c>
      <c r="G21" s="21" t="str">
        <f t="shared" ca="1" si="41"/>
        <v/>
      </c>
      <c r="H21" s="21" t="str">
        <f t="shared" ca="1" si="41"/>
        <v/>
      </c>
      <c r="I21" s="21" t="str">
        <f t="shared" ca="1" si="41"/>
        <v/>
      </c>
      <c r="J21" s="21" t="str">
        <f t="shared" ca="1" si="41"/>
        <v/>
      </c>
      <c r="K21" s="21" t="str">
        <f t="shared" ca="1" si="41"/>
        <v/>
      </c>
      <c r="L21" s="21" t="str">
        <f t="shared" si="41"/>
        <v/>
      </c>
      <c r="M21" s="21" t="str">
        <f t="shared" si="41"/>
        <v/>
      </c>
      <c r="N21" s="21" t="str">
        <f t="shared" si="41"/>
        <v/>
      </c>
      <c r="O21" s="21" t="str">
        <f t="shared" si="41"/>
        <v/>
      </c>
      <c r="P21" s="21" t="str">
        <f t="shared" si="41"/>
        <v/>
      </c>
      <c r="Q21" s="21" t="str">
        <f t="shared" ca="1" si="41"/>
        <v/>
      </c>
      <c r="R21" s="21" t="str">
        <f t="shared" ca="1" si="41"/>
        <v/>
      </c>
      <c r="S21" s="21" t="str">
        <f t="shared" ca="1" si="41"/>
        <v/>
      </c>
      <c r="T21" s="21" t="str">
        <f t="shared" ca="1" si="41"/>
        <v/>
      </c>
      <c r="U21" s="21" t="str">
        <f t="shared" ca="1" si="41"/>
        <v/>
      </c>
      <c r="V21" s="21" t="str">
        <f t="shared" ca="1" si="41"/>
        <v/>
      </c>
      <c r="W21" s="21" t="str">
        <f t="shared" ca="1" si="41"/>
        <v/>
      </c>
      <c r="X21" s="21" t="str">
        <f t="shared" ca="1" si="41"/>
        <v/>
      </c>
      <c r="Y21" s="21" t="str">
        <f t="shared" ca="1" si="41"/>
        <v/>
      </c>
      <c r="Z21" s="21" t="str">
        <f t="shared" ca="1" si="41"/>
        <v/>
      </c>
      <c r="AA21" s="21" t="str">
        <f t="shared" ca="1" si="41"/>
        <v/>
      </c>
      <c r="AB21" s="21" t="str">
        <f t="shared" ca="1" si="41"/>
        <v/>
      </c>
      <c r="AC21" s="21" t="str">
        <f t="shared" ca="1" si="41"/>
        <v/>
      </c>
      <c r="AD21" s="21" t="str">
        <f t="shared" ca="1" si="41"/>
        <v/>
      </c>
      <c r="AE21" s="21" t="str">
        <f t="shared" ca="1" si="41"/>
        <v/>
      </c>
      <c r="AF21" s="21" t="str">
        <f t="shared" ca="1" si="41"/>
        <v/>
      </c>
      <c r="AG21" s="21" t="str">
        <f t="shared" ca="1" si="41"/>
        <v/>
      </c>
      <c r="AH21" s="21" t="str">
        <f t="shared" ca="1" si="41"/>
        <v/>
      </c>
    </row>
    <row r="22" spans="1:34" s="5" customFormat="1">
      <c r="A22"/>
      <c r="B22"/>
      <c r="D22" s="21" t="str">
        <f t="shared" ref="D22:AH22" si="42">IF(AND(D20&gt;=$B$6,D20&lt;=$C$6,D20&lt;&gt;""),"x","")</f>
        <v/>
      </c>
      <c r="E22" s="21" t="str">
        <f t="shared" si="42"/>
        <v/>
      </c>
      <c r="F22" s="21" t="str">
        <f t="shared" si="42"/>
        <v/>
      </c>
      <c r="G22" s="21" t="str">
        <f t="shared" si="42"/>
        <v/>
      </c>
      <c r="H22" s="21" t="str">
        <f t="shared" si="42"/>
        <v/>
      </c>
      <c r="I22" s="21" t="str">
        <f t="shared" si="42"/>
        <v/>
      </c>
      <c r="J22" s="21" t="str">
        <f t="shared" si="42"/>
        <v/>
      </c>
      <c r="K22" s="21" t="str">
        <f t="shared" si="42"/>
        <v/>
      </c>
      <c r="L22" s="21" t="str">
        <f t="shared" ca="1" si="42"/>
        <v/>
      </c>
      <c r="M22" s="21" t="str">
        <f t="shared" ca="1" si="42"/>
        <v/>
      </c>
      <c r="N22" s="21" t="str">
        <f t="shared" ca="1" si="42"/>
        <v/>
      </c>
      <c r="O22" s="21" t="str">
        <f t="shared" ca="1" si="42"/>
        <v/>
      </c>
      <c r="P22" s="21" t="str">
        <f t="shared" ca="1" si="42"/>
        <v/>
      </c>
      <c r="Q22" s="21" t="str">
        <f t="shared" ca="1" si="42"/>
        <v/>
      </c>
      <c r="R22" s="21" t="str">
        <f t="shared" ca="1" si="42"/>
        <v/>
      </c>
      <c r="S22" s="21" t="str">
        <f t="shared" ca="1" si="42"/>
        <v/>
      </c>
      <c r="T22" s="21" t="str">
        <f t="shared" ca="1" si="42"/>
        <v/>
      </c>
      <c r="U22" s="21" t="str">
        <f t="shared" ca="1" si="42"/>
        <v/>
      </c>
      <c r="V22" s="21" t="str">
        <f t="shared" ca="1" si="42"/>
        <v/>
      </c>
      <c r="W22" s="21" t="str">
        <f t="shared" ca="1" si="42"/>
        <v/>
      </c>
      <c r="X22" s="21" t="str">
        <f t="shared" ca="1" si="42"/>
        <v/>
      </c>
      <c r="Y22" s="21" t="str">
        <f t="shared" ca="1" si="42"/>
        <v/>
      </c>
      <c r="Z22" s="21" t="str">
        <f t="shared" ca="1" si="42"/>
        <v/>
      </c>
      <c r="AA22" s="21" t="str">
        <f t="shared" ca="1" si="42"/>
        <v/>
      </c>
      <c r="AB22" s="21" t="str">
        <f t="shared" ca="1" si="42"/>
        <v/>
      </c>
      <c r="AC22" s="21" t="str">
        <f t="shared" ca="1" si="42"/>
        <v/>
      </c>
      <c r="AD22" s="21" t="str">
        <f t="shared" ca="1" si="42"/>
        <v/>
      </c>
      <c r="AE22" s="21" t="str">
        <f t="shared" ca="1" si="42"/>
        <v/>
      </c>
      <c r="AF22" s="21" t="str">
        <f t="shared" ca="1" si="42"/>
        <v/>
      </c>
      <c r="AG22" s="21" t="str">
        <f t="shared" ca="1" si="42"/>
        <v/>
      </c>
      <c r="AH22" s="21" t="str">
        <f t="shared" ca="1" si="42"/>
        <v/>
      </c>
    </row>
    <row r="23" spans="1:34" s="5" customFormat="1">
      <c r="A23"/>
      <c r="B23"/>
      <c r="D23" s="21" t="str">
        <f t="shared" ref="D23:AH23" ca="1" si="43">IF(AND(D21&gt;=$B$6,D21&lt;=$C$6,D21&lt;&gt;""),"x","")</f>
        <v/>
      </c>
      <c r="E23" s="21" t="str">
        <f t="shared" ca="1" si="43"/>
        <v/>
      </c>
      <c r="F23" s="21" t="str">
        <f t="shared" ca="1" si="43"/>
        <v/>
      </c>
      <c r="G23" s="21" t="str">
        <f t="shared" ca="1" si="43"/>
        <v/>
      </c>
      <c r="H23" s="21" t="str">
        <f t="shared" ca="1" si="43"/>
        <v/>
      </c>
      <c r="I23" s="21" t="str">
        <f t="shared" ca="1" si="43"/>
        <v/>
      </c>
      <c r="J23" s="21" t="str">
        <f t="shared" ca="1" si="43"/>
        <v/>
      </c>
      <c r="K23" s="21" t="str">
        <f t="shared" ca="1" si="43"/>
        <v/>
      </c>
      <c r="L23" s="21" t="str">
        <f t="shared" si="43"/>
        <v/>
      </c>
      <c r="M23" s="21" t="str">
        <f t="shared" si="43"/>
        <v/>
      </c>
      <c r="N23" s="21" t="str">
        <f t="shared" si="43"/>
        <v/>
      </c>
      <c r="O23" s="21" t="str">
        <f t="shared" si="43"/>
        <v/>
      </c>
      <c r="P23" s="21" t="str">
        <f t="shared" si="43"/>
        <v/>
      </c>
      <c r="Q23" s="21" t="str">
        <f t="shared" ca="1" si="43"/>
        <v/>
      </c>
      <c r="R23" s="21" t="str">
        <f t="shared" ca="1" si="43"/>
        <v/>
      </c>
      <c r="S23" s="21" t="str">
        <f t="shared" ca="1" si="43"/>
        <v/>
      </c>
      <c r="T23" s="21" t="str">
        <f t="shared" ca="1" si="43"/>
        <v/>
      </c>
      <c r="U23" s="21" t="str">
        <f t="shared" ca="1" si="43"/>
        <v/>
      </c>
      <c r="V23" s="21" t="str">
        <f t="shared" ca="1" si="43"/>
        <v/>
      </c>
      <c r="W23" s="21" t="str">
        <f t="shared" ca="1" si="43"/>
        <v/>
      </c>
      <c r="X23" s="21" t="str">
        <f t="shared" ca="1" si="43"/>
        <v/>
      </c>
      <c r="Y23" s="21" t="str">
        <f t="shared" ca="1" si="43"/>
        <v/>
      </c>
      <c r="Z23" s="21" t="str">
        <f t="shared" ca="1" si="43"/>
        <v/>
      </c>
      <c r="AA23" s="21" t="str">
        <f t="shared" ca="1" si="43"/>
        <v/>
      </c>
      <c r="AB23" s="21" t="str">
        <f t="shared" ca="1" si="43"/>
        <v/>
      </c>
      <c r="AC23" s="21" t="str">
        <f t="shared" ca="1" si="43"/>
        <v/>
      </c>
      <c r="AD23" s="21" t="str">
        <f t="shared" ca="1" si="43"/>
        <v/>
      </c>
      <c r="AE23" s="21" t="str">
        <f t="shared" ca="1" si="43"/>
        <v/>
      </c>
      <c r="AF23" s="21" t="str">
        <f t="shared" ca="1" si="43"/>
        <v/>
      </c>
      <c r="AG23" s="21" t="str">
        <f t="shared" ca="1" si="43"/>
        <v/>
      </c>
      <c r="AH23" s="21" t="str">
        <f t="shared" ca="1" si="43"/>
        <v/>
      </c>
    </row>
    <row r="24" spans="1:34" s="5" customFormat="1">
      <c r="A24"/>
      <c r="B24"/>
    </row>
    <row r="25" spans="1:34" s="5" customFormat="1">
      <c r="A25"/>
      <c r="B25"/>
      <c r="D25" s="9"/>
    </row>
    <row r="26" spans="1:34" s="5" customFormat="1">
      <c r="A26"/>
      <c r="B26"/>
    </row>
    <row r="27" spans="1:34" s="5" customFormat="1">
      <c r="A27"/>
      <c r="B27"/>
    </row>
    <row r="28" spans="1:34" s="5" customFormat="1">
      <c r="A28"/>
      <c r="B28"/>
    </row>
    <row r="29" spans="1:34" s="5" customFormat="1">
      <c r="A29"/>
      <c r="B29"/>
    </row>
    <row r="128" spans="2:3">
      <c r="B128" s="14">
        <v>1</v>
      </c>
      <c r="C128" s="15"/>
    </row>
    <row r="130" spans="3:3">
      <c r="C130" s="16"/>
    </row>
    <row r="132" spans="3:3">
      <c r="C132" s="11"/>
    </row>
    <row r="133" spans="3:3">
      <c r="C133" s="17"/>
    </row>
    <row r="134" spans="3:3">
      <c r="C134" s="17"/>
    </row>
    <row r="135" spans="3:3">
      <c r="C135" s="11"/>
    </row>
    <row r="136" spans="3:3">
      <c r="C136" s="11"/>
    </row>
    <row r="137" spans="3:3">
      <c r="C137" s="11"/>
    </row>
    <row r="138" spans="3:3">
      <c r="C138" s="11"/>
    </row>
    <row r="139" spans="3:3">
      <c r="C139" s="11"/>
    </row>
    <row r="140" spans="3:3">
      <c r="C140" s="11"/>
    </row>
    <row r="141" spans="3:3">
      <c r="C141" s="11"/>
    </row>
    <row r="142" spans="3:3">
      <c r="C142" s="11"/>
    </row>
    <row r="143" spans="3:3">
      <c r="C143" s="11"/>
    </row>
  </sheetData>
  <mergeCells count="1">
    <mergeCell ref="L3:N3"/>
  </mergeCells>
  <conditionalFormatting sqref="D4:AH23">
    <cfRule type="expression" dxfId="14" priority="34">
      <formula>D$4</formula>
    </cfRule>
  </conditionalFormatting>
  <conditionalFormatting sqref="D4:AH5">
    <cfRule type="timePeriod" dxfId="13" priority="24" stopIfTrue="1" timePeriod="today">
      <formula>FLOOR(D4,1)=TODAY()</formula>
    </cfRule>
    <cfRule type="expression" dxfId="12" priority="26" stopIfTrue="1">
      <formula>OR(WEEKDAY(D$4)=1,WEEKDAY(D$4)=7)</formula>
    </cfRule>
  </conditionalFormatting>
  <conditionalFormatting sqref="D4:D5">
    <cfRule type="expression" dxfId="11" priority="18">
      <formula>OR($D$4=jourferié)</formula>
    </cfRule>
  </conditionalFormatting>
  <conditionalFormatting sqref="K4:K5">
    <cfRule type="expression" dxfId="10" priority="16">
      <formula>OR($K$4=jourferié)</formula>
    </cfRule>
  </conditionalFormatting>
  <conditionalFormatting sqref="Q4:Q5">
    <cfRule type="expression" dxfId="9" priority="15">
      <formula>OR($Q$4=jourferié)</formula>
    </cfRule>
  </conditionalFormatting>
  <conditionalFormatting sqref="R4:R5">
    <cfRule type="expression" dxfId="8" priority="14">
      <formula>OR($R$4=jourferié)</formula>
    </cfRule>
  </conditionalFormatting>
  <conditionalFormatting sqref="N4:N5">
    <cfRule type="expression" dxfId="7" priority="13">
      <formula>OR($N$4=jourferié)</formula>
    </cfRule>
  </conditionalFormatting>
  <conditionalFormatting sqref="AB4:AB5">
    <cfRule type="expression" dxfId="6" priority="12">
      <formula>OR($AB$4=jourferié)</formula>
    </cfRule>
  </conditionalFormatting>
  <conditionalFormatting sqref="S4:S5">
    <cfRule type="expression" dxfId="5" priority="11">
      <formula>OR($S$4=jourferié)</formula>
    </cfRule>
  </conditionalFormatting>
  <conditionalFormatting sqref="T4:T5">
    <cfRule type="expression" dxfId="4" priority="10">
      <formula>OR($T$4=jourferié)</formula>
    </cfRule>
  </conditionalFormatting>
  <conditionalFormatting sqref="H4:H5">
    <cfRule type="expression" dxfId="3" priority="9">
      <formula>OR($H$4=jourferié)</formula>
    </cfRule>
  </conditionalFormatting>
  <conditionalFormatting sqref="D7:AH23">
    <cfRule type="expression" dxfId="2" priority="8" stopIfTrue="1">
      <formula>D$4</formula>
    </cfRule>
  </conditionalFormatting>
  <conditionalFormatting sqref="D6:AH6">
    <cfRule type="cellIs" dxfId="1" priority="6" operator="equal">
      <formula>"M8"</formula>
    </cfRule>
  </conditionalFormatting>
  <printOptions horizontalCentered="1" verticalCentered="1"/>
  <pageMargins left="0" right="0" top="0" bottom="0" header="0" footer="0"/>
  <pageSetup paperSize="9" scale="10" orientation="landscape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14"/>
  <sheetViews>
    <sheetView workbookViewId="0">
      <selection activeCell="E2" sqref="E2:E12"/>
    </sheetView>
  </sheetViews>
  <sheetFormatPr baseColWidth="10" defaultRowHeight="15"/>
  <cols>
    <col min="1" max="4" width="11.42578125" style="5"/>
    <col min="5" max="5" width="20.140625" style="5" customWidth="1"/>
    <col min="6" max="6" width="15.7109375" style="5" customWidth="1"/>
    <col min="7" max="10" width="11.42578125" style="5"/>
  </cols>
  <sheetData>
    <row r="1" spans="1:10" ht="15.75">
      <c r="A1" s="2" t="s">
        <v>0</v>
      </c>
      <c r="B1" s="3" t="s">
        <v>1</v>
      </c>
      <c r="C1" s="3" t="s">
        <v>2</v>
      </c>
      <c r="D1" s="3" t="s">
        <v>3</v>
      </c>
      <c r="E1" s="10" t="s">
        <v>50</v>
      </c>
      <c r="F1" s="3" t="s">
        <v>4</v>
      </c>
      <c r="G1" s="3" t="s">
        <v>5</v>
      </c>
      <c r="H1" s="3" t="s">
        <v>6</v>
      </c>
      <c r="I1" s="3" t="s">
        <v>11</v>
      </c>
      <c r="J1" s="4" t="s">
        <v>12</v>
      </c>
    </row>
    <row r="2" spans="1:10">
      <c r="A2" s="5" t="s">
        <v>7</v>
      </c>
      <c r="B2" s="5" t="s">
        <v>8</v>
      </c>
      <c r="C2" s="5" t="s">
        <v>9</v>
      </c>
      <c r="D2" s="5" t="s">
        <v>13</v>
      </c>
      <c r="E2" s="5" t="s">
        <v>49</v>
      </c>
      <c r="F2" s="5" t="s">
        <v>32</v>
      </c>
      <c r="G2" s="5" t="s">
        <v>10</v>
      </c>
      <c r="H2" s="6">
        <v>25</v>
      </c>
      <c r="I2" s="6">
        <v>220</v>
      </c>
      <c r="J2" s="6">
        <v>1820</v>
      </c>
    </row>
    <row r="3" spans="1:10">
      <c r="A3" s="5" t="s">
        <v>14</v>
      </c>
      <c r="B3" s="5" t="s">
        <v>8</v>
      </c>
      <c r="C3" s="5" t="s">
        <v>15</v>
      </c>
      <c r="D3" s="5" t="s">
        <v>22</v>
      </c>
      <c r="E3" s="5" t="s">
        <v>51</v>
      </c>
      <c r="F3" s="5" t="s">
        <v>32</v>
      </c>
      <c r="G3" s="5" t="s">
        <v>10</v>
      </c>
      <c r="H3" s="6">
        <v>25</v>
      </c>
      <c r="I3" s="6">
        <v>220</v>
      </c>
      <c r="J3" s="6">
        <v>1820</v>
      </c>
    </row>
    <row r="4" spans="1:10">
      <c r="A4" s="5" t="s">
        <v>16</v>
      </c>
      <c r="B4" s="5" t="s">
        <v>8</v>
      </c>
      <c r="C4" s="5" t="s">
        <v>17</v>
      </c>
      <c r="D4" s="5" t="s">
        <v>21</v>
      </c>
      <c r="E4" s="5" t="s">
        <v>52</v>
      </c>
      <c r="F4" s="5" t="s">
        <v>33</v>
      </c>
      <c r="G4" s="5" t="s">
        <v>10</v>
      </c>
      <c r="H4" s="6">
        <v>25</v>
      </c>
      <c r="I4" s="6">
        <v>220</v>
      </c>
      <c r="J4" s="6">
        <v>1820</v>
      </c>
    </row>
    <row r="5" spans="1:10">
      <c r="A5" s="5" t="s">
        <v>18</v>
      </c>
      <c r="B5" s="5" t="s">
        <v>8</v>
      </c>
      <c r="C5" s="5" t="s">
        <v>19</v>
      </c>
      <c r="D5" s="5" t="s">
        <v>20</v>
      </c>
      <c r="E5" s="5" t="s">
        <v>53</v>
      </c>
      <c r="F5" s="5" t="s">
        <v>40</v>
      </c>
      <c r="G5" s="5" t="s">
        <v>10</v>
      </c>
      <c r="H5" s="6">
        <v>25</v>
      </c>
      <c r="I5" s="6">
        <v>220</v>
      </c>
      <c r="J5" s="6">
        <v>1820</v>
      </c>
    </row>
    <row r="6" spans="1:10">
      <c r="A6" s="5" t="s">
        <v>23</v>
      </c>
      <c r="B6" s="5" t="s">
        <v>8</v>
      </c>
      <c r="C6" s="5" t="s">
        <v>24</v>
      </c>
      <c r="D6" s="5" t="s">
        <v>25</v>
      </c>
      <c r="E6" s="5" t="s">
        <v>54</v>
      </c>
      <c r="F6" s="5" t="s">
        <v>32</v>
      </c>
      <c r="G6" s="5" t="s">
        <v>10</v>
      </c>
      <c r="H6" s="6">
        <v>25</v>
      </c>
      <c r="I6" s="6">
        <v>220</v>
      </c>
      <c r="J6" s="6">
        <v>1820</v>
      </c>
    </row>
    <row r="7" spans="1:10">
      <c r="A7" s="5" t="s">
        <v>26</v>
      </c>
      <c r="B7" s="5" t="s">
        <v>8</v>
      </c>
      <c r="C7" s="5" t="s">
        <v>27</v>
      </c>
      <c r="D7" s="5" t="s">
        <v>28</v>
      </c>
      <c r="E7" s="5" t="s">
        <v>55</v>
      </c>
      <c r="F7" s="5" t="s">
        <v>33</v>
      </c>
      <c r="G7" s="5" t="s">
        <v>10</v>
      </c>
      <c r="H7" s="6">
        <v>25</v>
      </c>
      <c r="I7" s="6">
        <v>220</v>
      </c>
      <c r="J7" s="6">
        <v>1820</v>
      </c>
    </row>
    <row r="8" spans="1:10">
      <c r="A8" s="5" t="s">
        <v>29</v>
      </c>
      <c r="B8" s="5" t="s">
        <v>8</v>
      </c>
      <c r="C8" s="5" t="s">
        <v>30</v>
      </c>
      <c r="D8" s="5" t="s">
        <v>31</v>
      </c>
      <c r="E8" s="5" t="s">
        <v>56</v>
      </c>
      <c r="F8" s="7" t="s">
        <v>40</v>
      </c>
      <c r="G8" s="5" t="s">
        <v>10</v>
      </c>
      <c r="H8" s="6">
        <v>25</v>
      </c>
      <c r="I8" s="6">
        <v>220</v>
      </c>
      <c r="J8" s="6">
        <v>1820</v>
      </c>
    </row>
    <row r="9" spans="1:10">
      <c r="A9" s="5" t="s">
        <v>34</v>
      </c>
      <c r="B9" s="5" t="s">
        <v>8</v>
      </c>
      <c r="C9" s="5" t="s">
        <v>35</v>
      </c>
      <c r="D9" s="5" t="s">
        <v>36</v>
      </c>
      <c r="E9" s="5" t="s">
        <v>57</v>
      </c>
      <c r="F9" s="5" t="s">
        <v>33</v>
      </c>
      <c r="G9" s="5" t="s">
        <v>10</v>
      </c>
      <c r="H9" s="6">
        <v>25</v>
      </c>
      <c r="I9" s="6">
        <v>220</v>
      </c>
      <c r="J9" s="6">
        <v>1820</v>
      </c>
    </row>
    <row r="10" spans="1:10">
      <c r="A10" s="5" t="s">
        <v>37</v>
      </c>
      <c r="B10" s="5" t="s">
        <v>8</v>
      </c>
      <c r="C10" s="5" t="s">
        <v>38</v>
      </c>
      <c r="D10" s="5" t="s">
        <v>39</v>
      </c>
      <c r="E10" s="5" t="s">
        <v>58</v>
      </c>
      <c r="F10" s="5" t="s">
        <v>40</v>
      </c>
      <c r="G10" s="5" t="s">
        <v>41</v>
      </c>
      <c r="H10" s="6">
        <v>0</v>
      </c>
      <c r="I10" s="6">
        <v>220</v>
      </c>
      <c r="J10" s="6">
        <v>1820</v>
      </c>
    </row>
    <row r="11" spans="1:10">
      <c r="A11" s="5" t="s">
        <v>42</v>
      </c>
      <c r="B11" s="5" t="s">
        <v>8</v>
      </c>
      <c r="C11" s="5" t="s">
        <v>43</v>
      </c>
      <c r="D11" s="5" t="s">
        <v>44</v>
      </c>
      <c r="E11" s="5" t="s">
        <v>59</v>
      </c>
      <c r="F11" s="5" t="s">
        <v>45</v>
      </c>
      <c r="G11" s="5" t="s">
        <v>41</v>
      </c>
      <c r="H11" s="6">
        <v>0</v>
      </c>
      <c r="I11" s="6">
        <v>220</v>
      </c>
      <c r="J11" s="6">
        <v>1820</v>
      </c>
    </row>
    <row r="12" spans="1:10">
      <c r="A12" s="5" t="s">
        <v>46</v>
      </c>
      <c r="B12" s="5" t="s">
        <v>8</v>
      </c>
      <c r="C12" s="5" t="s">
        <v>47</v>
      </c>
      <c r="D12" s="5" t="s">
        <v>48</v>
      </c>
      <c r="E12" s="5" t="s">
        <v>60</v>
      </c>
      <c r="F12" s="5" t="s">
        <v>45</v>
      </c>
      <c r="G12" s="5" t="s">
        <v>41</v>
      </c>
      <c r="H12" s="6">
        <v>25</v>
      </c>
      <c r="I12" s="6">
        <v>220</v>
      </c>
      <c r="J12" s="6">
        <v>1820</v>
      </c>
    </row>
    <row r="14" spans="1:10">
      <c r="H14" s="12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1:C3"/>
  <sheetViews>
    <sheetView workbookViewId="0">
      <selection activeCell="C7" sqref="C7"/>
    </sheetView>
  </sheetViews>
  <sheetFormatPr baseColWidth="10" defaultRowHeight="15"/>
  <cols>
    <col min="2" max="2" width="16.7109375" style="5" customWidth="1"/>
    <col min="3" max="3" width="16.7109375" customWidth="1"/>
  </cols>
  <sheetData>
    <row r="1" spans="2:3">
      <c r="B1" s="5" t="s">
        <v>90</v>
      </c>
      <c r="C1" s="5" t="s">
        <v>91</v>
      </c>
    </row>
    <row r="2" spans="2:3">
      <c r="B2" s="22"/>
      <c r="C2" s="22"/>
    </row>
    <row r="3" spans="2:3">
      <c r="B3" s="22"/>
      <c r="C3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K16"/>
  <sheetViews>
    <sheetView workbookViewId="0">
      <selection activeCell="K1" sqref="K1:K5"/>
    </sheetView>
  </sheetViews>
  <sheetFormatPr baseColWidth="10" defaultRowHeight="15"/>
  <cols>
    <col min="3" max="3" width="16" customWidth="1"/>
  </cols>
  <sheetData>
    <row r="1" spans="1:11">
      <c r="I1" t="s">
        <v>61</v>
      </c>
      <c r="K1" t="s">
        <v>92</v>
      </c>
    </row>
    <row r="2" spans="1:11" ht="16.5">
      <c r="A2" s="13" t="s">
        <v>64</v>
      </c>
      <c r="C2" s="14">
        <v>1</v>
      </c>
      <c r="D2" s="15" t="str">
        <f ca="1">"1/" &amp; C2 &amp; "/" &amp; YEAR(TODAY())</f>
        <v>1/1/2017</v>
      </c>
      <c r="I2" t="s">
        <v>62</v>
      </c>
      <c r="K2" t="s">
        <v>33</v>
      </c>
    </row>
    <row r="3" spans="1:11">
      <c r="A3" t="s">
        <v>65</v>
      </c>
      <c r="I3" t="s">
        <v>63</v>
      </c>
      <c r="K3" t="s">
        <v>93</v>
      </c>
    </row>
    <row r="4" spans="1:11">
      <c r="A4" t="s">
        <v>66</v>
      </c>
      <c r="C4" t="s">
        <v>67</v>
      </c>
      <c r="D4" s="16">
        <f ca="1">YEAR(TODAY())</f>
        <v>2017</v>
      </c>
      <c r="F4" s="16" t="s">
        <v>68</v>
      </c>
      <c r="K4" t="s">
        <v>94</v>
      </c>
    </row>
    <row r="5" spans="1:11">
      <c r="A5" t="s">
        <v>69</v>
      </c>
      <c r="C5" t="s">
        <v>70</v>
      </c>
      <c r="D5" s="11">
        <f ca="1">DATE(D4,1,1)</f>
        <v>42736</v>
      </c>
      <c r="K5" t="s">
        <v>45</v>
      </c>
    </row>
    <row r="6" spans="1:11">
      <c r="A6" t="s">
        <v>71</v>
      </c>
      <c r="C6" t="s">
        <v>72</v>
      </c>
      <c r="D6" s="17">
        <f ca="1"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42841</v>
      </c>
      <c r="E6" s="11"/>
    </row>
    <row r="7" spans="1:11">
      <c r="A7" t="s">
        <v>73</v>
      </c>
      <c r="C7" t="s">
        <v>74</v>
      </c>
      <c r="D7" s="17">
        <f ca="1">D6+1</f>
        <v>42842</v>
      </c>
    </row>
    <row r="8" spans="1:11">
      <c r="A8" t="s">
        <v>75</v>
      </c>
      <c r="C8" t="s">
        <v>76</v>
      </c>
      <c r="D8" s="11">
        <f ca="1">DATE(an,5,1)</f>
        <v>42856</v>
      </c>
    </row>
    <row r="9" spans="1:11">
      <c r="A9" t="s">
        <v>77</v>
      </c>
      <c r="C9" s="18" t="s">
        <v>78</v>
      </c>
      <c r="D9" s="11">
        <f ca="1">DATE(an,5,8)</f>
        <v>42863</v>
      </c>
    </row>
    <row r="10" spans="1:11">
      <c r="A10" t="s">
        <v>79</v>
      </c>
      <c r="C10" t="s">
        <v>80</v>
      </c>
      <c r="D10" s="11">
        <f ca="1">D7+38</f>
        <v>42880</v>
      </c>
    </row>
    <row r="11" spans="1:11">
      <c r="A11" t="s">
        <v>81</v>
      </c>
      <c r="C11" t="s">
        <v>82</v>
      </c>
      <c r="D11" s="11">
        <f ca="1">D7+49</f>
        <v>42891</v>
      </c>
    </row>
    <row r="12" spans="1:11">
      <c r="A12" t="s">
        <v>83</v>
      </c>
      <c r="C12" t="s">
        <v>84</v>
      </c>
      <c r="D12" s="11">
        <f ca="1">DATE(an,7,14)</f>
        <v>42930</v>
      </c>
    </row>
    <row r="13" spans="1:11">
      <c r="A13" t="s">
        <v>85</v>
      </c>
      <c r="C13" t="s">
        <v>86</v>
      </c>
      <c r="D13" s="11">
        <f ca="1">DATE(an,8,15)</f>
        <v>42962</v>
      </c>
    </row>
    <row r="14" spans="1:11">
      <c r="C14" t="s">
        <v>87</v>
      </c>
      <c r="D14" s="11">
        <f ca="1">DATE(an,11,1)</f>
        <v>43040</v>
      </c>
    </row>
    <row r="15" spans="1:11">
      <c r="C15" t="s">
        <v>88</v>
      </c>
      <c r="D15" s="11">
        <f ca="1">DATE(an,11,11)</f>
        <v>43050</v>
      </c>
    </row>
    <row r="16" spans="1:11">
      <c r="C16" t="s">
        <v>89</v>
      </c>
      <c r="D16" s="11">
        <f ca="1">DATE(an,12,25)</f>
        <v>43094</v>
      </c>
    </row>
  </sheetData>
  <conditionalFormatting sqref="F16">
    <cfRule type="expression" dxfId="0" priority="1" stopIfTrue="1">
      <formula>"mode(ligne(2;0)=0"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calendrier</vt:lpstr>
      <vt:lpstr>Personnels</vt:lpstr>
      <vt:lpstr>Feuil1</vt:lpstr>
      <vt:lpstr>Feuil3</vt:lpstr>
      <vt:lpstr>an</vt:lpstr>
      <vt:lpstr>date</vt:lpstr>
      <vt:lpstr>date_de_debut</vt:lpstr>
      <vt:lpstr>équipe_1</vt:lpstr>
      <vt:lpstr>équipe_2</vt:lpstr>
      <vt:lpstr>équipe_3</vt:lpstr>
      <vt:lpstr>equipes</vt:lpstr>
      <vt:lpstr>jourferié</vt:lpstr>
      <vt:lpstr>liste_du_personnels</vt:lpstr>
      <vt:lpstr>mois</vt:lpstr>
      <vt:lpstr>OUTIL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lathus</dc:creator>
  <cp:lastModifiedBy>jean-claude lathus</cp:lastModifiedBy>
  <cp:lastPrinted>2016-12-30T22:25:01Z</cp:lastPrinted>
  <dcterms:created xsi:type="dcterms:W3CDTF">2016-12-22T18:54:43Z</dcterms:created>
  <dcterms:modified xsi:type="dcterms:W3CDTF">2017-01-08T13:17:36Z</dcterms:modified>
</cp:coreProperties>
</file>