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" l="1"/>
  <c r="H3" i="1" l="1"/>
  <c r="E24" i="1"/>
  <c r="E23" i="1"/>
  <c r="E22" i="1"/>
  <c r="E21" i="1"/>
  <c r="E20" i="1"/>
  <c r="H19" i="1"/>
  <c r="E19" i="1"/>
  <c r="E18" i="1"/>
  <c r="E16" i="1"/>
  <c r="E15" i="1"/>
  <c r="E14" i="1"/>
  <c r="E13" i="1"/>
  <c r="E12" i="1"/>
  <c r="H11" i="1"/>
  <c r="E11" i="1"/>
  <c r="E10" i="1"/>
  <c r="E8" i="1"/>
  <c r="E7" i="1"/>
  <c r="E6" i="1"/>
  <c r="E5" i="1"/>
  <c r="E4" i="1"/>
  <c r="E3" i="1"/>
  <c r="E2" i="1"/>
  <c r="G15" i="1" l="1"/>
  <c r="H15" i="1" s="1"/>
  <c r="G23" i="1"/>
  <c r="H23" i="1" s="1"/>
  <c r="G7" i="1"/>
  <c r="J8" i="1"/>
  <c r="H7" i="1"/>
  <c r="J12" i="1" l="1"/>
  <c r="J16" i="1" s="1"/>
</calcChain>
</file>

<file path=xl/sharedStrings.xml><?xml version="1.0" encoding="utf-8"?>
<sst xmlns="http://schemas.openxmlformats.org/spreadsheetml/2006/main" count="41" uniqueCount="20">
  <si>
    <t>Nom</t>
  </si>
  <si>
    <t>Nb Payés</t>
  </si>
  <si>
    <t>Total</t>
  </si>
  <si>
    <t>Bonus</t>
  </si>
  <si>
    <t>Début :</t>
  </si>
  <si>
    <t>Perdu</t>
  </si>
  <si>
    <t>Prix</t>
  </si>
  <si>
    <t>Fin :</t>
  </si>
  <si>
    <t>Total/h</t>
  </si>
  <si>
    <t>Total Global</t>
  </si>
  <si>
    <t>Perdu Total</t>
  </si>
  <si>
    <t>Total Potentiel</t>
  </si>
  <si>
    <t>Echecs</t>
  </si>
  <si>
    <t>&lt;=         Devrait faire la moyenne de H7 + H7+(8x) ou x = 1 puis 2 puis 3 jusqu’à rencontrer une case avec 0</t>
  </si>
  <si>
    <t>Total sans les échecs</t>
  </si>
  <si>
    <t>Perdu avec les échecs pas le total/h (meme chose que case M24)</t>
  </si>
  <si>
    <t>Total reçu (pourrait faire moins de calculs si on utilise la meme formule décrite en M24)</t>
  </si>
  <si>
    <t>Montant</t>
  </si>
  <si>
    <t>Heures pour atteindre montant</t>
  </si>
  <si>
    <t>Montant fixe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</si>
</sst>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&quot; € &quot;;&quot;-&quot;#,##0.00&quot; € &quot;;&quot; -&quot;#&quot; € &quot;;@&quot; &quot;"/>
    <numFmt numFmtId="165" formatCode="h&quot; h &quot;mm;@"/>
    <numFmt numFmtId="166" formatCode="#\ ##0"/>
    <numFmt numFmtId="169" formatCode="###\ ###\ ##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E3F772"/>
        <bgColor rgb="FFE3F772"/>
      </patternFill>
    </fill>
    <fill>
      <patternFill patternType="solid">
        <fgColor theme="1"/>
        <bgColor indexed="64"/>
      </patternFill>
    </fill>
    <fill>
      <patternFill patternType="solid">
        <fgColor rgb="FF0357BD"/>
        <bgColor indexed="64"/>
      </patternFill>
    </fill>
    <fill>
      <patternFill patternType="solid">
        <fgColor rgb="FF00206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theme="0"/>
      </top>
      <bottom/>
      <diagonal/>
    </border>
    <border>
      <left style="thin">
        <color theme="0"/>
      </left>
      <right style="medium">
        <color indexed="64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theme="0"/>
      </bottom>
      <diagonal/>
    </border>
    <border>
      <left style="thin">
        <color theme="0"/>
      </left>
      <right style="medium">
        <color indexed="64"/>
      </right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 style="medium">
        <color theme="0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theme="0"/>
      </top>
      <bottom/>
      <diagonal/>
    </border>
    <border>
      <left/>
      <right style="medium">
        <color indexed="64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/>
  </cellStyleXfs>
  <cellXfs count="72">
    <xf numFmtId="0" fontId="0" fillId="0" borderId="0" xfId="0"/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0" xfId="0" applyFill="1"/>
    <xf numFmtId="0" fontId="3" fillId="4" borderId="7" xfId="1" applyNumberFormat="1" applyFont="1" applyFill="1" applyBorder="1" applyAlignment="1" applyProtection="1">
      <alignment horizontal="center"/>
      <protection locked="0"/>
    </xf>
    <xf numFmtId="0" fontId="3" fillId="4" borderId="8" xfId="1" applyNumberFormat="1" applyFont="1" applyFill="1" applyBorder="1" applyAlignment="1" applyProtection="1">
      <alignment horizontal="center"/>
      <protection locked="0"/>
    </xf>
    <xf numFmtId="0" fontId="3" fillId="4" borderId="8" xfId="1" applyNumberFormat="1" applyFont="1" applyFill="1" applyBorder="1" applyAlignment="1" applyProtection="1">
      <alignment horizontal="center"/>
    </xf>
    <xf numFmtId="0" fontId="3" fillId="4" borderId="9" xfId="1" applyNumberFormat="1" applyFont="1" applyFill="1" applyBorder="1" applyAlignment="1" applyProtection="1">
      <alignment horizontal="center"/>
      <protection locked="0"/>
    </xf>
    <xf numFmtId="0" fontId="1" fillId="5" borderId="10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165" fontId="0" fillId="2" borderId="15" xfId="0" applyNumberFormat="1" applyFill="1" applyBorder="1"/>
    <xf numFmtId="0" fontId="2" fillId="5" borderId="16" xfId="0" applyFont="1" applyFill="1" applyBorder="1" applyAlignment="1">
      <alignment horizontal="right"/>
    </xf>
    <xf numFmtId="0" fontId="2" fillId="5" borderId="17" xfId="0" applyFont="1" applyFill="1" applyBorder="1" applyAlignment="1">
      <alignment horizontal="right"/>
    </xf>
    <xf numFmtId="0" fontId="0" fillId="6" borderId="18" xfId="0" applyFill="1" applyBorder="1"/>
    <xf numFmtId="0" fontId="5" fillId="7" borderId="19" xfId="0" applyFont="1" applyFill="1" applyBorder="1" applyAlignment="1">
      <alignment horizontal="center"/>
    </xf>
    <xf numFmtId="0" fontId="0" fillId="6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166" fontId="2" fillId="7" borderId="24" xfId="0" applyNumberFormat="1" applyFont="1" applyFill="1" applyBorder="1" applyAlignment="1">
      <alignment horizontal="center"/>
    </xf>
    <xf numFmtId="165" fontId="0" fillId="2" borderId="25" xfId="0" applyNumberFormat="1" applyFill="1" applyBorder="1" applyAlignment="1">
      <alignment horizontal="right"/>
    </xf>
    <xf numFmtId="0" fontId="2" fillId="5" borderId="26" xfId="0" applyFont="1" applyFill="1" applyBorder="1" applyAlignment="1">
      <alignment horizontal="center"/>
    </xf>
    <xf numFmtId="0" fontId="2" fillId="5" borderId="27" xfId="0" applyFont="1" applyFill="1" applyBorder="1" applyAlignment="1">
      <alignment horizontal="center"/>
    </xf>
    <xf numFmtId="0" fontId="0" fillId="3" borderId="20" xfId="0" applyFill="1" applyBorder="1"/>
    <xf numFmtId="0" fontId="0" fillId="6" borderId="28" xfId="0" applyFill="1" applyBorder="1"/>
    <xf numFmtId="0" fontId="0" fillId="6" borderId="29" xfId="0" applyFill="1" applyBorder="1"/>
    <xf numFmtId="0" fontId="0" fillId="6" borderId="30" xfId="0" applyFill="1" applyBorder="1"/>
    <xf numFmtId="0" fontId="2" fillId="5" borderId="31" xfId="0" applyFont="1" applyFill="1" applyBorder="1"/>
    <xf numFmtId="0" fontId="2" fillId="5" borderId="23" xfId="0" applyFont="1" applyFill="1" applyBorder="1"/>
    <xf numFmtId="0" fontId="0" fillId="3" borderId="0" xfId="0" applyFill="1" applyBorder="1"/>
    <xf numFmtId="0" fontId="2" fillId="5" borderId="12" xfId="0" applyFont="1" applyFill="1" applyBorder="1"/>
    <xf numFmtId="0" fontId="1" fillId="5" borderId="13" xfId="0" applyFont="1" applyFill="1" applyBorder="1"/>
    <xf numFmtId="0" fontId="2" fillId="5" borderId="14" xfId="0" applyFont="1" applyFill="1" applyBorder="1"/>
    <xf numFmtId="0" fontId="2" fillId="2" borderId="32" xfId="0" applyFont="1" applyFill="1" applyBorder="1"/>
    <xf numFmtId="0" fontId="3" fillId="4" borderId="33" xfId="1" applyNumberFormat="1" applyFont="1" applyFill="1" applyBorder="1" applyAlignment="1" applyProtection="1">
      <alignment horizontal="center"/>
      <protection locked="0"/>
    </xf>
    <xf numFmtId="0" fontId="3" fillId="4" borderId="34" xfId="1" applyNumberFormat="1" applyFont="1" applyFill="1" applyBorder="1" applyAlignment="1" applyProtection="1">
      <alignment horizontal="center"/>
      <protection locked="0"/>
    </xf>
    <xf numFmtId="0" fontId="3" fillId="4" borderId="35" xfId="1" applyNumberFormat="1" applyFont="1" applyFill="1" applyBorder="1" applyAlignment="1" applyProtection="1">
      <alignment horizontal="center"/>
      <protection locked="0"/>
    </xf>
    <xf numFmtId="0" fontId="0" fillId="2" borderId="32" xfId="0" applyFill="1" applyBorder="1"/>
    <xf numFmtId="0" fontId="2" fillId="2" borderId="36" xfId="0" applyFont="1" applyFill="1" applyBorder="1"/>
    <xf numFmtId="0" fontId="2" fillId="5" borderId="28" xfId="0" applyFont="1" applyFill="1" applyBorder="1"/>
    <xf numFmtId="0" fontId="2" fillId="5" borderId="29" xfId="0" applyFont="1" applyFill="1" applyBorder="1"/>
    <xf numFmtId="0" fontId="2" fillId="5" borderId="30" xfId="0" applyFont="1" applyFill="1" applyBorder="1"/>
    <xf numFmtId="0" fontId="1" fillId="5" borderId="13" xfId="0" applyFont="1" applyFill="1" applyBorder="1" applyAlignment="1">
      <alignment horizontal="center"/>
    </xf>
    <xf numFmtId="169" fontId="1" fillId="5" borderId="18" xfId="0" applyNumberFormat="1" applyFont="1" applyFill="1" applyBorder="1" applyAlignment="1">
      <alignment horizontal="center"/>
    </xf>
    <xf numFmtId="169" fontId="1" fillId="5" borderId="0" xfId="0" applyNumberFormat="1" applyFont="1" applyFill="1" applyBorder="1" applyAlignment="1">
      <alignment horizontal="center"/>
    </xf>
    <xf numFmtId="169" fontId="1" fillId="5" borderId="20" xfId="0" applyNumberFormat="1" applyFont="1" applyFill="1" applyBorder="1" applyAlignment="1">
      <alignment horizontal="center"/>
    </xf>
    <xf numFmtId="165" fontId="0" fillId="3" borderId="0" xfId="0" applyNumberFormat="1" applyFill="1"/>
    <xf numFmtId="165" fontId="1" fillId="5" borderId="18" xfId="0" applyNumberFormat="1" applyFont="1" applyFill="1" applyBorder="1" applyAlignment="1">
      <alignment horizontal="center"/>
    </xf>
    <xf numFmtId="165" fontId="1" fillId="5" borderId="0" xfId="0" applyNumberFormat="1" applyFont="1" applyFill="1" applyBorder="1" applyAlignment="1">
      <alignment horizontal="center"/>
    </xf>
    <xf numFmtId="165" fontId="1" fillId="5" borderId="20" xfId="0" applyNumberFormat="1" applyFont="1" applyFill="1" applyBorder="1" applyAlignment="1">
      <alignment horizontal="center"/>
    </xf>
    <xf numFmtId="0" fontId="2" fillId="2" borderId="22" xfId="0" applyFont="1" applyFill="1" applyBorder="1"/>
    <xf numFmtId="0" fontId="3" fillId="4" borderId="37" xfId="1" applyNumberFormat="1" applyFont="1" applyFill="1" applyBorder="1" applyAlignment="1" applyProtection="1">
      <alignment horizontal="center"/>
      <protection locked="0"/>
    </xf>
    <xf numFmtId="0" fontId="3" fillId="4" borderId="38" xfId="1" applyNumberFormat="1" applyFont="1" applyFill="1" applyBorder="1" applyAlignment="1" applyProtection="1">
      <alignment horizontal="center"/>
      <protection locked="0"/>
    </xf>
    <xf numFmtId="0" fontId="3" fillId="4" borderId="38" xfId="1" applyNumberFormat="1" applyFont="1" applyFill="1" applyBorder="1" applyAlignment="1" applyProtection="1">
      <alignment horizontal="center"/>
    </xf>
    <xf numFmtId="0" fontId="3" fillId="4" borderId="39" xfId="1" applyNumberFormat="1" applyFont="1" applyFill="1" applyBorder="1" applyAlignment="1" applyProtection="1">
      <alignment horizontal="center"/>
      <protection locked="0"/>
    </xf>
    <xf numFmtId="0" fontId="2" fillId="2" borderId="23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2" fillId="5" borderId="16" xfId="0" applyNumberFormat="1" applyFont="1" applyFill="1" applyBorder="1"/>
    <xf numFmtId="0" fontId="2" fillId="5" borderId="17" xfId="0" applyNumberFormat="1" applyFont="1" applyFill="1" applyBorder="1"/>
    <xf numFmtId="0" fontId="1" fillId="5" borderId="18" xfId="0" applyNumberFormat="1" applyFont="1" applyFill="1" applyBorder="1" applyAlignment="1">
      <alignment horizontal="center"/>
    </xf>
    <xf numFmtId="0" fontId="1" fillId="5" borderId="0" xfId="0" applyNumberFormat="1" applyFont="1" applyFill="1" applyBorder="1" applyAlignment="1">
      <alignment horizontal="center"/>
    </xf>
    <xf numFmtId="0" fontId="1" fillId="5" borderId="2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/>
    </xf>
  </cellXfs>
  <cellStyles count="2">
    <cellStyle name="Excel Built-in Currency" xfId="1"/>
    <cellStyle name="Normal" xfId="0" builtinId="0"/>
  </cellStyles>
  <dxfs count="6">
    <dxf>
      <fill>
        <patternFill patternType="solid">
          <fgColor rgb="FF8CC829"/>
          <bgColor rgb="FF8CC829"/>
        </patternFill>
      </fill>
    </dxf>
    <dxf>
      <fill>
        <patternFill patternType="solid">
          <fgColor rgb="FF8CC829"/>
          <bgColor rgb="FF8CC829"/>
        </patternFill>
      </fill>
    </dxf>
    <dxf>
      <fill>
        <patternFill patternType="solid">
          <fgColor rgb="FF8CC829"/>
          <bgColor rgb="FF8CC829"/>
        </patternFill>
      </fill>
    </dxf>
    <dxf>
      <fill>
        <patternFill patternType="solid">
          <fgColor rgb="FF8CC829"/>
          <bgColor rgb="FF8CC829"/>
        </patternFill>
      </fill>
    </dxf>
    <dxf>
      <fill>
        <patternFill patternType="solid">
          <fgColor rgb="FF8CC829"/>
          <bgColor rgb="FF8CC829"/>
        </patternFill>
      </fill>
    </dxf>
    <dxf>
      <fill>
        <patternFill patternType="solid">
          <fgColor rgb="FF8CC829"/>
          <bgColor rgb="FF8CC82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A13" workbookViewId="0">
      <selection activeCell="E33" sqref="E33"/>
    </sheetView>
  </sheetViews>
  <sheetFormatPr baseColWidth="10" defaultRowHeight="15" x14ac:dyDescent="0.25"/>
  <sheetData>
    <row r="1" spans="1:20" ht="15.75" thickBot="1" x14ac:dyDescent="0.3">
      <c r="A1" s="1"/>
      <c r="B1" s="2" t="s">
        <v>0</v>
      </c>
      <c r="C1" s="3" t="s">
        <v>1</v>
      </c>
      <c r="D1" s="3"/>
      <c r="E1" s="3" t="s">
        <v>2</v>
      </c>
      <c r="F1" s="4" t="s">
        <v>3</v>
      </c>
      <c r="G1" s="5"/>
      <c r="H1" s="6"/>
      <c r="I1" s="7"/>
      <c r="J1" s="7"/>
      <c r="K1" s="7"/>
      <c r="L1" s="7"/>
    </row>
    <row r="2" spans="1:20" ht="15.75" thickBot="1" x14ac:dyDescent="0.3">
      <c r="A2" s="1" t="s">
        <v>4</v>
      </c>
      <c r="B2" s="8"/>
      <c r="C2" s="9">
        <v>1</v>
      </c>
      <c r="D2" s="9"/>
      <c r="E2" s="10">
        <f>C2*$K$4</f>
        <v>800</v>
      </c>
      <c r="F2" s="11"/>
      <c r="G2" s="12" t="s">
        <v>12</v>
      </c>
      <c r="H2" s="13" t="s">
        <v>5</v>
      </c>
      <c r="I2" s="7"/>
      <c r="J2" s="14"/>
      <c r="K2" s="15"/>
      <c r="L2" s="16"/>
    </row>
    <row r="3" spans="1:20" ht="15.75" thickBot="1" x14ac:dyDescent="0.3">
      <c r="A3" s="17">
        <v>0</v>
      </c>
      <c r="B3" s="8"/>
      <c r="C3" s="9">
        <v>2</v>
      </c>
      <c r="D3" s="9"/>
      <c r="E3" s="10">
        <f t="shared" ref="E3:E8" si="0">C3*$K$4</f>
        <v>1600</v>
      </c>
      <c r="F3" s="11"/>
      <c r="G3" s="18">
        <v>1</v>
      </c>
      <c r="H3" s="19">
        <f>K4*G3</f>
        <v>800</v>
      </c>
      <c r="I3" s="7"/>
      <c r="J3" s="20"/>
      <c r="K3" s="21" t="s">
        <v>6</v>
      </c>
      <c r="L3" s="22"/>
    </row>
    <row r="4" spans="1:20" ht="15.75" thickBot="1" x14ac:dyDescent="0.3">
      <c r="A4" s="23" t="s">
        <v>7</v>
      </c>
      <c r="B4" s="8"/>
      <c r="C4" s="9">
        <v>3</v>
      </c>
      <c r="D4" s="9"/>
      <c r="E4" s="10">
        <f t="shared" si="0"/>
        <v>2400</v>
      </c>
      <c r="F4" s="11"/>
      <c r="G4" s="24"/>
      <c r="H4" s="25"/>
      <c r="I4" s="7"/>
      <c r="J4" s="20"/>
      <c r="K4" s="26">
        <v>800</v>
      </c>
      <c r="L4" s="22"/>
    </row>
    <row r="5" spans="1:20" ht="15.75" thickBot="1" x14ac:dyDescent="0.3">
      <c r="A5" s="27">
        <v>4.1666666666666664E-2</v>
      </c>
      <c r="B5" s="8"/>
      <c r="C5" s="9"/>
      <c r="D5" s="9"/>
      <c r="E5" s="10">
        <f t="shared" si="0"/>
        <v>0</v>
      </c>
      <c r="F5" s="11"/>
      <c r="G5" s="28" t="s">
        <v>2</v>
      </c>
      <c r="H5" s="29" t="s">
        <v>8</v>
      </c>
      <c r="I5" s="30"/>
      <c r="J5" s="31"/>
      <c r="K5" s="32"/>
      <c r="L5" s="33"/>
    </row>
    <row r="6" spans="1:20" ht="15.75" thickBot="1" x14ac:dyDescent="0.3">
      <c r="A6" s="24"/>
      <c r="B6" s="8"/>
      <c r="C6" s="9"/>
      <c r="D6" s="9"/>
      <c r="E6" s="10">
        <f t="shared" si="0"/>
        <v>0</v>
      </c>
      <c r="F6" s="11"/>
      <c r="G6" s="34"/>
      <c r="H6" s="35"/>
      <c r="I6" s="36"/>
      <c r="J6" s="7"/>
      <c r="K6" s="7"/>
      <c r="L6" s="7"/>
    </row>
    <row r="7" spans="1:20" ht="15.75" thickBot="1" x14ac:dyDescent="0.3">
      <c r="A7" s="24"/>
      <c r="B7" s="8"/>
      <c r="C7" s="9"/>
      <c r="D7" s="9"/>
      <c r="E7" s="10">
        <f t="shared" si="0"/>
        <v>0</v>
      </c>
      <c r="F7" s="11"/>
      <c r="G7" s="65">
        <f>SUM(E2:F8)</f>
        <v>4800</v>
      </c>
      <c r="H7" s="66">
        <f>60/((A5-A3)*60*24)*G7</f>
        <v>4800</v>
      </c>
      <c r="I7" s="30"/>
      <c r="J7" s="37"/>
      <c r="K7" s="38" t="s">
        <v>9</v>
      </c>
      <c r="L7" s="39"/>
    </row>
    <row r="8" spans="1:20" ht="15.75" thickBot="1" x14ac:dyDescent="0.3">
      <c r="A8" s="40"/>
      <c r="B8" s="41"/>
      <c r="C8" s="42"/>
      <c r="D8" s="42"/>
      <c r="E8" s="10">
        <f t="shared" si="0"/>
        <v>0</v>
      </c>
      <c r="F8" s="43"/>
      <c r="G8" s="44"/>
      <c r="H8" s="45"/>
      <c r="I8" s="7"/>
      <c r="J8" s="67">
        <f>SUM(E:E)</f>
        <v>14400</v>
      </c>
      <c r="K8" s="68"/>
      <c r="L8" s="69"/>
      <c r="M8" s="71" t="s">
        <v>16</v>
      </c>
      <c r="N8" s="70"/>
      <c r="O8" s="70"/>
      <c r="P8" s="70"/>
      <c r="Q8" s="70"/>
      <c r="R8" s="70"/>
      <c r="S8" s="70"/>
      <c r="T8" s="70"/>
    </row>
    <row r="9" spans="1:20" ht="15.75" thickBot="1" x14ac:dyDescent="0.3">
      <c r="A9" s="1"/>
      <c r="B9" s="2" t="s">
        <v>0</v>
      </c>
      <c r="C9" s="3" t="s">
        <v>1</v>
      </c>
      <c r="D9" s="3"/>
      <c r="E9" s="3" t="s">
        <v>2</v>
      </c>
      <c r="F9" s="4" t="s">
        <v>3</v>
      </c>
      <c r="G9" s="5"/>
      <c r="H9" s="6"/>
      <c r="I9" s="7"/>
      <c r="J9" s="46"/>
      <c r="K9" s="47"/>
      <c r="L9" s="48"/>
    </row>
    <row r="10" spans="1:20" ht="15.75" thickBot="1" x14ac:dyDescent="0.3">
      <c r="A10" s="1" t="s">
        <v>4</v>
      </c>
      <c r="B10" s="8"/>
      <c r="C10" s="9">
        <v>1</v>
      </c>
      <c r="D10" s="9"/>
      <c r="E10" s="10">
        <f>C10*$K$4</f>
        <v>800</v>
      </c>
      <c r="F10" s="11"/>
      <c r="G10" s="12" t="s">
        <v>12</v>
      </c>
      <c r="H10" s="13" t="s">
        <v>5</v>
      </c>
      <c r="I10" s="7"/>
      <c r="J10" s="7"/>
      <c r="K10" s="7"/>
      <c r="L10" s="7"/>
    </row>
    <row r="11" spans="1:20" ht="15.75" thickBot="1" x14ac:dyDescent="0.3">
      <c r="A11" s="17">
        <v>0</v>
      </c>
      <c r="B11" s="8"/>
      <c r="C11" s="9">
        <v>2</v>
      </c>
      <c r="D11" s="9"/>
      <c r="E11" s="10">
        <f t="shared" ref="E11:E16" si="1">C11*$K$4</f>
        <v>1600</v>
      </c>
      <c r="F11" s="11"/>
      <c r="G11" s="18">
        <v>0</v>
      </c>
      <c r="H11" s="19">
        <f>G11*$K$4</f>
        <v>0</v>
      </c>
      <c r="I11" s="7"/>
      <c r="J11" s="37"/>
      <c r="K11" s="49" t="s">
        <v>10</v>
      </c>
      <c r="L11" s="39"/>
    </row>
    <row r="12" spans="1:20" ht="15.75" thickBot="1" x14ac:dyDescent="0.3">
      <c r="A12" s="23" t="s">
        <v>7</v>
      </c>
      <c r="B12" s="8"/>
      <c r="C12" s="9">
        <v>3</v>
      </c>
      <c r="D12" s="9"/>
      <c r="E12" s="10">
        <f t="shared" si="1"/>
        <v>2400</v>
      </c>
      <c r="F12" s="11"/>
      <c r="G12" s="24"/>
      <c r="H12" s="25"/>
      <c r="I12" s="7"/>
      <c r="J12" s="67">
        <f>SUM(H:H)</f>
        <v>15200</v>
      </c>
      <c r="K12" s="68"/>
      <c r="L12" s="69"/>
      <c r="M12" s="71" t="s">
        <v>15</v>
      </c>
      <c r="N12" s="70"/>
      <c r="O12" s="70"/>
      <c r="P12" s="70"/>
      <c r="Q12" s="70"/>
      <c r="R12" s="70"/>
      <c r="S12" s="70"/>
      <c r="T12" s="70"/>
    </row>
    <row r="13" spans="1:20" ht="15.75" thickBot="1" x14ac:dyDescent="0.3">
      <c r="A13" s="27">
        <v>4.1666666666666664E-2</v>
      </c>
      <c r="B13" s="8"/>
      <c r="C13" s="9"/>
      <c r="D13" s="9"/>
      <c r="E13" s="10">
        <f t="shared" si="1"/>
        <v>0</v>
      </c>
      <c r="F13" s="11"/>
      <c r="G13" s="28" t="s">
        <v>2</v>
      </c>
      <c r="H13" s="29" t="s">
        <v>8</v>
      </c>
      <c r="I13" s="7"/>
      <c r="J13" s="46"/>
      <c r="K13" s="47"/>
      <c r="L13" s="48"/>
    </row>
    <row r="14" spans="1:20" ht="15.75" thickBot="1" x14ac:dyDescent="0.3">
      <c r="A14" s="24"/>
      <c r="B14" s="8"/>
      <c r="C14" s="9"/>
      <c r="D14" s="9"/>
      <c r="E14" s="10">
        <f t="shared" si="1"/>
        <v>0</v>
      </c>
      <c r="F14" s="11"/>
      <c r="G14" s="34"/>
      <c r="H14" s="35"/>
      <c r="I14" s="7"/>
      <c r="J14" s="7"/>
      <c r="K14" s="7"/>
      <c r="L14" s="7"/>
    </row>
    <row r="15" spans="1:20" ht="15.75" thickBot="1" x14ac:dyDescent="0.3">
      <c r="A15" s="24"/>
      <c r="B15" s="8"/>
      <c r="C15" s="9"/>
      <c r="D15" s="9"/>
      <c r="E15" s="10">
        <f t="shared" si="1"/>
        <v>0</v>
      </c>
      <c r="F15" s="11"/>
      <c r="G15" s="65">
        <f>SUM(E10:F16)</f>
        <v>4800</v>
      </c>
      <c r="H15" s="66">
        <f>60/((A13-A11)*60*24)*G15</f>
        <v>4800</v>
      </c>
      <c r="I15" s="7"/>
      <c r="J15" s="37"/>
      <c r="K15" s="49" t="s">
        <v>11</v>
      </c>
      <c r="L15" s="39"/>
    </row>
    <row r="16" spans="1:20" ht="15.75" thickBot="1" x14ac:dyDescent="0.3">
      <c r="A16" s="40"/>
      <c r="B16" s="41"/>
      <c r="C16" s="42"/>
      <c r="D16" s="42"/>
      <c r="E16" s="10">
        <f t="shared" si="1"/>
        <v>0</v>
      </c>
      <c r="F16" s="43"/>
      <c r="G16" s="44"/>
      <c r="H16" s="45"/>
      <c r="I16" s="7"/>
      <c r="J16" s="67">
        <f>J8+J12</f>
        <v>29600</v>
      </c>
      <c r="K16" s="68"/>
      <c r="L16" s="69"/>
      <c r="M16" t="s">
        <v>14</v>
      </c>
    </row>
    <row r="17" spans="1:20" ht="15.75" thickBot="1" x14ac:dyDescent="0.3">
      <c r="A17" s="1"/>
      <c r="B17" s="2" t="s">
        <v>0</v>
      </c>
      <c r="C17" s="3" t="s">
        <v>1</v>
      </c>
      <c r="D17" s="3"/>
      <c r="E17" s="3" t="s">
        <v>2</v>
      </c>
      <c r="F17" s="4" t="s">
        <v>3</v>
      </c>
      <c r="G17" s="5"/>
      <c r="H17" s="6"/>
      <c r="I17" s="7"/>
      <c r="J17" s="46"/>
      <c r="K17" s="47"/>
      <c r="L17" s="48"/>
    </row>
    <row r="18" spans="1:20" ht="15.75" thickBot="1" x14ac:dyDescent="0.3">
      <c r="A18" s="1" t="s">
        <v>4</v>
      </c>
      <c r="B18" s="8"/>
      <c r="C18" s="9">
        <v>1</v>
      </c>
      <c r="D18" s="9"/>
      <c r="E18" s="10">
        <f>C18*$K$4</f>
        <v>800</v>
      </c>
      <c r="F18" s="11"/>
      <c r="G18" s="12" t="s">
        <v>12</v>
      </c>
      <c r="H18" s="13" t="s">
        <v>5</v>
      </c>
      <c r="I18" s="7"/>
      <c r="J18" s="7"/>
      <c r="K18" s="7"/>
      <c r="L18" s="7"/>
    </row>
    <row r="19" spans="1:20" ht="15.75" thickBot="1" x14ac:dyDescent="0.3">
      <c r="A19" s="17">
        <v>0</v>
      </c>
      <c r="B19" s="8"/>
      <c r="C19" s="9">
        <v>2</v>
      </c>
      <c r="D19" s="9"/>
      <c r="E19" s="10">
        <f t="shared" ref="E19:E24" si="2">C19*$K$4</f>
        <v>1600</v>
      </c>
      <c r="F19" s="11"/>
      <c r="G19" s="18">
        <v>0</v>
      </c>
      <c r="H19" s="19">
        <f>G19*$K$4</f>
        <v>0</v>
      </c>
      <c r="I19" s="7"/>
      <c r="J19" s="37"/>
      <c r="K19" s="49" t="s">
        <v>17</v>
      </c>
      <c r="L19" s="39"/>
    </row>
    <row r="20" spans="1:20" ht="15.75" thickBot="1" x14ac:dyDescent="0.3">
      <c r="A20" s="23" t="s">
        <v>7</v>
      </c>
      <c r="B20" s="8"/>
      <c r="C20" s="9">
        <v>3</v>
      </c>
      <c r="D20" s="9"/>
      <c r="E20" s="10">
        <f t="shared" si="2"/>
        <v>2400</v>
      </c>
      <c r="F20" s="11"/>
      <c r="G20" s="24"/>
      <c r="H20" s="25"/>
      <c r="I20" s="7"/>
      <c r="J20" s="50">
        <v>30000</v>
      </c>
      <c r="K20" s="51"/>
      <c r="L20" s="52"/>
      <c r="M20" t="s">
        <v>19</v>
      </c>
    </row>
    <row r="21" spans="1:20" ht="15.75" thickBot="1" x14ac:dyDescent="0.3">
      <c r="A21" s="27">
        <v>4.1666666666666664E-2</v>
      </c>
      <c r="B21" s="8"/>
      <c r="C21" s="9"/>
      <c r="D21" s="9"/>
      <c r="E21" s="10">
        <f t="shared" si="2"/>
        <v>0</v>
      </c>
      <c r="F21" s="11"/>
      <c r="G21" s="28" t="s">
        <v>2</v>
      </c>
      <c r="H21" s="29" t="s">
        <v>8</v>
      </c>
      <c r="I21" s="7"/>
      <c r="J21" s="46"/>
      <c r="K21" s="47"/>
      <c r="L21" s="48"/>
    </row>
    <row r="22" spans="1:20" ht="15.75" thickBot="1" x14ac:dyDescent="0.3">
      <c r="A22" s="24"/>
      <c r="B22" s="8"/>
      <c r="C22" s="9"/>
      <c r="D22" s="9"/>
      <c r="E22" s="10">
        <f t="shared" si="2"/>
        <v>0</v>
      </c>
      <c r="F22" s="11"/>
      <c r="G22" s="34"/>
      <c r="H22" s="35"/>
      <c r="I22" s="7"/>
      <c r="J22" s="53"/>
      <c r="K22" s="53"/>
      <c r="L22" s="7"/>
    </row>
    <row r="23" spans="1:20" ht="15.75" thickBot="1" x14ac:dyDescent="0.3">
      <c r="A23" s="24"/>
      <c r="B23" s="8"/>
      <c r="C23" s="9"/>
      <c r="D23" s="9"/>
      <c r="E23" s="10">
        <f t="shared" si="2"/>
        <v>0</v>
      </c>
      <c r="F23" s="11"/>
      <c r="G23" s="65">
        <f>SUM(E18:F24)</f>
        <v>4800</v>
      </c>
      <c r="H23" s="66">
        <f>60/((A21-A19)*60*24)*G23</f>
        <v>4800</v>
      </c>
      <c r="I23" s="7"/>
      <c r="J23" s="37"/>
      <c r="K23" s="49" t="s">
        <v>18</v>
      </c>
      <c r="L23" s="39"/>
    </row>
    <row r="24" spans="1:20" x14ac:dyDescent="0.25">
      <c r="A24" s="57"/>
      <c r="B24" s="58"/>
      <c r="C24" s="59"/>
      <c r="D24" s="59"/>
      <c r="E24" s="60">
        <f t="shared" si="2"/>
        <v>0</v>
      </c>
      <c r="F24" s="61"/>
      <c r="G24" s="24"/>
      <c r="H24" s="62"/>
      <c r="I24" s="7"/>
      <c r="J24" s="54">
        <f>J20/AVERAGE(H7,H15,H23)/24</f>
        <v>0.26041666666666669</v>
      </c>
      <c r="K24" s="55"/>
      <c r="L24" s="56"/>
      <c r="M24" s="71" t="s">
        <v>13</v>
      </c>
      <c r="N24" s="70"/>
      <c r="O24" s="70"/>
      <c r="P24" s="70"/>
      <c r="Q24" s="70"/>
      <c r="R24" s="70"/>
      <c r="S24" s="70"/>
      <c r="T24" s="70"/>
    </row>
    <row r="25" spans="1:20" ht="15.75" thickBot="1" x14ac:dyDescent="0.3">
      <c r="A25" s="63"/>
      <c r="B25" s="64"/>
      <c r="C25" s="64"/>
      <c r="D25" s="64"/>
      <c r="E25" s="64"/>
      <c r="F25" s="64"/>
      <c r="G25" s="64"/>
      <c r="H25" s="64"/>
      <c r="I25" s="63"/>
      <c r="J25" s="47"/>
      <c r="K25" s="47"/>
      <c r="L25" s="48"/>
    </row>
  </sheetData>
  <mergeCells count="8">
    <mergeCell ref="J8:L8"/>
    <mergeCell ref="J12:L12"/>
    <mergeCell ref="J16:L16"/>
    <mergeCell ref="J20:L20"/>
    <mergeCell ref="J24:L24"/>
    <mergeCell ref="M24:T24"/>
    <mergeCell ref="M12:T12"/>
    <mergeCell ref="M8:T8"/>
  </mergeCells>
  <conditionalFormatting sqref="B2:F2 B3:D7 F3:F7 E3:E8">
    <cfRule type="expression" dxfId="5" priority="6" stopIfTrue="1">
      <formula>LEN(TRIM(B2))=0</formula>
    </cfRule>
  </conditionalFormatting>
  <conditionalFormatting sqref="B8:D8 F8">
    <cfRule type="expression" dxfId="4" priority="5" stopIfTrue="1">
      <formula>LEN(TRIM(B8))=0</formula>
    </cfRule>
  </conditionalFormatting>
  <conditionalFormatting sqref="B10:F10 B11:D15 F11:F15 E11:E16">
    <cfRule type="expression" dxfId="3" priority="4" stopIfTrue="1">
      <formula>LEN(TRIM(B10))=0</formula>
    </cfRule>
  </conditionalFormatting>
  <conditionalFormatting sqref="B16:D16 F16">
    <cfRule type="expression" dxfId="2" priority="3" stopIfTrue="1">
      <formula>LEN(TRIM(B16))=0</formula>
    </cfRule>
  </conditionalFormatting>
  <conditionalFormatting sqref="B18:F18 B19:D23 F19:F23 E19:E24">
    <cfRule type="expression" dxfId="1" priority="2" stopIfTrue="1">
      <formula>LEN(TRIM(B18))=0</formula>
    </cfRule>
  </conditionalFormatting>
  <conditionalFormatting sqref="B24:D24 F24">
    <cfRule type="expression" dxfId="0" priority="1" stopIfTrue="1">
      <formula>LEN(TRIM(B24))=0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Junger</dc:creator>
  <cp:lastModifiedBy>Matthieu Junger</cp:lastModifiedBy>
  <dcterms:created xsi:type="dcterms:W3CDTF">2017-01-05T10:18:52Z</dcterms:created>
  <dcterms:modified xsi:type="dcterms:W3CDTF">2017-01-05T12:05:05Z</dcterms:modified>
</cp:coreProperties>
</file>