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435" tabRatio="464"/>
  </bookViews>
  <sheets>
    <sheet name="Accueil" sheetId="1" r:id="rId1"/>
    <sheet name="Statistiques" sheetId="2" r:id="rId2"/>
    <sheet name="request" sheetId="3" r:id="rId3"/>
  </sheets>
  <definedNames>
    <definedName name="Liste_Foot1">request!$C$2:$C$10</definedName>
  </definedNames>
  <calcPr calcId="145621"/>
</workbook>
</file>

<file path=xl/calcChain.xml><?xml version="1.0" encoding="utf-8"?>
<calcChain xmlns="http://schemas.openxmlformats.org/spreadsheetml/2006/main">
  <c r="A4" i="1" l="1"/>
  <c r="H12" i="1"/>
  <c r="H22" i="1"/>
  <c r="H23" i="1"/>
  <c r="H24" i="1"/>
  <c r="H25" i="1"/>
  <c r="H26" i="1"/>
  <c r="H27" i="1"/>
  <c r="H28" i="1"/>
  <c r="H29" i="1"/>
  <c r="H30" i="1"/>
  <c r="H31" i="1"/>
  <c r="H32" i="1"/>
  <c r="H34" i="1"/>
  <c r="H21" i="1"/>
  <c r="H16" i="1"/>
  <c r="D16" i="1"/>
  <c r="D17" i="1"/>
  <c r="H17" i="1"/>
  <c r="D18" i="1"/>
  <c r="H18" i="1"/>
  <c r="H19" i="1"/>
  <c r="H20" i="1"/>
  <c r="D12" i="1" l="1"/>
  <c r="D15" i="1"/>
  <c r="D14" i="1" l="1"/>
  <c r="D13" i="1"/>
  <c r="H14" i="1" l="1"/>
  <c r="C12" i="1"/>
  <c r="H13" i="1" l="1"/>
  <c r="H15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C10" i="3" l="1"/>
  <c r="C9" i="3"/>
  <c r="C8" i="3"/>
  <c r="C7" i="3"/>
  <c r="C5" i="3"/>
  <c r="C4" i="3"/>
  <c r="C3" i="3"/>
  <c r="C2" i="3"/>
  <c r="B15" i="2" l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B9" i="2"/>
  <c r="B8" i="2"/>
  <c r="H33" i="1"/>
  <c r="I12" i="1"/>
  <c r="B10" i="2"/>
  <c r="B11" i="2" s="1"/>
  <c r="B17" i="2" s="1"/>
  <c r="A2" i="1" l="1"/>
  <c r="C2" i="1" s="1"/>
  <c r="B4" i="1"/>
  <c r="B16" i="2"/>
  <c r="B18" i="2" l="1"/>
</calcChain>
</file>

<file path=xl/connections.xml><?xml version="1.0" encoding="utf-8"?>
<connections xmlns="http://schemas.openxmlformats.org/spreadsheetml/2006/main">
  <connection id="1" name="Connexion" type="4" refreshedVersion="0" background="1" saveData="1">
    <webPr sourceData="1" parsePre="1" consecutive="1" url="http://www.google.fr"/>
  </connection>
</connections>
</file>

<file path=xl/sharedStrings.xml><?xml version="1.0" encoding="utf-8"?>
<sst xmlns="http://schemas.openxmlformats.org/spreadsheetml/2006/main" count="90" uniqueCount="46">
  <si>
    <t xml:space="preserve">Pourcentage de mise </t>
  </si>
  <si>
    <t>Type de paris</t>
  </si>
  <si>
    <t>Date du paris</t>
  </si>
  <si>
    <t>Mise</t>
  </si>
  <si>
    <t>NB Paris WON</t>
  </si>
  <si>
    <t>NB Paris LOST</t>
  </si>
  <si>
    <t>NB Paris IN WAITING</t>
  </si>
  <si>
    <t>Résulats des paris</t>
  </si>
  <si>
    <t>Cote du paris</t>
  </si>
  <si>
    <t>Gain/Perte</t>
  </si>
  <si>
    <t xml:space="preserve">Mise Tot. : </t>
  </si>
  <si>
    <t>Tot. Gain/Perte</t>
  </si>
  <si>
    <r>
      <rPr>
        <sz val="11"/>
        <color indexed="17"/>
        <rFont val="Calibri"/>
        <family val="2"/>
      </rPr>
      <t>Gagnant</t>
    </r>
    <r>
      <rPr>
        <sz val="11"/>
        <rFont val="Calibri"/>
        <family val="2"/>
      </rPr>
      <t>/</t>
    </r>
    <r>
      <rPr>
        <sz val="11"/>
        <color rgb="FFC00000"/>
        <rFont val="Calibri"/>
        <family val="2"/>
      </rPr>
      <t>Perdant</t>
    </r>
    <r>
      <rPr>
        <sz val="11"/>
        <rFont val="Calibri"/>
        <family val="2"/>
      </rPr>
      <t>/</t>
    </r>
    <r>
      <rPr>
        <sz val="11"/>
        <color indexed="62"/>
        <rFont val="Calibri"/>
        <family val="2"/>
      </rPr>
      <t>En Attente</t>
    </r>
  </si>
  <si>
    <t>Liste des sports</t>
  </si>
  <si>
    <t>Foot</t>
  </si>
  <si>
    <t>Tennis</t>
  </si>
  <si>
    <t>Rugby</t>
  </si>
  <si>
    <t>Autre</t>
  </si>
  <si>
    <t>Hockey_Glace</t>
  </si>
  <si>
    <t>x</t>
  </si>
  <si>
    <t>xx</t>
  </si>
  <si>
    <t>OK</t>
  </si>
  <si>
    <t>Gagnant</t>
  </si>
  <si>
    <t>Sport</t>
  </si>
  <si>
    <t>REF du Paris</t>
  </si>
  <si>
    <t>COMBINE</t>
  </si>
  <si>
    <t>BK Actuelle</t>
  </si>
  <si>
    <t xml:space="preserve">ROI </t>
  </si>
  <si>
    <t>Winrate</t>
  </si>
  <si>
    <t xml:space="preserve">Nb Paris Tot </t>
  </si>
  <si>
    <t>Rentabilité</t>
  </si>
  <si>
    <t>EQ2</t>
  </si>
  <si>
    <t>BK Si EA Win</t>
  </si>
  <si>
    <t>Coefficient multiplicateur</t>
  </si>
  <si>
    <t>Mise du prochain paris*</t>
  </si>
  <si>
    <t>*Ne prend pas en compte les EA</t>
  </si>
  <si>
    <t>Cliquez pour afficher les statistiques</t>
  </si>
  <si>
    <t>En Attente</t>
  </si>
  <si>
    <t>Perdant</t>
  </si>
  <si>
    <t>!WMAX-P001</t>
  </si>
  <si>
    <t>!WMAX-P002</t>
  </si>
  <si>
    <t>!WMAX-P003</t>
  </si>
  <si>
    <t>!WMAX-P004</t>
  </si>
  <si>
    <t>!WMAX-P005</t>
  </si>
  <si>
    <t>!WMAX-P006</t>
  </si>
  <si>
    <t>!WMAX-P007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</si>
</sst>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000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indexed="17"/>
      <name val="Calibri"/>
      <family val="2"/>
    </font>
    <font>
      <sz val="11"/>
      <color indexed="62"/>
      <name val="Calibri"/>
      <family val="2"/>
    </font>
    <font>
      <u/>
      <sz val="11"/>
      <color theme="1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</font>
    <font>
      <sz val="18"/>
      <color theme="1"/>
      <name val="Calibri"/>
      <family val="2"/>
      <scheme val="minor"/>
    </font>
    <font>
      <sz val="18"/>
      <color rgb="FF00B050"/>
      <name val="Calibri"/>
      <family val="2"/>
      <scheme val="minor"/>
    </font>
    <font>
      <sz val="18"/>
      <color rgb="FFC00000"/>
      <name val="Calibri"/>
      <family val="2"/>
      <scheme val="minor"/>
    </font>
    <font>
      <sz val="18"/>
      <color theme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1" xfId="0" applyBorder="1"/>
    <xf numFmtId="9" fontId="0" fillId="0" borderId="1" xfId="0" applyNumberFormat="1" applyBorder="1"/>
    <xf numFmtId="164" fontId="0" fillId="0" borderId="1" xfId="0" applyNumberFormat="1" applyBorder="1"/>
    <xf numFmtId="0" fontId="6" fillId="0" borderId="0" xfId="0" applyFont="1"/>
    <xf numFmtId="0" fontId="8" fillId="0" borderId="0" xfId="0" applyFont="1" applyBorder="1"/>
    <xf numFmtId="164" fontId="0" fillId="0" borderId="0" xfId="0" applyNumberFormat="1" applyBorder="1"/>
    <xf numFmtId="164" fontId="0" fillId="0" borderId="0" xfId="0" applyNumberFormat="1"/>
    <xf numFmtId="0" fontId="0" fillId="0" borderId="0" xfId="0" applyBorder="1"/>
    <xf numFmtId="0" fontId="8" fillId="0" borderId="0" xfId="0" applyFont="1" applyFill="1" applyBorder="1"/>
    <xf numFmtId="0" fontId="8" fillId="0" borderId="0" xfId="0" applyFont="1"/>
    <xf numFmtId="0" fontId="9" fillId="0" borderId="0" xfId="1" applyFont="1"/>
    <xf numFmtId="0" fontId="0" fillId="0" borderId="1" xfId="0" applyFont="1" applyBorder="1"/>
    <xf numFmtId="0" fontId="0" fillId="2" borderId="1" xfId="0" applyFont="1" applyFill="1" applyBorder="1"/>
    <xf numFmtId="0" fontId="9" fillId="2" borderId="1" xfId="0" applyFont="1" applyFill="1" applyBorder="1" applyAlignment="1">
      <alignment horizontal="center"/>
    </xf>
    <xf numFmtId="0" fontId="5" fillId="0" borderId="1" xfId="1" applyFont="1" applyBorder="1"/>
    <xf numFmtId="14" fontId="0" fillId="0" borderId="1" xfId="0" applyNumberFormat="1" applyBorder="1"/>
    <xf numFmtId="2" fontId="0" fillId="0" borderId="1" xfId="0" applyNumberFormat="1" applyBorder="1"/>
    <xf numFmtId="44" fontId="0" fillId="0" borderId="1" xfId="0" applyNumberFormat="1" applyBorder="1"/>
    <xf numFmtId="0" fontId="6" fillId="0" borderId="1" xfId="0" applyFont="1" applyBorder="1"/>
    <xf numFmtId="44" fontId="0" fillId="0" borderId="0" xfId="0" applyNumberFormat="1" applyBorder="1"/>
    <xf numFmtId="0" fontId="11" fillId="0" borderId="1" xfId="0" applyFont="1" applyBorder="1"/>
    <xf numFmtId="164" fontId="11" fillId="0" borderId="1" xfId="0" applyNumberFormat="1" applyFont="1" applyBorder="1"/>
    <xf numFmtId="10" fontId="11" fillId="0" borderId="1" xfId="0" applyNumberFormat="1" applyFont="1" applyBorder="1"/>
    <xf numFmtId="0" fontId="15" fillId="0" borderId="0" xfId="0" applyFont="1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7" fillId="3" borderId="1" xfId="0" applyFont="1" applyFill="1" applyBorder="1"/>
    <xf numFmtId="0" fontId="10" fillId="3" borderId="1" xfId="0" applyFont="1" applyFill="1" applyBorder="1"/>
    <xf numFmtId="0" fontId="8" fillId="3" borderId="1" xfId="0" applyFont="1" applyFill="1" applyBorder="1"/>
    <xf numFmtId="0" fontId="8" fillId="3" borderId="1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left"/>
    </xf>
    <xf numFmtId="0" fontId="7" fillId="0" borderId="0" xfId="0" applyFont="1" applyFill="1" applyBorder="1"/>
    <xf numFmtId="0" fontId="11" fillId="3" borderId="1" xfId="0" applyFont="1" applyFill="1" applyBorder="1"/>
    <xf numFmtId="0" fontId="12" fillId="3" borderId="1" xfId="0" applyFont="1" applyFill="1" applyBorder="1"/>
    <xf numFmtId="0" fontId="13" fillId="3" borderId="1" xfId="0" applyFont="1" applyFill="1" applyBorder="1"/>
    <xf numFmtId="0" fontId="14" fillId="3" borderId="1" xfId="0" applyFont="1" applyFill="1" applyBorder="1"/>
    <xf numFmtId="165" fontId="11" fillId="0" borderId="1" xfId="0" applyNumberFormat="1" applyFont="1" applyBorder="1"/>
    <xf numFmtId="0" fontId="4" fillId="0" borderId="2" xfId="1" applyBorder="1" applyAlignment="1">
      <alignment horizontal="center"/>
    </xf>
    <xf numFmtId="0" fontId="15" fillId="0" borderId="0" xfId="0" applyFont="1" applyAlignment="1">
      <alignment horizontal="center"/>
    </xf>
    <xf numFmtId="0" fontId="6" fillId="0" borderId="0" xfId="0" applyFont="1" applyBorder="1"/>
    <xf numFmtId="14" fontId="0" fillId="0" borderId="0" xfId="0" applyNumberFormat="1" applyBorder="1"/>
    <xf numFmtId="0" fontId="0" fillId="0" borderId="1" xfId="0" applyNumberFormat="1" applyBorder="1"/>
    <xf numFmtId="0" fontId="0" fillId="0" borderId="0" xfId="0" applyNumberFormat="1" applyBorder="1"/>
  </cellXfs>
  <cellStyles count="2">
    <cellStyle name="Lien hypertexte" xfId="1" builtinId="8"/>
    <cellStyle name="Normal" xfId="0" builtinId="0"/>
  </cellStyles>
  <dxfs count="6">
    <dxf>
      <font>
        <strike val="0"/>
        <u val="none"/>
        <color auto="1"/>
      </font>
      <fill>
        <patternFill>
          <bgColor rgb="FFFF0000"/>
        </patternFill>
      </fill>
    </dxf>
    <dxf>
      <font>
        <color rgb="FFFF0000"/>
      </font>
    </dxf>
    <dxf>
      <font>
        <u val="none"/>
        <color rgb="FF00B050"/>
      </font>
    </dxf>
    <dxf>
      <font>
        <strike val="0"/>
        <u val="none"/>
        <color theme="3" tint="0.39994506668294322"/>
      </font>
    </dxf>
    <dxf>
      <font>
        <strike val="0"/>
        <u val="none"/>
        <color rgb="FF00B050"/>
      </font>
    </dxf>
    <dxf>
      <font>
        <u val="none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45"/>
  <sheetViews>
    <sheetView tabSelected="1" zoomScale="85" zoomScaleNormal="85" workbookViewId="0">
      <selection activeCell="A4" sqref="A4"/>
    </sheetView>
  </sheetViews>
  <sheetFormatPr baseColWidth="10" defaultRowHeight="15" x14ac:dyDescent="0.25"/>
  <cols>
    <col min="1" max="1" width="36.140625" customWidth="1"/>
    <col min="2" max="2" width="24.28515625" customWidth="1"/>
    <col min="3" max="3" width="23.7109375" customWidth="1"/>
    <col min="4" max="4" width="36.28515625" customWidth="1"/>
    <col min="5" max="6" width="16.5703125" customWidth="1"/>
    <col min="7" max="7" width="26.140625" customWidth="1"/>
    <col min="9" max="9" width="14.7109375" customWidth="1"/>
  </cols>
  <sheetData>
    <row r="1" spans="1:12" x14ac:dyDescent="0.25">
      <c r="A1" s="30" t="s">
        <v>26</v>
      </c>
      <c r="B1" s="31" t="s">
        <v>0</v>
      </c>
      <c r="C1" s="29" t="s">
        <v>34</v>
      </c>
      <c r="E1" s="5"/>
      <c r="G1" s="9"/>
      <c r="H1" s="9"/>
      <c r="I1" s="9"/>
    </row>
    <row r="2" spans="1:12" x14ac:dyDescent="0.25">
      <c r="A2" s="3">
        <f>100+I12</f>
        <v>94.78</v>
      </c>
      <c r="B2" s="2">
        <v>0.05</v>
      </c>
      <c r="C2" s="3">
        <f>A2*B2</f>
        <v>4.7389999999999999</v>
      </c>
      <c r="E2" s="6"/>
      <c r="G2" s="7"/>
      <c r="H2" s="7"/>
      <c r="I2" s="7"/>
    </row>
    <row r="3" spans="1:12" x14ac:dyDescent="0.25">
      <c r="A3" s="30" t="s">
        <v>32</v>
      </c>
      <c r="B3" s="29" t="s">
        <v>33</v>
      </c>
      <c r="H3" s="7"/>
      <c r="I3" s="8"/>
      <c r="J3" s="8"/>
      <c r="K3" s="8"/>
      <c r="L3" s="8"/>
    </row>
    <row r="4" spans="1:12" x14ac:dyDescent="0.25">
      <c r="A4" s="26">
        <f>IF(COUNTIF(G12:G500,"En Attente")&gt;0,100+(SUMPRODUCT((E12:E500="Gagnant"),F12:F500)-SUM(E12:E500)),"Pas de paris en attente")</f>
        <v>51.08</v>
      </c>
      <c r="B4" s="42">
        <f>A2/100</f>
        <v>0.94779999999999998</v>
      </c>
      <c r="H4" s="7"/>
      <c r="I4" s="8"/>
      <c r="J4" s="8"/>
      <c r="K4" s="8"/>
      <c r="L4" s="8"/>
    </row>
    <row r="5" spans="1:12" x14ac:dyDescent="0.25">
      <c r="A5" s="38" t="s">
        <v>36</v>
      </c>
      <c r="B5" s="38"/>
      <c r="I5" s="8"/>
      <c r="J5" s="32"/>
      <c r="K5" s="8"/>
      <c r="L5" s="8"/>
    </row>
    <row r="6" spans="1:12" x14ac:dyDescent="0.25">
      <c r="I6" s="8"/>
      <c r="J6" s="8"/>
      <c r="K6" s="8"/>
      <c r="L6" s="8"/>
    </row>
    <row r="7" spans="1:12" x14ac:dyDescent="0.25">
      <c r="A7" s="25"/>
      <c r="D7" s="7"/>
      <c r="F7" s="7"/>
    </row>
    <row r="10" spans="1:12" x14ac:dyDescent="0.25">
      <c r="F10" s="25"/>
      <c r="G10" s="25" t="s">
        <v>35</v>
      </c>
    </row>
    <row r="11" spans="1:12" x14ac:dyDescent="0.25">
      <c r="A11" s="27" t="s">
        <v>24</v>
      </c>
      <c r="B11" s="27" t="s">
        <v>23</v>
      </c>
      <c r="C11" s="27" t="s">
        <v>1</v>
      </c>
      <c r="D11" s="27" t="s">
        <v>2</v>
      </c>
      <c r="E11" s="27" t="s">
        <v>3</v>
      </c>
      <c r="F11" s="27" t="s">
        <v>8</v>
      </c>
      <c r="G11" s="28" t="s">
        <v>12</v>
      </c>
      <c r="H11" s="27" t="s">
        <v>9</v>
      </c>
      <c r="I11" s="29" t="s">
        <v>11</v>
      </c>
    </row>
    <row r="12" spans="1:12" x14ac:dyDescent="0.25">
      <c r="A12" s="15" t="s">
        <v>39</v>
      </c>
      <c r="B12" s="15"/>
      <c r="C12" s="1" t="str">
        <f>"+2,5 Buts"</f>
        <v>+2,5 Buts</v>
      </c>
      <c r="D12" s="16">
        <f>DATE(2017,1,1)</f>
        <v>42736</v>
      </c>
      <c r="E12" s="3">
        <v>5</v>
      </c>
      <c r="F12" s="17">
        <v>2</v>
      </c>
      <c r="G12" s="1" t="s">
        <v>22</v>
      </c>
      <c r="H12" s="18">
        <f>IF(G12="Gagnant",(E12*F12)-E12,IF(G12="Perdant",-E12,""))</f>
        <v>5</v>
      </c>
      <c r="I12" s="3">
        <f>SUM(H12:H500)</f>
        <v>-5.2199999999999989</v>
      </c>
    </row>
    <row r="13" spans="1:12" x14ac:dyDescent="0.25">
      <c r="A13" s="15" t="s">
        <v>40</v>
      </c>
      <c r="B13" s="19"/>
      <c r="C13" s="1" t="s">
        <v>25</v>
      </c>
      <c r="D13" s="16">
        <f>DATE(2017,1,1)</f>
        <v>42736</v>
      </c>
      <c r="E13" s="3">
        <v>5</v>
      </c>
      <c r="F13" s="1">
        <v>2.74</v>
      </c>
      <c r="G13" s="1" t="s">
        <v>22</v>
      </c>
      <c r="H13" s="18">
        <f>IF(G13="Gagnant",(E13*F13)-E13,IF(G13="Perdant",-E13,""))</f>
        <v>8.7000000000000011</v>
      </c>
    </row>
    <row r="14" spans="1:12" x14ac:dyDescent="0.25">
      <c r="A14" s="15" t="s">
        <v>41</v>
      </c>
      <c r="B14" s="19"/>
      <c r="C14" s="1" t="s">
        <v>31</v>
      </c>
      <c r="D14" s="16">
        <f>DATE(2017,1,1)</f>
        <v>42736</v>
      </c>
      <c r="E14" s="3">
        <v>7.96</v>
      </c>
      <c r="F14" s="1">
        <v>1.75</v>
      </c>
      <c r="G14" s="1" t="s">
        <v>38</v>
      </c>
      <c r="H14" s="18">
        <f>IF(G14="Gagnant",(E14*F14)-E14,IF(G14="Perdant",-E14,""))</f>
        <v>-7.96</v>
      </c>
    </row>
    <row r="15" spans="1:12" x14ac:dyDescent="0.25">
      <c r="A15" s="15" t="s">
        <v>42</v>
      </c>
      <c r="B15" s="19"/>
      <c r="C15" s="1" t="s">
        <v>25</v>
      </c>
      <c r="D15" s="16">
        <f>DATE(2017,1,1)</f>
        <v>42736</v>
      </c>
      <c r="E15" s="3">
        <v>7.96</v>
      </c>
      <c r="F15" s="1">
        <v>2.15</v>
      </c>
      <c r="G15" s="1" t="s">
        <v>38</v>
      </c>
      <c r="H15" s="18">
        <f>IF(G15="Gagnant",(E15*F15)-E15,IF(G15="Perdant",-E15,""))</f>
        <v>-7.96</v>
      </c>
    </row>
    <row r="16" spans="1:12" x14ac:dyDescent="0.25">
      <c r="A16" s="15" t="s">
        <v>43</v>
      </c>
      <c r="B16" s="19"/>
      <c r="C16" s="1" t="s">
        <v>25</v>
      </c>
      <c r="D16" s="16">
        <f t="shared" ref="D16:D21" si="0">DATE(2017,1,1)</f>
        <v>42736</v>
      </c>
      <c r="E16" s="3">
        <v>8</v>
      </c>
      <c r="F16" s="17">
        <v>1.5</v>
      </c>
      <c r="G16" s="1" t="s">
        <v>38</v>
      </c>
      <c r="H16" s="18">
        <f>IF(G16="Gagnant",(E16*F16)-E16,IF(G16="Perdant",-E16,""))</f>
        <v>-8</v>
      </c>
    </row>
    <row r="17" spans="1:8" x14ac:dyDescent="0.25">
      <c r="A17" s="15" t="s">
        <v>44</v>
      </c>
      <c r="B17" s="19"/>
      <c r="C17" s="1" t="s">
        <v>25</v>
      </c>
      <c r="D17" s="16">
        <f t="shared" si="0"/>
        <v>42736</v>
      </c>
      <c r="E17" s="3">
        <v>10</v>
      </c>
      <c r="F17" s="17">
        <v>1.5</v>
      </c>
      <c r="G17" s="1" t="s">
        <v>22</v>
      </c>
      <c r="H17" s="18">
        <f t="shared" ref="H16:H21" si="1">IF(G17="Gagnant",(E17*F17)-E17,IF(G17="Perdant",-E17,""))</f>
        <v>5</v>
      </c>
    </row>
    <row r="18" spans="1:8" x14ac:dyDescent="0.25">
      <c r="A18" s="15" t="s">
        <v>45</v>
      </c>
      <c r="B18" s="19"/>
      <c r="C18" s="1" t="s">
        <v>25</v>
      </c>
      <c r="D18" s="16">
        <f t="shared" si="0"/>
        <v>42736</v>
      </c>
      <c r="E18" s="3">
        <v>5</v>
      </c>
      <c r="F18" s="1">
        <v>1.86</v>
      </c>
      <c r="G18" s="1" t="s">
        <v>37</v>
      </c>
      <c r="H18" s="18" t="str">
        <f t="shared" si="1"/>
        <v/>
      </c>
    </row>
    <row r="19" spans="1:8" x14ac:dyDescent="0.25">
      <c r="A19" s="19"/>
      <c r="B19" s="19"/>
      <c r="C19" s="1"/>
      <c r="D19" s="16"/>
      <c r="E19" s="3"/>
      <c r="F19" s="17"/>
      <c r="G19" s="1"/>
      <c r="H19" s="18" t="str">
        <f t="shared" si="1"/>
        <v/>
      </c>
    </row>
    <row r="20" spans="1:8" x14ac:dyDescent="0.25">
      <c r="A20" s="19"/>
      <c r="B20" s="19"/>
      <c r="C20" s="1"/>
      <c r="D20" s="16"/>
      <c r="E20" s="3"/>
      <c r="F20" s="17"/>
      <c r="G20" s="1"/>
      <c r="H20" s="18" t="str">
        <f t="shared" si="1"/>
        <v/>
      </c>
    </row>
    <row r="21" spans="1:8" x14ac:dyDescent="0.25">
      <c r="A21" s="19"/>
      <c r="B21" s="19"/>
      <c r="C21" s="1"/>
      <c r="D21" s="16"/>
      <c r="E21" s="3"/>
      <c r="F21" s="17"/>
      <c r="G21" s="1"/>
      <c r="H21" s="18" t="str">
        <f>IF(G21="Gagnant",(E21*F21)-E21,IF(G21="Perdant",-E21,""))</f>
        <v/>
      </c>
    </row>
    <row r="22" spans="1:8" ht="16.5" customHeight="1" x14ac:dyDescent="0.25">
      <c r="A22" s="19"/>
      <c r="B22" s="19"/>
      <c r="C22" s="1"/>
      <c r="D22" s="16"/>
      <c r="E22" s="3"/>
      <c r="F22" s="17"/>
      <c r="G22" s="1"/>
      <c r="H22" s="18" t="str">
        <f t="shared" ref="H22:H34" si="2">IF(G22="Gagnant",(E22*F22)-E22,IF(G22="Perdant",-E22,""))</f>
        <v/>
      </c>
    </row>
    <row r="23" spans="1:8" x14ac:dyDescent="0.25">
      <c r="A23" s="19"/>
      <c r="B23" s="19"/>
      <c r="C23" s="1"/>
      <c r="D23" s="16"/>
      <c r="E23" s="3"/>
      <c r="F23" s="1"/>
      <c r="G23" s="1"/>
      <c r="H23" s="18" t="str">
        <f t="shared" si="2"/>
        <v/>
      </c>
    </row>
    <row r="24" spans="1:8" x14ac:dyDescent="0.25">
      <c r="A24" s="19"/>
      <c r="B24" s="19"/>
      <c r="C24" s="1"/>
      <c r="D24" s="16"/>
      <c r="E24" s="3"/>
      <c r="F24" s="1"/>
      <c r="G24" s="1"/>
      <c r="H24" s="18" t="str">
        <f t="shared" si="2"/>
        <v/>
      </c>
    </row>
    <row r="25" spans="1:8" x14ac:dyDescent="0.25">
      <c r="A25" s="19"/>
      <c r="B25" s="19"/>
      <c r="C25" s="1"/>
      <c r="D25" s="16"/>
      <c r="E25" s="3"/>
      <c r="F25" s="1"/>
      <c r="G25" s="1"/>
      <c r="H25" s="18" t="str">
        <f t="shared" si="2"/>
        <v/>
      </c>
    </row>
    <row r="26" spans="1:8" x14ac:dyDescent="0.25">
      <c r="A26" s="40"/>
      <c r="B26" s="40"/>
      <c r="C26" s="8"/>
      <c r="D26" s="41"/>
      <c r="E26" s="6"/>
      <c r="F26" s="8"/>
      <c r="G26" s="8"/>
      <c r="H26" s="20" t="str">
        <f t="shared" si="2"/>
        <v/>
      </c>
    </row>
    <row r="27" spans="1:8" x14ac:dyDescent="0.25">
      <c r="A27" s="40"/>
      <c r="B27" s="40"/>
      <c r="C27" s="8"/>
      <c r="D27" s="41"/>
      <c r="E27" s="6"/>
      <c r="F27" s="8"/>
      <c r="G27" s="8"/>
      <c r="H27" s="20" t="str">
        <f t="shared" si="2"/>
        <v/>
      </c>
    </row>
    <row r="28" spans="1:8" x14ac:dyDescent="0.25">
      <c r="A28" s="40"/>
      <c r="B28" s="40"/>
      <c r="C28" s="8"/>
      <c r="D28" s="41"/>
      <c r="E28" s="6"/>
      <c r="F28" s="8"/>
      <c r="G28" s="8"/>
      <c r="H28" s="20" t="str">
        <f t="shared" si="2"/>
        <v/>
      </c>
    </row>
    <row r="29" spans="1:8" x14ac:dyDescent="0.25">
      <c r="A29" s="40"/>
      <c r="B29" s="40"/>
      <c r="C29" s="8"/>
      <c r="D29" s="41"/>
      <c r="E29" s="6"/>
      <c r="F29" s="8"/>
      <c r="G29" s="8"/>
      <c r="H29" s="20" t="str">
        <f t="shared" si="2"/>
        <v/>
      </c>
    </row>
    <row r="30" spans="1:8" x14ac:dyDescent="0.25">
      <c r="A30" s="40"/>
      <c r="B30" s="40"/>
      <c r="C30" s="8"/>
      <c r="D30" s="41"/>
      <c r="E30" s="6"/>
      <c r="F30" s="8"/>
      <c r="G30" s="8"/>
      <c r="H30" s="20" t="str">
        <f t="shared" si="2"/>
        <v/>
      </c>
    </row>
    <row r="31" spans="1:8" x14ac:dyDescent="0.25">
      <c r="A31" s="40"/>
      <c r="B31" s="40"/>
      <c r="C31" s="8"/>
      <c r="D31" s="41"/>
      <c r="E31" s="6"/>
      <c r="F31" s="8"/>
      <c r="G31" s="8"/>
      <c r="H31" s="20" t="str">
        <f t="shared" si="2"/>
        <v/>
      </c>
    </row>
    <row r="32" spans="1:8" x14ac:dyDescent="0.25">
      <c r="A32" s="40"/>
      <c r="B32" s="40"/>
      <c r="C32" s="8"/>
      <c r="D32" s="41"/>
      <c r="E32" s="6"/>
      <c r="F32" s="8"/>
      <c r="G32" s="8"/>
      <c r="H32" s="20" t="str">
        <f t="shared" si="2"/>
        <v/>
      </c>
    </row>
    <row r="33" spans="1:8" x14ac:dyDescent="0.25">
      <c r="A33" s="40"/>
      <c r="B33" s="40"/>
      <c r="C33" s="8"/>
      <c r="D33" s="43"/>
      <c r="E33" s="6"/>
      <c r="F33" s="8"/>
      <c r="G33" s="8"/>
      <c r="H33" s="20" t="str">
        <f t="shared" si="2"/>
        <v/>
      </c>
    </row>
    <row r="34" spans="1:8" x14ac:dyDescent="0.25">
      <c r="A34" s="40"/>
      <c r="B34" s="40"/>
      <c r="C34" s="8"/>
      <c r="D34" s="41"/>
      <c r="E34" s="6"/>
      <c r="F34" s="8"/>
      <c r="G34" s="8"/>
      <c r="H34" s="20" t="str">
        <f t="shared" si="2"/>
        <v/>
      </c>
    </row>
    <row r="35" spans="1:8" x14ac:dyDescent="0.25">
      <c r="A35" s="4"/>
      <c r="B35" s="4"/>
      <c r="E35" s="7"/>
      <c r="G35" s="8"/>
      <c r="H35" s="20" t="str">
        <f t="shared" ref="H24:H87" si="3">IF(G35="Gagnant",(E35*F35)-E35,IF(G35="Perdant",-E35,""))</f>
        <v/>
      </c>
    </row>
    <row r="36" spans="1:8" x14ac:dyDescent="0.25">
      <c r="A36" s="4"/>
      <c r="B36" s="4"/>
      <c r="E36" s="7"/>
      <c r="G36" s="8"/>
      <c r="H36" s="20" t="str">
        <f t="shared" si="3"/>
        <v/>
      </c>
    </row>
    <row r="37" spans="1:8" x14ac:dyDescent="0.25">
      <c r="A37" s="4"/>
      <c r="B37" s="4"/>
      <c r="E37" s="7"/>
      <c r="G37" s="8"/>
      <c r="H37" s="20" t="str">
        <f t="shared" si="3"/>
        <v/>
      </c>
    </row>
    <row r="38" spans="1:8" x14ac:dyDescent="0.25">
      <c r="A38" s="4"/>
      <c r="B38" s="4"/>
      <c r="E38" s="7"/>
      <c r="G38" s="8"/>
      <c r="H38" s="20" t="str">
        <f t="shared" si="3"/>
        <v/>
      </c>
    </row>
    <row r="39" spans="1:8" x14ac:dyDescent="0.25">
      <c r="A39" s="4"/>
      <c r="B39" s="4"/>
      <c r="E39" s="7"/>
      <c r="G39" s="8"/>
      <c r="H39" s="20" t="str">
        <f t="shared" si="3"/>
        <v/>
      </c>
    </row>
    <row r="40" spans="1:8" x14ac:dyDescent="0.25">
      <c r="A40" s="4"/>
      <c r="B40" s="4"/>
      <c r="E40" s="7"/>
      <c r="G40" s="8"/>
      <c r="H40" s="20" t="str">
        <f t="shared" si="3"/>
        <v/>
      </c>
    </row>
    <row r="41" spans="1:8" x14ac:dyDescent="0.25">
      <c r="A41" s="4"/>
      <c r="B41" s="4"/>
      <c r="E41" s="7"/>
      <c r="G41" s="8"/>
      <c r="H41" s="20" t="str">
        <f t="shared" si="3"/>
        <v/>
      </c>
    </row>
    <row r="42" spans="1:8" x14ac:dyDescent="0.25">
      <c r="A42" s="4"/>
      <c r="B42" s="4"/>
      <c r="E42" s="7"/>
      <c r="G42" s="8"/>
      <c r="H42" s="20" t="str">
        <f t="shared" si="3"/>
        <v/>
      </c>
    </row>
    <row r="43" spans="1:8" x14ac:dyDescent="0.25">
      <c r="A43" s="4"/>
      <c r="B43" s="4"/>
      <c r="E43" s="7"/>
      <c r="G43" s="8"/>
      <c r="H43" s="20" t="str">
        <f t="shared" si="3"/>
        <v/>
      </c>
    </row>
    <row r="44" spans="1:8" x14ac:dyDescent="0.25">
      <c r="A44" s="4"/>
      <c r="B44" s="4"/>
      <c r="E44" s="7"/>
      <c r="G44" s="8"/>
      <c r="H44" s="20" t="str">
        <f t="shared" si="3"/>
        <v/>
      </c>
    </row>
    <row r="45" spans="1:8" x14ac:dyDescent="0.25">
      <c r="A45" s="4"/>
      <c r="B45" s="4"/>
      <c r="E45" s="7"/>
      <c r="G45" s="8"/>
      <c r="H45" s="20" t="str">
        <f t="shared" si="3"/>
        <v/>
      </c>
    </row>
    <row r="46" spans="1:8" x14ac:dyDescent="0.25">
      <c r="A46" s="4"/>
      <c r="B46" s="4"/>
      <c r="E46" s="7"/>
      <c r="G46" s="8"/>
      <c r="H46" s="20" t="str">
        <f t="shared" si="3"/>
        <v/>
      </c>
    </row>
    <row r="47" spans="1:8" x14ac:dyDescent="0.25">
      <c r="A47" s="4"/>
      <c r="B47" s="4"/>
      <c r="E47" s="7"/>
      <c r="G47" s="8"/>
      <c r="H47" s="20" t="str">
        <f t="shared" si="3"/>
        <v/>
      </c>
    </row>
    <row r="48" spans="1:8" x14ac:dyDescent="0.25">
      <c r="A48" s="4"/>
      <c r="B48" s="4"/>
      <c r="E48" s="7"/>
      <c r="G48" s="8"/>
      <c r="H48" s="20" t="str">
        <f t="shared" si="3"/>
        <v/>
      </c>
    </row>
    <row r="49" spans="1:8" x14ac:dyDescent="0.25">
      <c r="A49" s="4"/>
      <c r="B49" s="4"/>
      <c r="E49" s="7"/>
      <c r="G49" s="8"/>
      <c r="H49" s="20" t="str">
        <f t="shared" si="3"/>
        <v/>
      </c>
    </row>
    <row r="50" spans="1:8" x14ac:dyDescent="0.25">
      <c r="A50" s="4"/>
      <c r="B50" s="4"/>
      <c r="E50" s="7"/>
      <c r="G50" s="8"/>
      <c r="H50" s="20" t="str">
        <f t="shared" si="3"/>
        <v/>
      </c>
    </row>
    <row r="51" spans="1:8" x14ac:dyDescent="0.25">
      <c r="A51" s="4"/>
      <c r="B51" s="4"/>
      <c r="E51" s="7"/>
      <c r="G51" s="8"/>
      <c r="H51" s="20" t="str">
        <f t="shared" si="3"/>
        <v/>
      </c>
    </row>
    <row r="52" spans="1:8" x14ac:dyDescent="0.25">
      <c r="A52" s="4"/>
      <c r="B52" s="4"/>
      <c r="E52" s="7"/>
      <c r="G52" s="8"/>
      <c r="H52" s="20" t="str">
        <f t="shared" si="3"/>
        <v/>
      </c>
    </row>
    <row r="53" spans="1:8" x14ac:dyDescent="0.25">
      <c r="A53" s="4"/>
      <c r="B53" s="4"/>
      <c r="E53" s="7"/>
      <c r="G53" s="8"/>
      <c r="H53" s="20" t="str">
        <f t="shared" si="3"/>
        <v/>
      </c>
    </row>
    <row r="54" spans="1:8" x14ac:dyDescent="0.25">
      <c r="A54" s="4"/>
      <c r="B54" s="4"/>
      <c r="E54" s="7"/>
      <c r="G54" s="8"/>
      <c r="H54" s="20" t="str">
        <f t="shared" si="3"/>
        <v/>
      </c>
    </row>
    <row r="55" spans="1:8" x14ac:dyDescent="0.25">
      <c r="A55" s="4"/>
      <c r="B55" s="4"/>
      <c r="E55" s="7"/>
      <c r="G55" s="8"/>
      <c r="H55" s="20" t="str">
        <f t="shared" si="3"/>
        <v/>
      </c>
    </row>
    <row r="56" spans="1:8" x14ac:dyDescent="0.25">
      <c r="A56" s="4"/>
      <c r="B56" s="4"/>
      <c r="E56" s="7"/>
      <c r="G56" s="8"/>
      <c r="H56" s="20" t="str">
        <f t="shared" si="3"/>
        <v/>
      </c>
    </row>
    <row r="57" spans="1:8" x14ac:dyDescent="0.25">
      <c r="A57" s="4"/>
      <c r="B57" s="4"/>
      <c r="E57" s="7"/>
      <c r="G57" s="8"/>
      <c r="H57" s="20" t="str">
        <f t="shared" si="3"/>
        <v/>
      </c>
    </row>
    <row r="58" spans="1:8" x14ac:dyDescent="0.25">
      <c r="A58" s="4"/>
      <c r="B58" s="4"/>
      <c r="E58" s="7"/>
      <c r="G58" s="8"/>
      <c r="H58" s="20" t="str">
        <f t="shared" si="3"/>
        <v/>
      </c>
    </row>
    <row r="59" spans="1:8" x14ac:dyDescent="0.25">
      <c r="A59" s="4"/>
      <c r="B59" s="4"/>
      <c r="E59" s="7"/>
      <c r="G59" s="8"/>
      <c r="H59" s="20" t="str">
        <f t="shared" si="3"/>
        <v/>
      </c>
    </row>
    <row r="60" spans="1:8" x14ac:dyDescent="0.25">
      <c r="A60" s="4"/>
      <c r="B60" s="4"/>
      <c r="E60" s="7"/>
      <c r="G60" s="8"/>
      <c r="H60" s="20" t="str">
        <f t="shared" si="3"/>
        <v/>
      </c>
    </row>
    <row r="61" spans="1:8" x14ac:dyDescent="0.25">
      <c r="A61" s="4"/>
      <c r="B61" s="4"/>
      <c r="E61" s="7"/>
      <c r="G61" s="8"/>
      <c r="H61" s="20" t="str">
        <f t="shared" si="3"/>
        <v/>
      </c>
    </row>
    <row r="62" spans="1:8" x14ac:dyDescent="0.25">
      <c r="A62" s="4"/>
      <c r="B62" s="4"/>
      <c r="E62" s="7"/>
      <c r="G62" s="8"/>
      <c r="H62" s="20" t="str">
        <f t="shared" si="3"/>
        <v/>
      </c>
    </row>
    <row r="63" spans="1:8" x14ac:dyDescent="0.25">
      <c r="A63" s="4"/>
      <c r="B63" s="4"/>
      <c r="E63" s="7"/>
      <c r="G63" s="8"/>
      <c r="H63" s="20" t="str">
        <f t="shared" si="3"/>
        <v/>
      </c>
    </row>
    <row r="64" spans="1:8" x14ac:dyDescent="0.25">
      <c r="A64" s="4"/>
      <c r="B64" s="4"/>
      <c r="E64" s="7"/>
      <c r="G64" s="8"/>
      <c r="H64" s="20" t="str">
        <f t="shared" si="3"/>
        <v/>
      </c>
    </row>
    <row r="65" spans="1:8" x14ac:dyDescent="0.25">
      <c r="A65" s="4"/>
      <c r="B65" s="4"/>
      <c r="E65" s="7"/>
      <c r="G65" s="8"/>
      <c r="H65" s="20" t="str">
        <f t="shared" si="3"/>
        <v/>
      </c>
    </row>
    <row r="66" spans="1:8" x14ac:dyDescent="0.25">
      <c r="A66" s="4"/>
      <c r="B66" s="4"/>
      <c r="E66" s="7"/>
      <c r="G66" s="8"/>
      <c r="H66" s="20" t="str">
        <f t="shared" si="3"/>
        <v/>
      </c>
    </row>
    <row r="67" spans="1:8" x14ac:dyDescent="0.25">
      <c r="A67" s="4"/>
      <c r="B67" s="4"/>
      <c r="E67" s="7"/>
      <c r="G67" s="8"/>
      <c r="H67" s="20" t="str">
        <f t="shared" si="3"/>
        <v/>
      </c>
    </row>
    <row r="68" spans="1:8" x14ac:dyDescent="0.25">
      <c r="A68" s="4"/>
      <c r="B68" s="4"/>
      <c r="E68" s="7"/>
      <c r="G68" s="8"/>
      <c r="H68" s="20" t="str">
        <f t="shared" si="3"/>
        <v/>
      </c>
    </row>
    <row r="69" spans="1:8" x14ac:dyDescent="0.25">
      <c r="A69" s="4"/>
      <c r="B69" s="4"/>
      <c r="E69" s="7"/>
      <c r="G69" s="8"/>
      <c r="H69" s="20" t="str">
        <f t="shared" si="3"/>
        <v/>
      </c>
    </row>
    <row r="70" spans="1:8" x14ac:dyDescent="0.25">
      <c r="A70" s="4"/>
      <c r="B70" s="4"/>
      <c r="E70" s="7"/>
      <c r="G70" s="8"/>
      <c r="H70" s="20" t="str">
        <f t="shared" si="3"/>
        <v/>
      </c>
    </row>
    <row r="71" spans="1:8" x14ac:dyDescent="0.25">
      <c r="A71" s="4"/>
      <c r="B71" s="4"/>
      <c r="E71" s="7"/>
      <c r="G71" s="8"/>
      <c r="H71" s="20" t="str">
        <f t="shared" si="3"/>
        <v/>
      </c>
    </row>
    <row r="72" spans="1:8" x14ac:dyDescent="0.25">
      <c r="A72" s="4"/>
      <c r="B72" s="4"/>
      <c r="E72" s="7"/>
      <c r="G72" s="8"/>
      <c r="H72" s="20" t="str">
        <f t="shared" si="3"/>
        <v/>
      </c>
    </row>
    <row r="73" spans="1:8" x14ac:dyDescent="0.25">
      <c r="A73" s="4"/>
      <c r="B73" s="4"/>
      <c r="E73" s="7"/>
      <c r="G73" s="8"/>
      <c r="H73" s="20" t="str">
        <f t="shared" si="3"/>
        <v/>
      </c>
    </row>
    <row r="74" spans="1:8" x14ac:dyDescent="0.25">
      <c r="A74" s="4"/>
      <c r="B74" s="4"/>
      <c r="E74" s="7"/>
      <c r="G74" s="8"/>
      <c r="H74" s="20" t="str">
        <f t="shared" si="3"/>
        <v/>
      </c>
    </row>
    <row r="75" spans="1:8" x14ac:dyDescent="0.25">
      <c r="A75" s="4"/>
      <c r="B75" s="4"/>
      <c r="E75" s="7"/>
      <c r="G75" s="8"/>
      <c r="H75" s="20" t="str">
        <f t="shared" si="3"/>
        <v/>
      </c>
    </row>
    <row r="76" spans="1:8" x14ac:dyDescent="0.25">
      <c r="A76" s="4"/>
      <c r="B76" s="4"/>
      <c r="E76" s="7"/>
      <c r="G76" s="8"/>
      <c r="H76" s="20" t="str">
        <f t="shared" si="3"/>
        <v/>
      </c>
    </row>
    <row r="77" spans="1:8" x14ac:dyDescent="0.25">
      <c r="A77" s="4"/>
      <c r="B77" s="4"/>
      <c r="E77" s="7"/>
      <c r="G77" s="8"/>
      <c r="H77" s="20" t="str">
        <f t="shared" si="3"/>
        <v/>
      </c>
    </row>
    <row r="78" spans="1:8" x14ac:dyDescent="0.25">
      <c r="A78" s="4"/>
      <c r="B78" s="4"/>
      <c r="E78" s="7"/>
      <c r="G78" s="8"/>
      <c r="H78" s="20" t="str">
        <f t="shared" si="3"/>
        <v/>
      </c>
    </row>
    <row r="79" spans="1:8" x14ac:dyDescent="0.25">
      <c r="A79" s="4"/>
      <c r="B79" s="4"/>
      <c r="E79" s="7"/>
      <c r="G79" s="8"/>
      <c r="H79" s="20" t="str">
        <f t="shared" si="3"/>
        <v/>
      </c>
    </row>
    <row r="80" spans="1:8" x14ac:dyDescent="0.25">
      <c r="A80" s="4"/>
      <c r="B80" s="4"/>
      <c r="E80" s="7"/>
      <c r="G80" s="8"/>
      <c r="H80" s="20" t="str">
        <f t="shared" si="3"/>
        <v/>
      </c>
    </row>
    <row r="81" spans="1:8" x14ac:dyDescent="0.25">
      <c r="A81" s="4"/>
      <c r="B81" s="4"/>
      <c r="E81" s="7"/>
      <c r="G81" s="8"/>
      <c r="H81" s="20" t="str">
        <f t="shared" si="3"/>
        <v/>
      </c>
    </row>
    <row r="82" spans="1:8" x14ac:dyDescent="0.25">
      <c r="A82" s="4"/>
      <c r="B82" s="4"/>
      <c r="E82" s="7"/>
      <c r="G82" s="8"/>
      <c r="H82" s="20" t="str">
        <f t="shared" si="3"/>
        <v/>
      </c>
    </row>
    <row r="83" spans="1:8" x14ac:dyDescent="0.25">
      <c r="A83" s="4"/>
      <c r="B83" s="4"/>
      <c r="E83" s="7"/>
      <c r="G83" s="8"/>
      <c r="H83" s="20" t="str">
        <f t="shared" si="3"/>
        <v/>
      </c>
    </row>
    <row r="84" spans="1:8" x14ac:dyDescent="0.25">
      <c r="A84" s="4"/>
      <c r="B84" s="4"/>
      <c r="E84" s="7"/>
      <c r="G84" s="8"/>
      <c r="H84" s="20" t="str">
        <f t="shared" si="3"/>
        <v/>
      </c>
    </row>
    <row r="85" spans="1:8" x14ac:dyDescent="0.25">
      <c r="A85" s="4"/>
      <c r="B85" s="4"/>
      <c r="E85" s="7"/>
      <c r="G85" s="8"/>
      <c r="H85" s="20" t="str">
        <f t="shared" si="3"/>
        <v/>
      </c>
    </row>
    <row r="86" spans="1:8" x14ac:dyDescent="0.25">
      <c r="A86" s="4"/>
      <c r="B86" s="4"/>
      <c r="E86" s="7"/>
      <c r="G86" s="8"/>
      <c r="H86" s="20" t="str">
        <f t="shared" si="3"/>
        <v/>
      </c>
    </row>
    <row r="87" spans="1:8" x14ac:dyDescent="0.25">
      <c r="A87" s="4"/>
      <c r="B87" s="4"/>
      <c r="E87" s="7"/>
      <c r="G87" s="8"/>
      <c r="H87" s="20" t="str">
        <f t="shared" si="3"/>
        <v/>
      </c>
    </row>
    <row r="88" spans="1:8" x14ac:dyDescent="0.25">
      <c r="A88" s="4"/>
      <c r="B88" s="4"/>
      <c r="E88" s="7"/>
      <c r="G88" s="8"/>
      <c r="H88" s="20" t="str">
        <f t="shared" ref="H88:H151" si="4">IF(G88="Gagnant",(E88*F88)-E88,IF(G88="Perdant",-E88,""))</f>
        <v/>
      </c>
    </row>
    <row r="89" spans="1:8" x14ac:dyDescent="0.25">
      <c r="A89" s="4"/>
      <c r="B89" s="4"/>
      <c r="E89" s="7"/>
      <c r="G89" s="8"/>
      <c r="H89" s="20" t="str">
        <f t="shared" si="4"/>
        <v/>
      </c>
    </row>
    <row r="90" spans="1:8" x14ac:dyDescent="0.25">
      <c r="A90" s="4"/>
      <c r="B90" s="4"/>
      <c r="E90" s="7"/>
      <c r="G90" s="8"/>
      <c r="H90" s="20" t="str">
        <f t="shared" si="4"/>
        <v/>
      </c>
    </row>
    <row r="91" spans="1:8" x14ac:dyDescent="0.25">
      <c r="A91" s="4"/>
      <c r="B91" s="4"/>
      <c r="E91" s="7"/>
      <c r="G91" s="8"/>
      <c r="H91" s="20" t="str">
        <f t="shared" si="4"/>
        <v/>
      </c>
    </row>
    <row r="92" spans="1:8" x14ac:dyDescent="0.25">
      <c r="A92" s="4"/>
      <c r="B92" s="4"/>
      <c r="E92" s="7"/>
      <c r="G92" s="8"/>
      <c r="H92" s="20" t="str">
        <f t="shared" si="4"/>
        <v/>
      </c>
    </row>
    <row r="93" spans="1:8" x14ac:dyDescent="0.25">
      <c r="A93" s="4"/>
      <c r="B93" s="4"/>
      <c r="E93" s="7"/>
      <c r="G93" s="8"/>
      <c r="H93" s="20" t="str">
        <f t="shared" si="4"/>
        <v/>
      </c>
    </row>
    <row r="94" spans="1:8" x14ac:dyDescent="0.25">
      <c r="A94" s="4"/>
      <c r="B94" s="4"/>
      <c r="E94" s="7"/>
      <c r="G94" s="8"/>
      <c r="H94" s="20" t="str">
        <f t="shared" si="4"/>
        <v/>
      </c>
    </row>
    <row r="95" spans="1:8" x14ac:dyDescent="0.25">
      <c r="A95" s="4"/>
      <c r="B95" s="4"/>
      <c r="E95" s="7"/>
      <c r="G95" s="8"/>
      <c r="H95" s="20" t="str">
        <f t="shared" si="4"/>
        <v/>
      </c>
    </row>
    <row r="96" spans="1:8" x14ac:dyDescent="0.25">
      <c r="A96" s="4"/>
      <c r="B96" s="4"/>
      <c r="E96" s="7"/>
      <c r="G96" s="8"/>
      <c r="H96" s="20" t="str">
        <f t="shared" si="4"/>
        <v/>
      </c>
    </row>
    <row r="97" spans="1:8" x14ac:dyDescent="0.25">
      <c r="A97" s="4"/>
      <c r="B97" s="4"/>
      <c r="E97" s="7"/>
      <c r="G97" s="8"/>
      <c r="H97" s="20" t="str">
        <f t="shared" si="4"/>
        <v/>
      </c>
    </row>
    <row r="98" spans="1:8" x14ac:dyDescent="0.25">
      <c r="A98" s="4"/>
      <c r="B98" s="4"/>
      <c r="E98" s="7"/>
      <c r="G98" s="8"/>
      <c r="H98" s="20" t="str">
        <f t="shared" si="4"/>
        <v/>
      </c>
    </row>
    <row r="99" spans="1:8" x14ac:dyDescent="0.25">
      <c r="A99" s="4"/>
      <c r="B99" s="4"/>
      <c r="E99" s="7"/>
      <c r="G99" s="8"/>
      <c r="H99" s="20" t="str">
        <f t="shared" si="4"/>
        <v/>
      </c>
    </row>
    <row r="100" spans="1:8" x14ac:dyDescent="0.25">
      <c r="A100" s="4"/>
      <c r="B100" s="4"/>
      <c r="E100" s="7"/>
      <c r="G100" s="8"/>
      <c r="H100" s="20" t="str">
        <f t="shared" si="4"/>
        <v/>
      </c>
    </row>
    <row r="101" spans="1:8" x14ac:dyDescent="0.25">
      <c r="A101" s="4"/>
      <c r="B101" s="4"/>
      <c r="E101" s="7"/>
      <c r="G101" s="8"/>
      <c r="H101" s="20" t="str">
        <f t="shared" si="4"/>
        <v/>
      </c>
    </row>
    <row r="102" spans="1:8" x14ac:dyDescent="0.25">
      <c r="A102" s="4"/>
      <c r="B102" s="4"/>
      <c r="E102" s="7"/>
      <c r="G102" s="8"/>
      <c r="H102" s="20" t="str">
        <f t="shared" si="4"/>
        <v/>
      </c>
    </row>
    <row r="103" spans="1:8" x14ac:dyDescent="0.25">
      <c r="A103" s="4"/>
      <c r="B103" s="4"/>
      <c r="E103" s="7"/>
      <c r="G103" s="8"/>
      <c r="H103" s="20" t="str">
        <f t="shared" si="4"/>
        <v/>
      </c>
    </row>
    <row r="104" spans="1:8" x14ac:dyDescent="0.25">
      <c r="A104" s="4"/>
      <c r="B104" s="4"/>
      <c r="E104" s="7"/>
      <c r="G104" s="8"/>
      <c r="H104" s="20" t="str">
        <f t="shared" si="4"/>
        <v/>
      </c>
    </row>
    <row r="105" spans="1:8" x14ac:dyDescent="0.25">
      <c r="A105" s="4"/>
      <c r="B105" s="4"/>
      <c r="E105" s="7"/>
      <c r="G105" s="8"/>
      <c r="H105" s="20" t="str">
        <f t="shared" si="4"/>
        <v/>
      </c>
    </row>
    <row r="106" spans="1:8" x14ac:dyDescent="0.25">
      <c r="A106" s="4"/>
      <c r="B106" s="4"/>
      <c r="E106" s="7"/>
      <c r="G106" s="8"/>
      <c r="H106" s="20" t="str">
        <f t="shared" si="4"/>
        <v/>
      </c>
    </row>
    <row r="107" spans="1:8" x14ac:dyDescent="0.25">
      <c r="A107" s="4"/>
      <c r="B107" s="4"/>
      <c r="E107" s="7"/>
      <c r="G107" s="8"/>
      <c r="H107" s="20" t="str">
        <f t="shared" si="4"/>
        <v/>
      </c>
    </row>
    <row r="108" spans="1:8" x14ac:dyDescent="0.25">
      <c r="A108" s="4"/>
      <c r="B108" s="4"/>
      <c r="E108" s="7"/>
      <c r="G108" s="8"/>
      <c r="H108" s="20" t="str">
        <f t="shared" si="4"/>
        <v/>
      </c>
    </row>
    <row r="109" spans="1:8" x14ac:dyDescent="0.25">
      <c r="A109" s="4"/>
      <c r="B109" s="4"/>
      <c r="E109" s="7"/>
      <c r="G109" s="8"/>
      <c r="H109" s="20" t="str">
        <f t="shared" si="4"/>
        <v/>
      </c>
    </row>
    <row r="110" spans="1:8" x14ac:dyDescent="0.25">
      <c r="A110" s="4"/>
      <c r="B110" s="4"/>
      <c r="E110" s="7"/>
      <c r="G110" s="8"/>
      <c r="H110" s="20" t="str">
        <f t="shared" si="4"/>
        <v/>
      </c>
    </row>
    <row r="111" spans="1:8" x14ac:dyDescent="0.25">
      <c r="A111" s="4"/>
      <c r="B111" s="4"/>
      <c r="E111" s="7"/>
      <c r="G111" s="8"/>
      <c r="H111" s="20" t="str">
        <f t="shared" si="4"/>
        <v/>
      </c>
    </row>
    <row r="112" spans="1:8" x14ac:dyDescent="0.25">
      <c r="A112" s="4"/>
      <c r="B112" s="4"/>
      <c r="E112" s="7"/>
      <c r="G112" s="8"/>
      <c r="H112" s="20" t="str">
        <f t="shared" si="4"/>
        <v/>
      </c>
    </row>
    <row r="113" spans="1:8" x14ac:dyDescent="0.25">
      <c r="A113" s="4"/>
      <c r="B113" s="4"/>
      <c r="E113" s="7"/>
      <c r="G113" s="8"/>
      <c r="H113" s="20" t="str">
        <f t="shared" si="4"/>
        <v/>
      </c>
    </row>
    <row r="114" spans="1:8" x14ac:dyDescent="0.25">
      <c r="A114" s="4"/>
      <c r="B114" s="4"/>
      <c r="E114" s="7"/>
      <c r="G114" s="8"/>
      <c r="H114" s="20" t="str">
        <f t="shared" si="4"/>
        <v/>
      </c>
    </row>
    <row r="115" spans="1:8" x14ac:dyDescent="0.25">
      <c r="A115" s="4"/>
      <c r="B115" s="4"/>
      <c r="E115" s="7"/>
      <c r="G115" s="8"/>
      <c r="H115" s="20" t="str">
        <f t="shared" si="4"/>
        <v/>
      </c>
    </row>
    <row r="116" spans="1:8" x14ac:dyDescent="0.25">
      <c r="A116" s="4"/>
      <c r="B116" s="4"/>
      <c r="E116" s="7"/>
      <c r="G116" s="8"/>
      <c r="H116" s="20" t="str">
        <f t="shared" si="4"/>
        <v/>
      </c>
    </row>
    <row r="117" spans="1:8" x14ac:dyDescent="0.25">
      <c r="A117" s="4"/>
      <c r="B117" s="4"/>
      <c r="E117" s="7"/>
      <c r="G117" s="8"/>
      <c r="H117" s="20" t="str">
        <f t="shared" si="4"/>
        <v/>
      </c>
    </row>
    <row r="118" spans="1:8" x14ac:dyDescent="0.25">
      <c r="A118" s="4"/>
      <c r="B118" s="4"/>
      <c r="E118" s="7"/>
      <c r="G118" s="8"/>
      <c r="H118" s="20" t="str">
        <f t="shared" si="4"/>
        <v/>
      </c>
    </row>
    <row r="119" spans="1:8" x14ac:dyDescent="0.25">
      <c r="A119" s="4"/>
      <c r="B119" s="4"/>
      <c r="E119" s="7"/>
      <c r="G119" s="8"/>
      <c r="H119" s="20" t="str">
        <f t="shared" si="4"/>
        <v/>
      </c>
    </row>
    <row r="120" spans="1:8" x14ac:dyDescent="0.25">
      <c r="A120" s="4"/>
      <c r="B120" s="4"/>
      <c r="E120" s="7"/>
      <c r="G120" s="8"/>
      <c r="H120" s="20" t="str">
        <f t="shared" si="4"/>
        <v/>
      </c>
    </row>
    <row r="121" spans="1:8" x14ac:dyDescent="0.25">
      <c r="A121" s="4"/>
      <c r="B121" s="4"/>
      <c r="E121" s="7"/>
      <c r="G121" s="8"/>
      <c r="H121" s="20" t="str">
        <f t="shared" si="4"/>
        <v/>
      </c>
    </row>
    <row r="122" spans="1:8" x14ac:dyDescent="0.25">
      <c r="A122" s="4"/>
      <c r="B122" s="4"/>
      <c r="E122" s="7"/>
      <c r="G122" s="8"/>
      <c r="H122" s="20" t="str">
        <f t="shared" si="4"/>
        <v/>
      </c>
    </row>
    <row r="123" spans="1:8" x14ac:dyDescent="0.25">
      <c r="A123" s="4"/>
      <c r="B123" s="4"/>
      <c r="E123" s="7"/>
      <c r="G123" s="8"/>
      <c r="H123" s="20" t="str">
        <f t="shared" si="4"/>
        <v/>
      </c>
    </row>
    <row r="124" spans="1:8" x14ac:dyDescent="0.25">
      <c r="A124" s="4"/>
      <c r="B124" s="4"/>
      <c r="E124" s="7"/>
      <c r="G124" s="8"/>
      <c r="H124" s="20" t="str">
        <f t="shared" si="4"/>
        <v/>
      </c>
    </row>
    <row r="125" spans="1:8" x14ac:dyDescent="0.25">
      <c r="A125" s="4"/>
      <c r="B125" s="4"/>
      <c r="E125" s="7"/>
      <c r="G125" s="8"/>
      <c r="H125" s="20" t="str">
        <f t="shared" si="4"/>
        <v/>
      </c>
    </row>
    <row r="126" spans="1:8" x14ac:dyDescent="0.25">
      <c r="A126" s="4"/>
      <c r="B126" s="4"/>
      <c r="E126" s="7"/>
      <c r="G126" s="8"/>
      <c r="H126" s="20" t="str">
        <f t="shared" si="4"/>
        <v/>
      </c>
    </row>
    <row r="127" spans="1:8" x14ac:dyDescent="0.25">
      <c r="A127" s="4"/>
      <c r="B127" s="4"/>
      <c r="E127" s="7"/>
      <c r="G127" s="8"/>
      <c r="H127" s="20" t="str">
        <f t="shared" si="4"/>
        <v/>
      </c>
    </row>
    <row r="128" spans="1:8" x14ac:dyDescent="0.25">
      <c r="A128" s="4"/>
      <c r="B128" s="4"/>
      <c r="E128" s="7"/>
      <c r="G128" s="8"/>
      <c r="H128" s="20" t="str">
        <f t="shared" si="4"/>
        <v/>
      </c>
    </row>
    <row r="129" spans="1:8" x14ac:dyDescent="0.25">
      <c r="A129" s="4"/>
      <c r="B129" s="4"/>
      <c r="E129" s="7"/>
      <c r="G129" s="8"/>
      <c r="H129" s="20" t="str">
        <f t="shared" si="4"/>
        <v/>
      </c>
    </row>
    <row r="130" spans="1:8" x14ac:dyDescent="0.25">
      <c r="A130" s="4"/>
      <c r="B130" s="4"/>
      <c r="E130" s="7"/>
      <c r="G130" s="8"/>
      <c r="H130" s="20" t="str">
        <f t="shared" si="4"/>
        <v/>
      </c>
    </row>
    <row r="131" spans="1:8" x14ac:dyDescent="0.25">
      <c r="A131" s="4"/>
      <c r="B131" s="4"/>
      <c r="E131" s="7"/>
      <c r="G131" s="8"/>
      <c r="H131" s="20" t="str">
        <f t="shared" si="4"/>
        <v/>
      </c>
    </row>
    <row r="132" spans="1:8" x14ac:dyDescent="0.25">
      <c r="A132" s="4"/>
      <c r="B132" s="4"/>
      <c r="E132" s="7"/>
      <c r="G132" s="8"/>
      <c r="H132" s="20" t="str">
        <f t="shared" si="4"/>
        <v/>
      </c>
    </row>
    <row r="133" spans="1:8" x14ac:dyDescent="0.25">
      <c r="A133" s="4"/>
      <c r="B133" s="4"/>
      <c r="E133" s="7"/>
      <c r="G133" s="8"/>
      <c r="H133" s="20" t="str">
        <f t="shared" si="4"/>
        <v/>
      </c>
    </row>
    <row r="134" spans="1:8" x14ac:dyDescent="0.25">
      <c r="A134" s="4"/>
      <c r="B134" s="4"/>
      <c r="E134" s="7"/>
      <c r="G134" s="8"/>
      <c r="H134" s="20" t="str">
        <f t="shared" si="4"/>
        <v/>
      </c>
    </row>
    <row r="135" spans="1:8" x14ac:dyDescent="0.25">
      <c r="A135" s="4"/>
      <c r="B135" s="4"/>
      <c r="E135" s="7"/>
      <c r="G135" s="8"/>
      <c r="H135" s="20" t="str">
        <f t="shared" si="4"/>
        <v/>
      </c>
    </row>
    <row r="136" spans="1:8" x14ac:dyDescent="0.25">
      <c r="A136" s="4"/>
      <c r="B136" s="4"/>
      <c r="E136" s="7"/>
      <c r="G136" s="8"/>
      <c r="H136" s="20" t="str">
        <f t="shared" si="4"/>
        <v/>
      </c>
    </row>
    <row r="137" spans="1:8" x14ac:dyDescent="0.25">
      <c r="A137" s="4"/>
      <c r="B137" s="4"/>
      <c r="E137" s="7"/>
      <c r="G137" s="8"/>
      <c r="H137" s="20" t="str">
        <f t="shared" si="4"/>
        <v/>
      </c>
    </row>
    <row r="138" spans="1:8" x14ac:dyDescent="0.25">
      <c r="A138" s="4"/>
      <c r="B138" s="4"/>
      <c r="E138" s="7"/>
      <c r="G138" s="8"/>
      <c r="H138" s="20" t="str">
        <f t="shared" si="4"/>
        <v/>
      </c>
    </row>
    <row r="139" spans="1:8" x14ac:dyDescent="0.25">
      <c r="A139" s="4"/>
      <c r="B139" s="4"/>
      <c r="E139" s="7"/>
      <c r="G139" s="8"/>
      <c r="H139" s="20" t="str">
        <f t="shared" si="4"/>
        <v/>
      </c>
    </row>
    <row r="140" spans="1:8" x14ac:dyDescent="0.25">
      <c r="A140" s="4"/>
      <c r="B140" s="4"/>
      <c r="E140" s="7"/>
      <c r="G140" s="8"/>
      <c r="H140" s="20" t="str">
        <f t="shared" si="4"/>
        <v/>
      </c>
    </row>
    <row r="141" spans="1:8" x14ac:dyDescent="0.25">
      <c r="A141" s="4"/>
      <c r="B141" s="4"/>
      <c r="E141" s="7"/>
      <c r="G141" s="8"/>
      <c r="H141" s="20" t="str">
        <f t="shared" si="4"/>
        <v/>
      </c>
    </row>
    <row r="142" spans="1:8" x14ac:dyDescent="0.25">
      <c r="A142" s="4"/>
      <c r="B142" s="4"/>
      <c r="E142" s="7"/>
      <c r="G142" s="8"/>
      <c r="H142" s="20" t="str">
        <f t="shared" si="4"/>
        <v/>
      </c>
    </row>
    <row r="143" spans="1:8" x14ac:dyDescent="0.25">
      <c r="A143" s="4"/>
      <c r="B143" s="4"/>
      <c r="E143" s="7"/>
      <c r="G143" s="8"/>
      <c r="H143" s="20" t="str">
        <f t="shared" si="4"/>
        <v/>
      </c>
    </row>
    <row r="144" spans="1:8" x14ac:dyDescent="0.25">
      <c r="A144" s="4"/>
      <c r="B144" s="4"/>
      <c r="E144" s="7"/>
      <c r="G144" s="8"/>
      <c r="H144" s="20" t="str">
        <f t="shared" si="4"/>
        <v/>
      </c>
    </row>
    <row r="145" spans="1:8" x14ac:dyDescent="0.25">
      <c r="A145" s="4"/>
      <c r="B145" s="4"/>
      <c r="E145" s="7"/>
      <c r="G145" s="8"/>
      <c r="H145" s="20" t="str">
        <f t="shared" si="4"/>
        <v/>
      </c>
    </row>
    <row r="146" spans="1:8" x14ac:dyDescent="0.25">
      <c r="A146" s="4"/>
      <c r="B146" s="4"/>
      <c r="E146" s="7"/>
      <c r="G146" s="8"/>
      <c r="H146" s="20" t="str">
        <f t="shared" si="4"/>
        <v/>
      </c>
    </row>
    <row r="147" spans="1:8" x14ac:dyDescent="0.25">
      <c r="A147" s="4"/>
      <c r="B147" s="4"/>
      <c r="E147" s="7"/>
      <c r="G147" s="8"/>
      <c r="H147" s="20" t="str">
        <f t="shared" si="4"/>
        <v/>
      </c>
    </row>
    <row r="148" spans="1:8" x14ac:dyDescent="0.25">
      <c r="A148" s="4"/>
      <c r="B148" s="4"/>
      <c r="E148" s="7"/>
      <c r="G148" s="8"/>
      <c r="H148" s="20" t="str">
        <f t="shared" si="4"/>
        <v/>
      </c>
    </row>
    <row r="149" spans="1:8" x14ac:dyDescent="0.25">
      <c r="A149" s="4"/>
      <c r="B149" s="4"/>
      <c r="E149" s="7"/>
      <c r="G149" s="8"/>
      <c r="H149" s="20" t="str">
        <f t="shared" si="4"/>
        <v/>
      </c>
    </row>
    <row r="150" spans="1:8" x14ac:dyDescent="0.25">
      <c r="A150" s="4"/>
      <c r="B150" s="4"/>
      <c r="E150" s="7"/>
      <c r="G150" s="8"/>
      <c r="H150" s="20" t="str">
        <f t="shared" si="4"/>
        <v/>
      </c>
    </row>
    <row r="151" spans="1:8" x14ac:dyDescent="0.25">
      <c r="A151" s="4"/>
      <c r="B151" s="4"/>
      <c r="E151" s="7"/>
      <c r="G151" s="8"/>
      <c r="H151" s="20" t="str">
        <f t="shared" si="4"/>
        <v/>
      </c>
    </row>
    <row r="152" spans="1:8" x14ac:dyDescent="0.25">
      <c r="A152" s="4"/>
      <c r="B152" s="4"/>
      <c r="E152" s="7"/>
      <c r="G152" s="8"/>
      <c r="H152" s="20" t="str">
        <f t="shared" ref="H152:H215" si="5">IF(G152="Gagnant",(E152*F152)-E152,IF(G152="Perdant",-E152,""))</f>
        <v/>
      </c>
    </row>
    <row r="153" spans="1:8" x14ac:dyDescent="0.25">
      <c r="A153" s="4"/>
      <c r="B153" s="4"/>
      <c r="E153" s="7"/>
      <c r="G153" s="8"/>
      <c r="H153" s="20" t="str">
        <f t="shared" si="5"/>
        <v/>
      </c>
    </row>
    <row r="154" spans="1:8" x14ac:dyDescent="0.25">
      <c r="A154" s="4"/>
      <c r="B154" s="4"/>
      <c r="E154" s="7"/>
      <c r="G154" s="8"/>
      <c r="H154" s="20" t="str">
        <f t="shared" si="5"/>
        <v/>
      </c>
    </row>
    <row r="155" spans="1:8" x14ac:dyDescent="0.25">
      <c r="A155" s="4"/>
      <c r="B155" s="4"/>
      <c r="E155" s="7"/>
      <c r="G155" s="8"/>
      <c r="H155" s="20" t="str">
        <f t="shared" si="5"/>
        <v/>
      </c>
    </row>
    <row r="156" spans="1:8" x14ac:dyDescent="0.25">
      <c r="A156" s="4"/>
      <c r="B156" s="4"/>
      <c r="E156" s="7"/>
      <c r="G156" s="8"/>
      <c r="H156" s="20" t="str">
        <f t="shared" si="5"/>
        <v/>
      </c>
    </row>
    <row r="157" spans="1:8" x14ac:dyDescent="0.25">
      <c r="A157" s="4"/>
      <c r="B157" s="4"/>
      <c r="E157" s="7"/>
      <c r="G157" s="8"/>
      <c r="H157" s="20" t="str">
        <f t="shared" si="5"/>
        <v/>
      </c>
    </row>
    <row r="158" spans="1:8" x14ac:dyDescent="0.25">
      <c r="A158" s="4"/>
      <c r="B158" s="4"/>
      <c r="E158" s="7"/>
      <c r="G158" s="8"/>
      <c r="H158" s="20" t="str">
        <f t="shared" si="5"/>
        <v/>
      </c>
    </row>
    <row r="159" spans="1:8" x14ac:dyDescent="0.25">
      <c r="A159" s="4"/>
      <c r="B159" s="4"/>
      <c r="E159" s="7"/>
      <c r="G159" s="8"/>
      <c r="H159" s="20" t="str">
        <f t="shared" si="5"/>
        <v/>
      </c>
    </row>
    <row r="160" spans="1:8" x14ac:dyDescent="0.25">
      <c r="A160" s="4"/>
      <c r="B160" s="4"/>
      <c r="E160" s="7"/>
      <c r="G160" s="8"/>
      <c r="H160" s="20" t="str">
        <f t="shared" si="5"/>
        <v/>
      </c>
    </row>
    <row r="161" spans="1:8" x14ac:dyDescent="0.25">
      <c r="A161" s="4"/>
      <c r="B161" s="4"/>
      <c r="E161" s="7"/>
      <c r="G161" s="8"/>
      <c r="H161" s="20" t="str">
        <f t="shared" si="5"/>
        <v/>
      </c>
    </row>
    <row r="162" spans="1:8" x14ac:dyDescent="0.25">
      <c r="A162" s="4"/>
      <c r="B162" s="4"/>
      <c r="E162" s="7"/>
      <c r="G162" s="8"/>
      <c r="H162" s="20" t="str">
        <f t="shared" si="5"/>
        <v/>
      </c>
    </row>
    <row r="163" spans="1:8" x14ac:dyDescent="0.25">
      <c r="A163" s="4"/>
      <c r="B163" s="4"/>
      <c r="E163" s="7"/>
      <c r="G163" s="8"/>
      <c r="H163" s="20" t="str">
        <f t="shared" si="5"/>
        <v/>
      </c>
    </row>
    <row r="164" spans="1:8" x14ac:dyDescent="0.25">
      <c r="A164" s="4"/>
      <c r="B164" s="4"/>
      <c r="E164" s="7"/>
      <c r="G164" s="8"/>
      <c r="H164" s="20" t="str">
        <f t="shared" si="5"/>
        <v/>
      </c>
    </row>
    <row r="165" spans="1:8" x14ac:dyDescent="0.25">
      <c r="A165" s="4"/>
      <c r="B165" s="4"/>
      <c r="E165" s="7"/>
      <c r="G165" s="8"/>
      <c r="H165" s="20" t="str">
        <f t="shared" si="5"/>
        <v/>
      </c>
    </row>
    <row r="166" spans="1:8" x14ac:dyDescent="0.25">
      <c r="A166" s="4"/>
      <c r="B166" s="4"/>
      <c r="E166" s="7"/>
      <c r="G166" s="8"/>
      <c r="H166" s="20" t="str">
        <f t="shared" si="5"/>
        <v/>
      </c>
    </row>
    <row r="167" spans="1:8" x14ac:dyDescent="0.25">
      <c r="A167" s="4"/>
      <c r="B167" s="4"/>
      <c r="E167" s="7"/>
      <c r="G167" s="8"/>
      <c r="H167" s="20" t="str">
        <f t="shared" si="5"/>
        <v/>
      </c>
    </row>
    <row r="168" spans="1:8" x14ac:dyDescent="0.25">
      <c r="A168" s="4"/>
      <c r="B168" s="4"/>
      <c r="E168" s="7"/>
      <c r="G168" s="8"/>
      <c r="H168" s="20" t="str">
        <f t="shared" si="5"/>
        <v/>
      </c>
    </row>
    <row r="169" spans="1:8" x14ac:dyDescent="0.25">
      <c r="A169" s="4"/>
      <c r="B169" s="4"/>
      <c r="E169" s="7"/>
      <c r="G169" s="8"/>
      <c r="H169" s="20" t="str">
        <f t="shared" si="5"/>
        <v/>
      </c>
    </row>
    <row r="170" spans="1:8" x14ac:dyDescent="0.25">
      <c r="A170" s="4"/>
      <c r="B170" s="4"/>
      <c r="E170" s="7"/>
      <c r="G170" s="8"/>
      <c r="H170" s="20" t="str">
        <f t="shared" si="5"/>
        <v/>
      </c>
    </row>
    <row r="171" spans="1:8" x14ac:dyDescent="0.25">
      <c r="A171" s="4"/>
      <c r="B171" s="4"/>
      <c r="E171" s="7"/>
      <c r="G171" s="8"/>
      <c r="H171" s="20" t="str">
        <f t="shared" si="5"/>
        <v/>
      </c>
    </row>
    <row r="172" spans="1:8" x14ac:dyDescent="0.25">
      <c r="A172" s="4"/>
      <c r="B172" s="4"/>
      <c r="E172" s="7"/>
      <c r="G172" s="8"/>
      <c r="H172" s="20" t="str">
        <f t="shared" si="5"/>
        <v/>
      </c>
    </row>
    <row r="173" spans="1:8" x14ac:dyDescent="0.25">
      <c r="A173" s="4"/>
      <c r="B173" s="4"/>
      <c r="E173" s="7"/>
      <c r="G173" s="8"/>
      <c r="H173" s="20" t="str">
        <f t="shared" si="5"/>
        <v/>
      </c>
    </row>
    <row r="174" spans="1:8" x14ac:dyDescent="0.25">
      <c r="A174" s="4"/>
      <c r="B174" s="4"/>
      <c r="E174" s="7"/>
      <c r="G174" s="8"/>
      <c r="H174" s="20" t="str">
        <f t="shared" si="5"/>
        <v/>
      </c>
    </row>
    <row r="175" spans="1:8" x14ac:dyDescent="0.25">
      <c r="A175" s="4"/>
      <c r="B175" s="4"/>
      <c r="E175" s="7"/>
      <c r="G175" s="8"/>
      <c r="H175" s="20" t="str">
        <f t="shared" si="5"/>
        <v/>
      </c>
    </row>
    <row r="176" spans="1:8" x14ac:dyDescent="0.25">
      <c r="A176" s="4"/>
      <c r="B176" s="4"/>
      <c r="E176" s="7"/>
      <c r="G176" s="8"/>
      <c r="H176" s="20" t="str">
        <f t="shared" si="5"/>
        <v/>
      </c>
    </row>
    <row r="177" spans="1:8" x14ac:dyDescent="0.25">
      <c r="A177" s="4"/>
      <c r="B177" s="4"/>
      <c r="E177" s="7"/>
      <c r="G177" s="8"/>
      <c r="H177" s="20" t="str">
        <f t="shared" si="5"/>
        <v/>
      </c>
    </row>
    <row r="178" spans="1:8" x14ac:dyDescent="0.25">
      <c r="A178" s="4"/>
      <c r="B178" s="4"/>
      <c r="E178" s="7"/>
      <c r="G178" s="8"/>
      <c r="H178" s="20" t="str">
        <f t="shared" si="5"/>
        <v/>
      </c>
    </row>
    <row r="179" spans="1:8" x14ac:dyDescent="0.25">
      <c r="A179" s="4"/>
      <c r="B179" s="4"/>
      <c r="E179" s="7"/>
      <c r="G179" s="8"/>
      <c r="H179" s="20" t="str">
        <f t="shared" si="5"/>
        <v/>
      </c>
    </row>
    <row r="180" spans="1:8" x14ac:dyDescent="0.25">
      <c r="A180" s="4"/>
      <c r="B180" s="4"/>
      <c r="E180" s="7"/>
      <c r="G180" s="8"/>
      <c r="H180" s="20" t="str">
        <f t="shared" si="5"/>
        <v/>
      </c>
    </row>
    <row r="181" spans="1:8" x14ac:dyDescent="0.25">
      <c r="A181" s="4"/>
      <c r="B181" s="4"/>
      <c r="E181" s="7"/>
      <c r="G181" s="8"/>
      <c r="H181" s="20" t="str">
        <f t="shared" si="5"/>
        <v/>
      </c>
    </row>
    <row r="182" spans="1:8" x14ac:dyDescent="0.25">
      <c r="A182" s="4"/>
      <c r="B182" s="4"/>
      <c r="E182" s="7"/>
      <c r="G182" s="8"/>
      <c r="H182" s="20" t="str">
        <f t="shared" si="5"/>
        <v/>
      </c>
    </row>
    <row r="183" spans="1:8" x14ac:dyDescent="0.25">
      <c r="A183" s="4"/>
      <c r="B183" s="4"/>
      <c r="E183" s="7"/>
      <c r="G183" s="8"/>
      <c r="H183" s="20" t="str">
        <f t="shared" si="5"/>
        <v/>
      </c>
    </row>
    <row r="184" spans="1:8" x14ac:dyDescent="0.25">
      <c r="A184" s="4"/>
      <c r="B184" s="4"/>
      <c r="E184" s="7"/>
      <c r="G184" s="8"/>
      <c r="H184" s="20" t="str">
        <f t="shared" si="5"/>
        <v/>
      </c>
    </row>
    <row r="185" spans="1:8" x14ac:dyDescent="0.25">
      <c r="A185" s="4"/>
      <c r="B185" s="4"/>
      <c r="E185" s="7"/>
      <c r="G185" s="8"/>
      <c r="H185" s="20" t="str">
        <f t="shared" si="5"/>
        <v/>
      </c>
    </row>
    <row r="186" spans="1:8" x14ac:dyDescent="0.25">
      <c r="A186" s="4"/>
      <c r="B186" s="4"/>
      <c r="E186" s="7"/>
      <c r="G186" s="8"/>
      <c r="H186" s="20" t="str">
        <f t="shared" si="5"/>
        <v/>
      </c>
    </row>
    <row r="187" spans="1:8" x14ac:dyDescent="0.25">
      <c r="A187" s="4"/>
      <c r="B187" s="4"/>
      <c r="E187" s="7"/>
      <c r="G187" s="8"/>
      <c r="H187" s="20" t="str">
        <f t="shared" si="5"/>
        <v/>
      </c>
    </row>
    <row r="188" spans="1:8" x14ac:dyDescent="0.25">
      <c r="A188" s="4"/>
      <c r="B188" s="4"/>
      <c r="E188" s="7"/>
      <c r="G188" s="8"/>
      <c r="H188" s="20" t="str">
        <f t="shared" si="5"/>
        <v/>
      </c>
    </row>
    <row r="189" spans="1:8" x14ac:dyDescent="0.25">
      <c r="A189" s="4"/>
      <c r="B189" s="4"/>
      <c r="E189" s="7"/>
      <c r="G189" s="8"/>
      <c r="H189" s="20" t="str">
        <f t="shared" si="5"/>
        <v/>
      </c>
    </row>
    <row r="190" spans="1:8" x14ac:dyDescent="0.25">
      <c r="A190" s="4"/>
      <c r="B190" s="4"/>
      <c r="E190" s="7"/>
      <c r="G190" s="8"/>
      <c r="H190" s="20" t="str">
        <f t="shared" si="5"/>
        <v/>
      </c>
    </row>
    <row r="191" spans="1:8" x14ac:dyDescent="0.25">
      <c r="A191" s="4"/>
      <c r="B191" s="4"/>
      <c r="E191" s="7"/>
      <c r="G191" s="8"/>
      <c r="H191" s="20" t="str">
        <f t="shared" si="5"/>
        <v/>
      </c>
    </row>
    <row r="192" spans="1:8" x14ac:dyDescent="0.25">
      <c r="A192" s="4"/>
      <c r="B192" s="4"/>
      <c r="E192" s="7"/>
      <c r="G192" s="8"/>
      <c r="H192" s="20" t="str">
        <f t="shared" si="5"/>
        <v/>
      </c>
    </row>
    <row r="193" spans="1:8" x14ac:dyDescent="0.25">
      <c r="A193" s="4"/>
      <c r="B193" s="4"/>
      <c r="E193" s="7"/>
      <c r="G193" s="8"/>
      <c r="H193" s="20" t="str">
        <f t="shared" si="5"/>
        <v/>
      </c>
    </row>
    <row r="194" spans="1:8" x14ac:dyDescent="0.25">
      <c r="A194" s="4"/>
      <c r="B194" s="4"/>
      <c r="E194" s="7"/>
      <c r="G194" s="8"/>
      <c r="H194" s="20" t="str">
        <f t="shared" si="5"/>
        <v/>
      </c>
    </row>
    <row r="195" spans="1:8" x14ac:dyDescent="0.25">
      <c r="A195" s="4"/>
      <c r="B195" s="4"/>
      <c r="E195" s="7"/>
      <c r="G195" s="8"/>
      <c r="H195" s="20" t="str">
        <f t="shared" si="5"/>
        <v/>
      </c>
    </row>
    <row r="196" spans="1:8" x14ac:dyDescent="0.25">
      <c r="A196" s="4"/>
      <c r="B196" s="4"/>
      <c r="E196" s="7"/>
      <c r="G196" s="8"/>
      <c r="H196" s="20" t="str">
        <f t="shared" si="5"/>
        <v/>
      </c>
    </row>
    <row r="197" spans="1:8" x14ac:dyDescent="0.25">
      <c r="A197" s="4"/>
      <c r="B197" s="4"/>
      <c r="E197" s="7"/>
      <c r="G197" s="8"/>
      <c r="H197" s="20" t="str">
        <f t="shared" si="5"/>
        <v/>
      </c>
    </row>
    <row r="198" spans="1:8" x14ac:dyDescent="0.25">
      <c r="A198" s="4"/>
      <c r="B198" s="4"/>
      <c r="E198" s="7"/>
      <c r="G198" s="8"/>
      <c r="H198" s="20" t="str">
        <f t="shared" si="5"/>
        <v/>
      </c>
    </row>
    <row r="199" spans="1:8" x14ac:dyDescent="0.25">
      <c r="A199" s="4"/>
      <c r="B199" s="4"/>
      <c r="E199" s="7"/>
      <c r="G199" s="8"/>
      <c r="H199" s="20" t="str">
        <f t="shared" si="5"/>
        <v/>
      </c>
    </row>
    <row r="200" spans="1:8" x14ac:dyDescent="0.25">
      <c r="A200" s="4"/>
      <c r="B200" s="4"/>
      <c r="E200" s="7"/>
      <c r="G200" s="8"/>
      <c r="H200" s="20" t="str">
        <f t="shared" si="5"/>
        <v/>
      </c>
    </row>
    <row r="201" spans="1:8" x14ac:dyDescent="0.25">
      <c r="A201" s="4"/>
      <c r="B201" s="4"/>
      <c r="E201" s="7"/>
      <c r="G201" s="8"/>
      <c r="H201" s="20" t="str">
        <f t="shared" si="5"/>
        <v/>
      </c>
    </row>
    <row r="202" spans="1:8" x14ac:dyDescent="0.25">
      <c r="A202" s="4"/>
      <c r="B202" s="4"/>
      <c r="E202" s="7"/>
      <c r="G202" s="8"/>
      <c r="H202" s="20" t="str">
        <f t="shared" si="5"/>
        <v/>
      </c>
    </row>
    <row r="203" spans="1:8" x14ac:dyDescent="0.25">
      <c r="E203" s="7"/>
      <c r="G203" s="8"/>
      <c r="H203" s="20" t="str">
        <f t="shared" si="5"/>
        <v/>
      </c>
    </row>
    <row r="204" spans="1:8" x14ac:dyDescent="0.25">
      <c r="E204" s="7"/>
      <c r="G204" s="8"/>
      <c r="H204" s="20" t="str">
        <f t="shared" si="5"/>
        <v/>
      </c>
    </row>
    <row r="205" spans="1:8" x14ac:dyDescent="0.25">
      <c r="E205" s="7"/>
      <c r="G205" s="8"/>
      <c r="H205" s="20" t="str">
        <f t="shared" si="5"/>
        <v/>
      </c>
    </row>
    <row r="206" spans="1:8" x14ac:dyDescent="0.25">
      <c r="E206" s="7"/>
      <c r="G206" s="8"/>
      <c r="H206" s="20" t="str">
        <f t="shared" si="5"/>
        <v/>
      </c>
    </row>
    <row r="207" spans="1:8" x14ac:dyDescent="0.25">
      <c r="E207" s="7"/>
      <c r="G207" s="8"/>
      <c r="H207" s="20" t="str">
        <f t="shared" si="5"/>
        <v/>
      </c>
    </row>
    <row r="208" spans="1:8" x14ac:dyDescent="0.25">
      <c r="E208" s="7"/>
      <c r="G208" s="8"/>
      <c r="H208" s="20" t="str">
        <f t="shared" si="5"/>
        <v/>
      </c>
    </row>
    <row r="209" spans="5:8" x14ac:dyDescent="0.25">
      <c r="E209" s="7"/>
      <c r="G209" s="8"/>
      <c r="H209" s="20" t="str">
        <f t="shared" si="5"/>
        <v/>
      </c>
    </row>
    <row r="210" spans="5:8" x14ac:dyDescent="0.25">
      <c r="E210" s="7"/>
      <c r="G210" s="8"/>
      <c r="H210" s="20" t="str">
        <f t="shared" si="5"/>
        <v/>
      </c>
    </row>
    <row r="211" spans="5:8" x14ac:dyDescent="0.25">
      <c r="E211" s="7"/>
      <c r="G211" s="8"/>
      <c r="H211" s="20" t="str">
        <f t="shared" si="5"/>
        <v/>
      </c>
    </row>
    <row r="212" spans="5:8" x14ac:dyDescent="0.25">
      <c r="E212" s="7"/>
      <c r="G212" s="8"/>
      <c r="H212" s="20" t="str">
        <f t="shared" si="5"/>
        <v/>
      </c>
    </row>
    <row r="213" spans="5:8" x14ac:dyDescent="0.25">
      <c r="E213" s="7"/>
      <c r="G213" s="8"/>
      <c r="H213" s="20" t="str">
        <f t="shared" si="5"/>
        <v/>
      </c>
    </row>
    <row r="214" spans="5:8" x14ac:dyDescent="0.25">
      <c r="E214" s="7"/>
      <c r="G214" s="8"/>
      <c r="H214" s="20" t="str">
        <f t="shared" si="5"/>
        <v/>
      </c>
    </row>
    <row r="215" spans="5:8" x14ac:dyDescent="0.25">
      <c r="E215" s="7"/>
      <c r="G215" s="8"/>
      <c r="H215" s="20" t="str">
        <f t="shared" si="5"/>
        <v/>
      </c>
    </row>
    <row r="216" spans="5:8" x14ac:dyDescent="0.25">
      <c r="E216" s="7"/>
      <c r="G216" s="8"/>
      <c r="H216" s="20" t="str">
        <f t="shared" ref="H216:H279" si="6">IF(G216="Gagnant",(E216*F216)-E216,IF(G216="Perdant",-E216,""))</f>
        <v/>
      </c>
    </row>
    <row r="217" spans="5:8" x14ac:dyDescent="0.25">
      <c r="E217" s="7"/>
      <c r="G217" s="8"/>
      <c r="H217" s="20" t="str">
        <f t="shared" si="6"/>
        <v/>
      </c>
    </row>
    <row r="218" spans="5:8" x14ac:dyDescent="0.25">
      <c r="E218" s="7"/>
      <c r="G218" s="8"/>
      <c r="H218" s="20" t="str">
        <f t="shared" si="6"/>
        <v/>
      </c>
    </row>
    <row r="219" spans="5:8" x14ac:dyDescent="0.25">
      <c r="E219" s="7"/>
      <c r="G219" s="8"/>
      <c r="H219" s="20" t="str">
        <f t="shared" si="6"/>
        <v/>
      </c>
    </row>
    <row r="220" spans="5:8" x14ac:dyDescent="0.25">
      <c r="E220" s="7"/>
      <c r="G220" s="8"/>
      <c r="H220" s="20" t="str">
        <f t="shared" si="6"/>
        <v/>
      </c>
    </row>
    <row r="221" spans="5:8" x14ac:dyDescent="0.25">
      <c r="E221" s="7"/>
      <c r="G221" s="8"/>
      <c r="H221" s="20" t="str">
        <f t="shared" si="6"/>
        <v/>
      </c>
    </row>
    <row r="222" spans="5:8" x14ac:dyDescent="0.25">
      <c r="E222" s="7"/>
      <c r="G222" s="8"/>
      <c r="H222" s="20" t="str">
        <f t="shared" si="6"/>
        <v/>
      </c>
    </row>
    <row r="223" spans="5:8" x14ac:dyDescent="0.25">
      <c r="E223" s="7"/>
      <c r="G223" s="8"/>
      <c r="H223" s="20" t="str">
        <f t="shared" si="6"/>
        <v/>
      </c>
    </row>
    <row r="224" spans="5:8" x14ac:dyDescent="0.25">
      <c r="E224" s="7"/>
      <c r="G224" s="8"/>
      <c r="H224" s="20" t="str">
        <f t="shared" si="6"/>
        <v/>
      </c>
    </row>
    <row r="225" spans="5:8" x14ac:dyDescent="0.25">
      <c r="E225" s="7"/>
      <c r="G225" s="8"/>
      <c r="H225" s="20" t="str">
        <f t="shared" si="6"/>
        <v/>
      </c>
    </row>
    <row r="226" spans="5:8" x14ac:dyDescent="0.25">
      <c r="E226" s="7"/>
      <c r="G226" s="8"/>
      <c r="H226" s="20" t="str">
        <f t="shared" si="6"/>
        <v/>
      </c>
    </row>
    <row r="227" spans="5:8" x14ac:dyDescent="0.25">
      <c r="E227" s="7"/>
      <c r="G227" s="8"/>
      <c r="H227" s="20" t="str">
        <f t="shared" si="6"/>
        <v/>
      </c>
    </row>
    <row r="228" spans="5:8" x14ac:dyDescent="0.25">
      <c r="E228" s="7"/>
      <c r="G228" s="8"/>
      <c r="H228" s="20" t="str">
        <f t="shared" si="6"/>
        <v/>
      </c>
    </row>
    <row r="229" spans="5:8" x14ac:dyDescent="0.25">
      <c r="E229" s="7"/>
      <c r="G229" s="8"/>
      <c r="H229" s="20" t="str">
        <f t="shared" si="6"/>
        <v/>
      </c>
    </row>
    <row r="230" spans="5:8" x14ac:dyDescent="0.25">
      <c r="E230" s="7"/>
      <c r="G230" s="8"/>
      <c r="H230" s="20" t="str">
        <f t="shared" si="6"/>
        <v/>
      </c>
    </row>
    <row r="231" spans="5:8" x14ac:dyDescent="0.25">
      <c r="E231" s="7"/>
      <c r="G231" s="8"/>
      <c r="H231" s="20" t="str">
        <f t="shared" si="6"/>
        <v/>
      </c>
    </row>
    <row r="232" spans="5:8" x14ac:dyDescent="0.25">
      <c r="E232" s="7"/>
      <c r="G232" s="8"/>
      <c r="H232" s="20" t="str">
        <f t="shared" si="6"/>
        <v/>
      </c>
    </row>
    <row r="233" spans="5:8" x14ac:dyDescent="0.25">
      <c r="E233" s="7"/>
      <c r="G233" s="8"/>
      <c r="H233" s="20" t="str">
        <f t="shared" si="6"/>
        <v/>
      </c>
    </row>
    <row r="234" spans="5:8" x14ac:dyDescent="0.25">
      <c r="E234" s="7"/>
      <c r="G234" s="8"/>
      <c r="H234" s="20" t="str">
        <f t="shared" si="6"/>
        <v/>
      </c>
    </row>
    <row r="235" spans="5:8" x14ac:dyDescent="0.25">
      <c r="E235" s="7"/>
      <c r="G235" s="8"/>
      <c r="H235" s="20" t="str">
        <f t="shared" si="6"/>
        <v/>
      </c>
    </row>
    <row r="236" spans="5:8" x14ac:dyDescent="0.25">
      <c r="E236" s="7"/>
      <c r="G236" s="8"/>
      <c r="H236" s="20" t="str">
        <f t="shared" si="6"/>
        <v/>
      </c>
    </row>
    <row r="237" spans="5:8" x14ac:dyDescent="0.25">
      <c r="E237" s="7"/>
      <c r="G237" s="8"/>
      <c r="H237" s="20" t="str">
        <f t="shared" si="6"/>
        <v/>
      </c>
    </row>
    <row r="238" spans="5:8" x14ac:dyDescent="0.25">
      <c r="E238" s="7"/>
      <c r="G238" s="8"/>
      <c r="H238" s="20" t="str">
        <f t="shared" si="6"/>
        <v/>
      </c>
    </row>
    <row r="239" spans="5:8" x14ac:dyDescent="0.25">
      <c r="E239" s="7"/>
      <c r="G239" s="8"/>
      <c r="H239" s="20" t="str">
        <f t="shared" si="6"/>
        <v/>
      </c>
    </row>
    <row r="240" spans="5:8" x14ac:dyDescent="0.25">
      <c r="E240" s="7"/>
      <c r="G240" s="8"/>
      <c r="H240" s="20" t="str">
        <f t="shared" si="6"/>
        <v/>
      </c>
    </row>
    <row r="241" spans="5:8" x14ac:dyDescent="0.25">
      <c r="E241" s="7"/>
      <c r="G241" s="8"/>
      <c r="H241" s="20" t="str">
        <f t="shared" si="6"/>
        <v/>
      </c>
    </row>
    <row r="242" spans="5:8" x14ac:dyDescent="0.25">
      <c r="E242" s="7"/>
      <c r="G242" s="8"/>
      <c r="H242" s="20" t="str">
        <f t="shared" si="6"/>
        <v/>
      </c>
    </row>
    <row r="243" spans="5:8" x14ac:dyDescent="0.25">
      <c r="E243" s="7"/>
      <c r="G243" s="8"/>
      <c r="H243" s="20" t="str">
        <f t="shared" si="6"/>
        <v/>
      </c>
    </row>
    <row r="244" spans="5:8" x14ac:dyDescent="0.25">
      <c r="E244" s="7"/>
      <c r="G244" s="8"/>
      <c r="H244" s="20" t="str">
        <f t="shared" si="6"/>
        <v/>
      </c>
    </row>
    <row r="245" spans="5:8" x14ac:dyDescent="0.25">
      <c r="E245" s="7"/>
      <c r="G245" s="8"/>
      <c r="H245" s="20" t="str">
        <f t="shared" si="6"/>
        <v/>
      </c>
    </row>
    <row r="246" spans="5:8" x14ac:dyDescent="0.25">
      <c r="E246" s="7"/>
      <c r="G246" s="8"/>
      <c r="H246" s="20" t="str">
        <f t="shared" si="6"/>
        <v/>
      </c>
    </row>
    <row r="247" spans="5:8" x14ac:dyDescent="0.25">
      <c r="E247" s="7"/>
      <c r="G247" s="8"/>
      <c r="H247" s="20" t="str">
        <f t="shared" si="6"/>
        <v/>
      </c>
    </row>
    <row r="248" spans="5:8" x14ac:dyDescent="0.25">
      <c r="E248" s="7"/>
      <c r="G248" s="8"/>
      <c r="H248" s="20" t="str">
        <f t="shared" si="6"/>
        <v/>
      </c>
    </row>
    <row r="249" spans="5:8" x14ac:dyDescent="0.25">
      <c r="E249" s="7"/>
      <c r="G249" s="8"/>
      <c r="H249" s="20" t="str">
        <f t="shared" si="6"/>
        <v/>
      </c>
    </row>
    <row r="250" spans="5:8" x14ac:dyDescent="0.25">
      <c r="E250" s="7"/>
      <c r="G250" s="8"/>
      <c r="H250" s="20" t="str">
        <f t="shared" si="6"/>
        <v/>
      </c>
    </row>
    <row r="251" spans="5:8" x14ac:dyDescent="0.25">
      <c r="E251" s="7"/>
      <c r="G251" s="8"/>
      <c r="H251" s="20" t="str">
        <f t="shared" si="6"/>
        <v/>
      </c>
    </row>
    <row r="252" spans="5:8" x14ac:dyDescent="0.25">
      <c r="E252" s="7"/>
      <c r="G252" s="8"/>
      <c r="H252" s="20" t="str">
        <f t="shared" si="6"/>
        <v/>
      </c>
    </row>
    <row r="253" spans="5:8" x14ac:dyDescent="0.25">
      <c r="E253" s="7"/>
      <c r="G253" s="8"/>
      <c r="H253" s="20" t="str">
        <f t="shared" si="6"/>
        <v/>
      </c>
    </row>
    <row r="254" spans="5:8" x14ac:dyDescent="0.25">
      <c r="E254" s="7"/>
      <c r="G254" s="8"/>
      <c r="H254" s="20" t="str">
        <f t="shared" si="6"/>
        <v/>
      </c>
    </row>
    <row r="255" spans="5:8" x14ac:dyDescent="0.25">
      <c r="E255" s="7"/>
      <c r="G255" s="8"/>
      <c r="H255" s="20" t="str">
        <f t="shared" si="6"/>
        <v/>
      </c>
    </row>
    <row r="256" spans="5:8" x14ac:dyDescent="0.25">
      <c r="E256" s="7"/>
      <c r="G256" s="8"/>
      <c r="H256" s="20" t="str">
        <f t="shared" si="6"/>
        <v/>
      </c>
    </row>
    <row r="257" spans="5:8" x14ac:dyDescent="0.25">
      <c r="E257" s="7"/>
      <c r="G257" s="8"/>
      <c r="H257" s="20" t="str">
        <f t="shared" si="6"/>
        <v/>
      </c>
    </row>
    <row r="258" spans="5:8" x14ac:dyDescent="0.25">
      <c r="E258" s="7"/>
      <c r="G258" s="8"/>
      <c r="H258" s="20" t="str">
        <f t="shared" si="6"/>
        <v/>
      </c>
    </row>
    <row r="259" spans="5:8" x14ac:dyDescent="0.25">
      <c r="E259" s="7"/>
      <c r="G259" s="8"/>
      <c r="H259" s="20" t="str">
        <f t="shared" si="6"/>
        <v/>
      </c>
    </row>
    <row r="260" spans="5:8" x14ac:dyDescent="0.25">
      <c r="E260" s="7"/>
      <c r="G260" s="8"/>
      <c r="H260" s="20" t="str">
        <f t="shared" si="6"/>
        <v/>
      </c>
    </row>
    <row r="261" spans="5:8" x14ac:dyDescent="0.25">
      <c r="E261" s="7"/>
      <c r="G261" s="8"/>
      <c r="H261" s="20" t="str">
        <f t="shared" si="6"/>
        <v/>
      </c>
    </row>
    <row r="262" spans="5:8" x14ac:dyDescent="0.25">
      <c r="E262" s="7"/>
      <c r="G262" s="8"/>
      <c r="H262" s="20" t="str">
        <f t="shared" si="6"/>
        <v/>
      </c>
    </row>
    <row r="263" spans="5:8" x14ac:dyDescent="0.25">
      <c r="E263" s="7"/>
      <c r="G263" s="8"/>
      <c r="H263" s="20" t="str">
        <f t="shared" si="6"/>
        <v/>
      </c>
    </row>
    <row r="264" spans="5:8" x14ac:dyDescent="0.25">
      <c r="E264" s="7"/>
      <c r="G264" s="8"/>
      <c r="H264" s="20" t="str">
        <f t="shared" si="6"/>
        <v/>
      </c>
    </row>
    <row r="265" spans="5:8" x14ac:dyDescent="0.25">
      <c r="E265" s="7"/>
      <c r="G265" s="8"/>
      <c r="H265" s="20" t="str">
        <f t="shared" si="6"/>
        <v/>
      </c>
    </row>
    <row r="266" spans="5:8" x14ac:dyDescent="0.25">
      <c r="E266" s="7"/>
      <c r="G266" s="8"/>
      <c r="H266" s="20" t="str">
        <f t="shared" si="6"/>
        <v/>
      </c>
    </row>
    <row r="267" spans="5:8" x14ac:dyDescent="0.25">
      <c r="E267" s="7"/>
      <c r="G267" s="8"/>
      <c r="H267" s="20" t="str">
        <f t="shared" si="6"/>
        <v/>
      </c>
    </row>
    <row r="268" spans="5:8" x14ac:dyDescent="0.25">
      <c r="E268" s="7"/>
      <c r="G268" s="8"/>
      <c r="H268" s="20" t="str">
        <f t="shared" si="6"/>
        <v/>
      </c>
    </row>
    <row r="269" spans="5:8" x14ac:dyDescent="0.25">
      <c r="E269" s="7"/>
      <c r="G269" s="8"/>
      <c r="H269" s="20" t="str">
        <f t="shared" si="6"/>
        <v/>
      </c>
    </row>
    <row r="270" spans="5:8" x14ac:dyDescent="0.25">
      <c r="E270" s="7"/>
      <c r="G270" s="8"/>
      <c r="H270" s="20" t="str">
        <f t="shared" si="6"/>
        <v/>
      </c>
    </row>
    <row r="271" spans="5:8" x14ac:dyDescent="0.25">
      <c r="E271" s="7"/>
      <c r="G271" s="8"/>
      <c r="H271" s="20" t="str">
        <f t="shared" si="6"/>
        <v/>
      </c>
    </row>
    <row r="272" spans="5:8" x14ac:dyDescent="0.25">
      <c r="E272" s="7"/>
      <c r="G272" s="8"/>
      <c r="H272" s="20" t="str">
        <f t="shared" si="6"/>
        <v/>
      </c>
    </row>
    <row r="273" spans="5:8" x14ac:dyDescent="0.25">
      <c r="E273" s="7"/>
      <c r="G273" s="8"/>
      <c r="H273" s="20" t="str">
        <f t="shared" si="6"/>
        <v/>
      </c>
    </row>
    <row r="274" spans="5:8" x14ac:dyDescent="0.25">
      <c r="E274" s="7"/>
      <c r="G274" s="8"/>
      <c r="H274" s="20" t="str">
        <f t="shared" si="6"/>
        <v/>
      </c>
    </row>
    <row r="275" spans="5:8" x14ac:dyDescent="0.25">
      <c r="E275" s="7"/>
      <c r="G275" s="8"/>
      <c r="H275" s="20" t="str">
        <f t="shared" si="6"/>
        <v/>
      </c>
    </row>
    <row r="276" spans="5:8" x14ac:dyDescent="0.25">
      <c r="E276" s="7"/>
      <c r="G276" s="8"/>
      <c r="H276" s="20" t="str">
        <f t="shared" si="6"/>
        <v/>
      </c>
    </row>
    <row r="277" spans="5:8" x14ac:dyDescent="0.25">
      <c r="E277" s="7"/>
      <c r="G277" s="8"/>
      <c r="H277" s="20" t="str">
        <f t="shared" si="6"/>
        <v/>
      </c>
    </row>
    <row r="278" spans="5:8" x14ac:dyDescent="0.25">
      <c r="E278" s="7"/>
      <c r="G278" s="8"/>
      <c r="H278" s="20" t="str">
        <f t="shared" si="6"/>
        <v/>
      </c>
    </row>
    <row r="279" spans="5:8" x14ac:dyDescent="0.25">
      <c r="E279" s="7"/>
      <c r="G279" s="8"/>
      <c r="H279" s="20" t="str">
        <f t="shared" si="6"/>
        <v/>
      </c>
    </row>
    <row r="280" spans="5:8" x14ac:dyDescent="0.25">
      <c r="E280" s="7"/>
      <c r="G280" s="8"/>
      <c r="H280" s="20" t="str">
        <f t="shared" ref="H280:H343" si="7">IF(G280="Gagnant",(E280*F280)-E280,IF(G280="Perdant",-E280,""))</f>
        <v/>
      </c>
    </row>
    <row r="281" spans="5:8" x14ac:dyDescent="0.25">
      <c r="E281" s="7"/>
      <c r="G281" s="8"/>
      <c r="H281" s="20" t="str">
        <f t="shared" si="7"/>
        <v/>
      </c>
    </row>
    <row r="282" spans="5:8" x14ac:dyDescent="0.25">
      <c r="E282" s="7"/>
      <c r="G282" s="8"/>
      <c r="H282" s="20" t="str">
        <f t="shared" si="7"/>
        <v/>
      </c>
    </row>
    <row r="283" spans="5:8" x14ac:dyDescent="0.25">
      <c r="E283" s="7"/>
      <c r="G283" s="8"/>
      <c r="H283" s="20" t="str">
        <f t="shared" si="7"/>
        <v/>
      </c>
    </row>
    <row r="284" spans="5:8" x14ac:dyDescent="0.25">
      <c r="E284" s="7"/>
      <c r="G284" s="8"/>
      <c r="H284" s="20" t="str">
        <f t="shared" si="7"/>
        <v/>
      </c>
    </row>
    <row r="285" spans="5:8" x14ac:dyDescent="0.25">
      <c r="E285" s="7"/>
      <c r="G285" s="8"/>
      <c r="H285" s="20" t="str">
        <f t="shared" si="7"/>
        <v/>
      </c>
    </row>
    <row r="286" spans="5:8" x14ac:dyDescent="0.25">
      <c r="E286" s="7"/>
      <c r="G286" s="8"/>
      <c r="H286" s="20" t="str">
        <f t="shared" si="7"/>
        <v/>
      </c>
    </row>
    <row r="287" spans="5:8" x14ac:dyDescent="0.25">
      <c r="E287" s="7"/>
      <c r="G287" s="8"/>
      <c r="H287" s="20" t="str">
        <f t="shared" si="7"/>
        <v/>
      </c>
    </row>
    <row r="288" spans="5:8" x14ac:dyDescent="0.25">
      <c r="E288" s="7"/>
      <c r="G288" s="8"/>
      <c r="H288" s="20" t="str">
        <f t="shared" si="7"/>
        <v/>
      </c>
    </row>
    <row r="289" spans="5:8" x14ac:dyDescent="0.25">
      <c r="E289" s="7"/>
      <c r="G289" s="8"/>
      <c r="H289" s="20" t="str">
        <f t="shared" si="7"/>
        <v/>
      </c>
    </row>
    <row r="290" spans="5:8" x14ac:dyDescent="0.25">
      <c r="E290" s="7"/>
      <c r="G290" s="8"/>
      <c r="H290" s="20" t="str">
        <f t="shared" si="7"/>
        <v/>
      </c>
    </row>
    <row r="291" spans="5:8" x14ac:dyDescent="0.25">
      <c r="E291" s="7"/>
      <c r="G291" s="8"/>
      <c r="H291" s="20" t="str">
        <f t="shared" si="7"/>
        <v/>
      </c>
    </row>
    <row r="292" spans="5:8" x14ac:dyDescent="0.25">
      <c r="E292" s="7"/>
      <c r="G292" s="8"/>
      <c r="H292" s="20" t="str">
        <f t="shared" si="7"/>
        <v/>
      </c>
    </row>
    <row r="293" spans="5:8" x14ac:dyDescent="0.25">
      <c r="E293" s="7"/>
      <c r="G293" s="8"/>
      <c r="H293" s="20" t="str">
        <f t="shared" si="7"/>
        <v/>
      </c>
    </row>
    <row r="294" spans="5:8" x14ac:dyDescent="0.25">
      <c r="E294" s="7"/>
      <c r="G294" s="8"/>
      <c r="H294" s="20" t="str">
        <f t="shared" si="7"/>
        <v/>
      </c>
    </row>
    <row r="295" spans="5:8" x14ac:dyDescent="0.25">
      <c r="E295" s="7"/>
      <c r="G295" s="8"/>
      <c r="H295" s="20" t="str">
        <f t="shared" si="7"/>
        <v/>
      </c>
    </row>
    <row r="296" spans="5:8" x14ac:dyDescent="0.25">
      <c r="E296" s="7"/>
      <c r="G296" s="8"/>
      <c r="H296" s="20" t="str">
        <f t="shared" si="7"/>
        <v/>
      </c>
    </row>
    <row r="297" spans="5:8" x14ac:dyDescent="0.25">
      <c r="E297" s="7"/>
      <c r="G297" s="8"/>
      <c r="H297" s="20" t="str">
        <f t="shared" si="7"/>
        <v/>
      </c>
    </row>
    <row r="298" spans="5:8" x14ac:dyDescent="0.25">
      <c r="E298" s="7"/>
      <c r="G298" s="8"/>
      <c r="H298" s="20" t="str">
        <f t="shared" si="7"/>
        <v/>
      </c>
    </row>
    <row r="299" spans="5:8" x14ac:dyDescent="0.25">
      <c r="E299" s="7"/>
      <c r="G299" s="8"/>
      <c r="H299" s="20" t="str">
        <f t="shared" si="7"/>
        <v/>
      </c>
    </row>
    <row r="300" spans="5:8" x14ac:dyDescent="0.25">
      <c r="E300" s="7"/>
      <c r="G300" s="8"/>
      <c r="H300" s="20" t="str">
        <f t="shared" si="7"/>
        <v/>
      </c>
    </row>
    <row r="301" spans="5:8" x14ac:dyDescent="0.25">
      <c r="E301" s="7"/>
      <c r="G301" s="8"/>
      <c r="H301" s="20" t="str">
        <f t="shared" si="7"/>
        <v/>
      </c>
    </row>
    <row r="302" spans="5:8" x14ac:dyDescent="0.25">
      <c r="E302" s="7"/>
      <c r="G302" s="8"/>
      <c r="H302" s="20" t="str">
        <f t="shared" si="7"/>
        <v/>
      </c>
    </row>
    <row r="303" spans="5:8" x14ac:dyDescent="0.25">
      <c r="E303" s="7"/>
      <c r="G303" s="8"/>
      <c r="H303" s="20" t="str">
        <f t="shared" si="7"/>
        <v/>
      </c>
    </row>
    <row r="304" spans="5:8" x14ac:dyDescent="0.25">
      <c r="E304" s="7"/>
      <c r="G304" s="8"/>
      <c r="H304" s="20" t="str">
        <f t="shared" si="7"/>
        <v/>
      </c>
    </row>
    <row r="305" spans="5:8" x14ac:dyDescent="0.25">
      <c r="E305" s="7"/>
      <c r="G305" s="8"/>
      <c r="H305" s="20" t="str">
        <f t="shared" si="7"/>
        <v/>
      </c>
    </row>
    <row r="306" spans="5:8" x14ac:dyDescent="0.25">
      <c r="E306" s="7"/>
      <c r="G306" s="8"/>
      <c r="H306" s="20" t="str">
        <f t="shared" si="7"/>
        <v/>
      </c>
    </row>
    <row r="307" spans="5:8" x14ac:dyDescent="0.25">
      <c r="E307" s="7"/>
      <c r="G307" s="8"/>
      <c r="H307" s="20" t="str">
        <f t="shared" si="7"/>
        <v/>
      </c>
    </row>
    <row r="308" spans="5:8" x14ac:dyDescent="0.25">
      <c r="E308" s="7"/>
      <c r="G308" s="8"/>
      <c r="H308" s="20" t="str">
        <f t="shared" si="7"/>
        <v/>
      </c>
    </row>
    <row r="309" spans="5:8" x14ac:dyDescent="0.25">
      <c r="E309" s="7"/>
      <c r="G309" s="8"/>
      <c r="H309" s="20" t="str">
        <f t="shared" si="7"/>
        <v/>
      </c>
    </row>
    <row r="310" spans="5:8" x14ac:dyDescent="0.25">
      <c r="E310" s="7"/>
      <c r="G310" s="8"/>
      <c r="H310" s="20" t="str">
        <f t="shared" si="7"/>
        <v/>
      </c>
    </row>
    <row r="311" spans="5:8" x14ac:dyDescent="0.25">
      <c r="E311" s="7"/>
      <c r="G311" s="8"/>
      <c r="H311" s="20" t="str">
        <f t="shared" si="7"/>
        <v/>
      </c>
    </row>
    <row r="312" spans="5:8" x14ac:dyDescent="0.25">
      <c r="E312" s="7"/>
      <c r="G312" s="8"/>
      <c r="H312" s="20" t="str">
        <f t="shared" si="7"/>
        <v/>
      </c>
    </row>
    <row r="313" spans="5:8" x14ac:dyDescent="0.25">
      <c r="E313" s="7"/>
      <c r="G313" s="8"/>
      <c r="H313" s="20" t="str">
        <f t="shared" si="7"/>
        <v/>
      </c>
    </row>
    <row r="314" spans="5:8" x14ac:dyDescent="0.25">
      <c r="E314" s="7"/>
      <c r="G314" s="8"/>
      <c r="H314" s="20" t="str">
        <f t="shared" si="7"/>
        <v/>
      </c>
    </row>
    <row r="315" spans="5:8" x14ac:dyDescent="0.25">
      <c r="E315" s="7"/>
      <c r="G315" s="8"/>
      <c r="H315" s="20" t="str">
        <f t="shared" si="7"/>
        <v/>
      </c>
    </row>
    <row r="316" spans="5:8" x14ac:dyDescent="0.25">
      <c r="E316" s="7"/>
      <c r="G316" s="8"/>
      <c r="H316" s="20" t="str">
        <f t="shared" si="7"/>
        <v/>
      </c>
    </row>
    <row r="317" spans="5:8" x14ac:dyDescent="0.25">
      <c r="E317" s="7"/>
      <c r="G317" s="8"/>
      <c r="H317" s="20" t="str">
        <f t="shared" si="7"/>
        <v/>
      </c>
    </row>
    <row r="318" spans="5:8" x14ac:dyDescent="0.25">
      <c r="E318" s="7"/>
      <c r="G318" s="8"/>
      <c r="H318" s="20" t="str">
        <f t="shared" si="7"/>
        <v/>
      </c>
    </row>
    <row r="319" spans="5:8" x14ac:dyDescent="0.25">
      <c r="E319" s="7"/>
      <c r="G319" s="8"/>
      <c r="H319" s="20" t="str">
        <f t="shared" si="7"/>
        <v/>
      </c>
    </row>
    <row r="320" spans="5:8" x14ac:dyDescent="0.25">
      <c r="E320" s="7"/>
      <c r="G320" s="8"/>
      <c r="H320" s="20" t="str">
        <f t="shared" si="7"/>
        <v/>
      </c>
    </row>
    <row r="321" spans="5:8" x14ac:dyDescent="0.25">
      <c r="E321" s="7"/>
      <c r="G321" s="8"/>
      <c r="H321" s="20" t="str">
        <f t="shared" si="7"/>
        <v/>
      </c>
    </row>
    <row r="322" spans="5:8" x14ac:dyDescent="0.25">
      <c r="E322" s="7"/>
      <c r="G322" s="8"/>
      <c r="H322" s="20" t="str">
        <f t="shared" si="7"/>
        <v/>
      </c>
    </row>
    <row r="323" spans="5:8" x14ac:dyDescent="0.25">
      <c r="E323" s="7"/>
      <c r="G323" s="8"/>
      <c r="H323" s="20" t="str">
        <f t="shared" si="7"/>
        <v/>
      </c>
    </row>
    <row r="324" spans="5:8" x14ac:dyDescent="0.25">
      <c r="E324" s="7"/>
      <c r="G324" s="8"/>
      <c r="H324" s="20" t="str">
        <f t="shared" si="7"/>
        <v/>
      </c>
    </row>
    <row r="325" spans="5:8" x14ac:dyDescent="0.25">
      <c r="E325" s="7"/>
      <c r="G325" s="8"/>
      <c r="H325" s="20" t="str">
        <f t="shared" si="7"/>
        <v/>
      </c>
    </row>
    <row r="326" spans="5:8" x14ac:dyDescent="0.25">
      <c r="E326" s="7"/>
      <c r="G326" s="8"/>
      <c r="H326" s="20" t="str">
        <f t="shared" si="7"/>
        <v/>
      </c>
    </row>
    <row r="327" spans="5:8" x14ac:dyDescent="0.25">
      <c r="E327" s="7"/>
      <c r="G327" s="8"/>
      <c r="H327" s="20" t="str">
        <f t="shared" si="7"/>
        <v/>
      </c>
    </row>
    <row r="328" spans="5:8" x14ac:dyDescent="0.25">
      <c r="E328" s="7"/>
      <c r="G328" s="8"/>
      <c r="H328" s="20" t="str">
        <f t="shared" si="7"/>
        <v/>
      </c>
    </row>
    <row r="329" spans="5:8" x14ac:dyDescent="0.25">
      <c r="E329" s="7"/>
      <c r="G329" s="8"/>
      <c r="H329" s="20" t="str">
        <f t="shared" si="7"/>
        <v/>
      </c>
    </row>
    <row r="330" spans="5:8" x14ac:dyDescent="0.25">
      <c r="E330" s="7"/>
      <c r="G330" s="8"/>
      <c r="H330" s="20" t="str">
        <f t="shared" si="7"/>
        <v/>
      </c>
    </row>
    <row r="331" spans="5:8" x14ac:dyDescent="0.25">
      <c r="E331" s="7"/>
      <c r="G331" s="8"/>
      <c r="H331" s="20" t="str">
        <f t="shared" si="7"/>
        <v/>
      </c>
    </row>
    <row r="332" spans="5:8" x14ac:dyDescent="0.25">
      <c r="E332" s="7"/>
      <c r="G332" s="8"/>
      <c r="H332" s="20" t="str">
        <f t="shared" si="7"/>
        <v/>
      </c>
    </row>
    <row r="333" spans="5:8" x14ac:dyDescent="0.25">
      <c r="E333" s="7"/>
      <c r="G333" s="8"/>
      <c r="H333" s="20" t="str">
        <f t="shared" si="7"/>
        <v/>
      </c>
    </row>
    <row r="334" spans="5:8" x14ac:dyDescent="0.25">
      <c r="E334" s="7"/>
      <c r="G334" s="8"/>
      <c r="H334" s="20" t="str">
        <f t="shared" si="7"/>
        <v/>
      </c>
    </row>
    <row r="335" spans="5:8" x14ac:dyDescent="0.25">
      <c r="E335" s="7"/>
      <c r="G335" s="8"/>
      <c r="H335" s="20" t="str">
        <f t="shared" si="7"/>
        <v/>
      </c>
    </row>
    <row r="336" spans="5:8" x14ac:dyDescent="0.25">
      <c r="E336" s="7"/>
      <c r="G336" s="8"/>
      <c r="H336" s="20" t="str">
        <f t="shared" si="7"/>
        <v/>
      </c>
    </row>
    <row r="337" spans="5:8" x14ac:dyDescent="0.25">
      <c r="E337" s="7"/>
      <c r="G337" s="8"/>
      <c r="H337" s="20" t="str">
        <f t="shared" si="7"/>
        <v/>
      </c>
    </row>
    <row r="338" spans="5:8" x14ac:dyDescent="0.25">
      <c r="E338" s="7"/>
      <c r="G338" s="8"/>
      <c r="H338" s="20" t="str">
        <f t="shared" si="7"/>
        <v/>
      </c>
    </row>
    <row r="339" spans="5:8" x14ac:dyDescent="0.25">
      <c r="E339" s="7"/>
      <c r="G339" s="8"/>
      <c r="H339" s="20" t="str">
        <f t="shared" si="7"/>
        <v/>
      </c>
    </row>
    <row r="340" spans="5:8" x14ac:dyDescent="0.25">
      <c r="E340" s="7"/>
      <c r="G340" s="8"/>
      <c r="H340" s="20" t="str">
        <f t="shared" si="7"/>
        <v/>
      </c>
    </row>
    <row r="341" spans="5:8" x14ac:dyDescent="0.25">
      <c r="E341" s="7"/>
      <c r="G341" s="8"/>
      <c r="H341" s="20" t="str">
        <f t="shared" si="7"/>
        <v/>
      </c>
    </row>
    <row r="342" spans="5:8" x14ac:dyDescent="0.25">
      <c r="E342" s="7"/>
      <c r="G342" s="8"/>
      <c r="H342" s="20" t="str">
        <f t="shared" si="7"/>
        <v/>
      </c>
    </row>
    <row r="343" spans="5:8" x14ac:dyDescent="0.25">
      <c r="E343" s="7"/>
      <c r="G343" s="8"/>
      <c r="H343" s="20" t="str">
        <f t="shared" si="7"/>
        <v/>
      </c>
    </row>
    <row r="344" spans="5:8" x14ac:dyDescent="0.25">
      <c r="E344" s="7"/>
      <c r="G344" s="8"/>
      <c r="H344" s="20" t="str">
        <f t="shared" ref="H344:H407" si="8">IF(G344="Gagnant",(E344*F344)-E344,IF(G344="Perdant",-E344,""))</f>
        <v/>
      </c>
    </row>
    <row r="345" spans="5:8" x14ac:dyDescent="0.25">
      <c r="E345" s="7"/>
      <c r="G345" s="8"/>
      <c r="H345" s="20" t="str">
        <f t="shared" si="8"/>
        <v/>
      </c>
    </row>
    <row r="346" spans="5:8" x14ac:dyDescent="0.25">
      <c r="E346" s="7"/>
      <c r="G346" s="8"/>
      <c r="H346" s="20" t="str">
        <f t="shared" si="8"/>
        <v/>
      </c>
    </row>
    <row r="347" spans="5:8" x14ac:dyDescent="0.25">
      <c r="E347" s="7"/>
      <c r="G347" s="8"/>
      <c r="H347" s="20" t="str">
        <f t="shared" si="8"/>
        <v/>
      </c>
    </row>
    <row r="348" spans="5:8" x14ac:dyDescent="0.25">
      <c r="E348" s="7"/>
      <c r="G348" s="8"/>
      <c r="H348" s="20" t="str">
        <f t="shared" si="8"/>
        <v/>
      </c>
    </row>
    <row r="349" spans="5:8" x14ac:dyDescent="0.25">
      <c r="E349" s="7"/>
      <c r="G349" s="8"/>
      <c r="H349" s="20" t="str">
        <f t="shared" si="8"/>
        <v/>
      </c>
    </row>
    <row r="350" spans="5:8" x14ac:dyDescent="0.25">
      <c r="E350" s="7"/>
      <c r="G350" s="8"/>
      <c r="H350" s="20" t="str">
        <f t="shared" si="8"/>
        <v/>
      </c>
    </row>
    <row r="351" spans="5:8" x14ac:dyDescent="0.25">
      <c r="E351" s="7"/>
      <c r="G351" s="8"/>
      <c r="H351" s="20" t="str">
        <f t="shared" si="8"/>
        <v/>
      </c>
    </row>
    <row r="352" spans="5:8" x14ac:dyDescent="0.25">
      <c r="E352" s="7"/>
      <c r="G352" s="8"/>
      <c r="H352" s="20" t="str">
        <f t="shared" si="8"/>
        <v/>
      </c>
    </row>
    <row r="353" spans="5:8" x14ac:dyDescent="0.25">
      <c r="E353" s="7"/>
      <c r="G353" s="8"/>
      <c r="H353" s="20" t="str">
        <f t="shared" si="8"/>
        <v/>
      </c>
    </row>
    <row r="354" spans="5:8" x14ac:dyDescent="0.25">
      <c r="E354" s="7"/>
      <c r="G354" s="8"/>
      <c r="H354" s="20" t="str">
        <f t="shared" si="8"/>
        <v/>
      </c>
    </row>
    <row r="355" spans="5:8" x14ac:dyDescent="0.25">
      <c r="E355" s="7"/>
      <c r="G355" s="8"/>
      <c r="H355" s="20" t="str">
        <f t="shared" si="8"/>
        <v/>
      </c>
    </row>
    <row r="356" spans="5:8" x14ac:dyDescent="0.25">
      <c r="E356" s="7"/>
      <c r="G356" s="8"/>
      <c r="H356" s="20" t="str">
        <f t="shared" si="8"/>
        <v/>
      </c>
    </row>
    <row r="357" spans="5:8" x14ac:dyDescent="0.25">
      <c r="E357" s="7"/>
      <c r="G357" s="8"/>
      <c r="H357" s="20" t="str">
        <f t="shared" si="8"/>
        <v/>
      </c>
    </row>
    <row r="358" spans="5:8" x14ac:dyDescent="0.25">
      <c r="E358" s="7"/>
      <c r="G358" s="8"/>
      <c r="H358" s="20" t="str">
        <f t="shared" si="8"/>
        <v/>
      </c>
    </row>
    <row r="359" spans="5:8" x14ac:dyDescent="0.25">
      <c r="E359" s="7"/>
      <c r="G359" s="8"/>
      <c r="H359" s="20" t="str">
        <f t="shared" si="8"/>
        <v/>
      </c>
    </row>
    <row r="360" spans="5:8" x14ac:dyDescent="0.25">
      <c r="E360" s="7"/>
      <c r="G360" s="8"/>
      <c r="H360" s="20" t="str">
        <f t="shared" si="8"/>
        <v/>
      </c>
    </row>
    <row r="361" spans="5:8" x14ac:dyDescent="0.25">
      <c r="E361" s="7"/>
      <c r="G361" s="8"/>
      <c r="H361" s="20" t="str">
        <f t="shared" si="8"/>
        <v/>
      </c>
    </row>
    <row r="362" spans="5:8" x14ac:dyDescent="0.25">
      <c r="E362" s="7"/>
      <c r="G362" s="8"/>
      <c r="H362" s="20" t="str">
        <f t="shared" si="8"/>
        <v/>
      </c>
    </row>
    <row r="363" spans="5:8" x14ac:dyDescent="0.25">
      <c r="E363" s="7"/>
      <c r="G363" s="8"/>
      <c r="H363" s="20" t="str">
        <f t="shared" si="8"/>
        <v/>
      </c>
    </row>
    <row r="364" spans="5:8" x14ac:dyDescent="0.25">
      <c r="E364" s="7"/>
      <c r="G364" s="8"/>
      <c r="H364" s="20" t="str">
        <f t="shared" si="8"/>
        <v/>
      </c>
    </row>
    <row r="365" spans="5:8" x14ac:dyDescent="0.25">
      <c r="E365" s="7"/>
      <c r="G365" s="8"/>
      <c r="H365" s="20" t="str">
        <f t="shared" si="8"/>
        <v/>
      </c>
    </row>
    <row r="366" spans="5:8" x14ac:dyDescent="0.25">
      <c r="E366" s="7"/>
      <c r="G366" s="8"/>
      <c r="H366" s="20" t="str">
        <f t="shared" si="8"/>
        <v/>
      </c>
    </row>
    <row r="367" spans="5:8" x14ac:dyDescent="0.25">
      <c r="E367" s="7"/>
      <c r="G367" s="8"/>
      <c r="H367" s="20" t="str">
        <f t="shared" si="8"/>
        <v/>
      </c>
    </row>
    <row r="368" spans="5:8" x14ac:dyDescent="0.25">
      <c r="E368" s="7"/>
      <c r="G368" s="8"/>
      <c r="H368" s="20" t="str">
        <f t="shared" si="8"/>
        <v/>
      </c>
    </row>
    <row r="369" spans="5:8" x14ac:dyDescent="0.25">
      <c r="E369" s="7"/>
      <c r="G369" s="8"/>
      <c r="H369" s="20" t="str">
        <f t="shared" si="8"/>
        <v/>
      </c>
    </row>
    <row r="370" spans="5:8" x14ac:dyDescent="0.25">
      <c r="E370" s="7"/>
      <c r="G370" s="8"/>
      <c r="H370" s="20" t="str">
        <f t="shared" si="8"/>
        <v/>
      </c>
    </row>
    <row r="371" spans="5:8" x14ac:dyDescent="0.25">
      <c r="E371" s="7"/>
      <c r="G371" s="8"/>
      <c r="H371" s="20" t="str">
        <f t="shared" si="8"/>
        <v/>
      </c>
    </row>
    <row r="372" spans="5:8" x14ac:dyDescent="0.25">
      <c r="E372" s="7"/>
      <c r="G372" s="8"/>
      <c r="H372" s="20" t="str">
        <f t="shared" si="8"/>
        <v/>
      </c>
    </row>
    <row r="373" spans="5:8" x14ac:dyDescent="0.25">
      <c r="E373" s="7"/>
      <c r="G373" s="8"/>
      <c r="H373" s="20" t="str">
        <f t="shared" si="8"/>
        <v/>
      </c>
    </row>
    <row r="374" spans="5:8" x14ac:dyDescent="0.25">
      <c r="E374" s="7"/>
      <c r="G374" s="8"/>
      <c r="H374" s="20" t="str">
        <f t="shared" si="8"/>
        <v/>
      </c>
    </row>
    <row r="375" spans="5:8" x14ac:dyDescent="0.25">
      <c r="E375" s="7"/>
      <c r="G375" s="8"/>
      <c r="H375" s="20" t="str">
        <f t="shared" si="8"/>
        <v/>
      </c>
    </row>
    <row r="376" spans="5:8" x14ac:dyDescent="0.25">
      <c r="E376" s="7"/>
      <c r="G376" s="8"/>
      <c r="H376" s="20" t="str">
        <f t="shared" si="8"/>
        <v/>
      </c>
    </row>
    <row r="377" spans="5:8" x14ac:dyDescent="0.25">
      <c r="E377" s="7"/>
      <c r="G377" s="8"/>
      <c r="H377" s="20" t="str">
        <f t="shared" si="8"/>
        <v/>
      </c>
    </row>
    <row r="378" spans="5:8" x14ac:dyDescent="0.25">
      <c r="E378" s="7"/>
      <c r="G378" s="8"/>
      <c r="H378" s="20" t="str">
        <f t="shared" si="8"/>
        <v/>
      </c>
    </row>
    <row r="379" spans="5:8" x14ac:dyDescent="0.25">
      <c r="E379" s="7"/>
      <c r="G379" s="8"/>
      <c r="H379" s="20" t="str">
        <f t="shared" si="8"/>
        <v/>
      </c>
    </row>
    <row r="380" spans="5:8" x14ac:dyDescent="0.25">
      <c r="E380" s="7"/>
      <c r="G380" s="8"/>
      <c r="H380" s="20" t="str">
        <f t="shared" si="8"/>
        <v/>
      </c>
    </row>
    <row r="381" spans="5:8" x14ac:dyDescent="0.25">
      <c r="E381" s="7"/>
      <c r="G381" s="8"/>
      <c r="H381" s="20" t="str">
        <f t="shared" si="8"/>
        <v/>
      </c>
    </row>
    <row r="382" spans="5:8" x14ac:dyDescent="0.25">
      <c r="E382" s="7"/>
      <c r="G382" s="8"/>
      <c r="H382" s="20" t="str">
        <f t="shared" si="8"/>
        <v/>
      </c>
    </row>
    <row r="383" spans="5:8" x14ac:dyDescent="0.25">
      <c r="E383" s="7"/>
      <c r="G383" s="8"/>
      <c r="H383" s="20" t="str">
        <f t="shared" si="8"/>
        <v/>
      </c>
    </row>
    <row r="384" spans="5:8" x14ac:dyDescent="0.25">
      <c r="E384" s="7"/>
      <c r="G384" s="8"/>
      <c r="H384" s="20" t="str">
        <f t="shared" si="8"/>
        <v/>
      </c>
    </row>
    <row r="385" spans="5:8" x14ac:dyDescent="0.25">
      <c r="E385" s="7"/>
      <c r="G385" s="8"/>
      <c r="H385" s="20" t="str">
        <f t="shared" si="8"/>
        <v/>
      </c>
    </row>
    <row r="386" spans="5:8" x14ac:dyDescent="0.25">
      <c r="E386" s="7"/>
      <c r="G386" s="8"/>
      <c r="H386" s="20" t="str">
        <f t="shared" si="8"/>
        <v/>
      </c>
    </row>
    <row r="387" spans="5:8" x14ac:dyDescent="0.25">
      <c r="E387" s="7"/>
      <c r="G387" s="8"/>
      <c r="H387" s="20" t="str">
        <f t="shared" si="8"/>
        <v/>
      </c>
    </row>
    <row r="388" spans="5:8" x14ac:dyDescent="0.25">
      <c r="E388" s="7"/>
      <c r="G388" s="8"/>
      <c r="H388" s="20" t="str">
        <f t="shared" si="8"/>
        <v/>
      </c>
    </row>
    <row r="389" spans="5:8" x14ac:dyDescent="0.25">
      <c r="E389" s="7"/>
      <c r="G389" s="8"/>
      <c r="H389" s="20" t="str">
        <f t="shared" si="8"/>
        <v/>
      </c>
    </row>
    <row r="390" spans="5:8" x14ac:dyDescent="0.25">
      <c r="E390" s="7"/>
      <c r="G390" s="8"/>
      <c r="H390" s="20" t="str">
        <f t="shared" si="8"/>
        <v/>
      </c>
    </row>
    <row r="391" spans="5:8" x14ac:dyDescent="0.25">
      <c r="E391" s="7"/>
      <c r="G391" s="8"/>
      <c r="H391" s="20" t="str">
        <f t="shared" si="8"/>
        <v/>
      </c>
    </row>
    <row r="392" spans="5:8" x14ac:dyDescent="0.25">
      <c r="E392" s="7"/>
      <c r="G392" s="8"/>
      <c r="H392" s="20" t="str">
        <f t="shared" si="8"/>
        <v/>
      </c>
    </row>
    <row r="393" spans="5:8" x14ac:dyDescent="0.25">
      <c r="E393" s="7"/>
      <c r="G393" s="8"/>
      <c r="H393" s="20" t="str">
        <f t="shared" si="8"/>
        <v/>
      </c>
    </row>
    <row r="394" spans="5:8" x14ac:dyDescent="0.25">
      <c r="E394" s="7"/>
      <c r="G394" s="8"/>
      <c r="H394" s="20" t="str">
        <f t="shared" si="8"/>
        <v/>
      </c>
    </row>
    <row r="395" spans="5:8" x14ac:dyDescent="0.25">
      <c r="E395" s="7"/>
      <c r="G395" s="8"/>
      <c r="H395" s="20" t="str">
        <f t="shared" si="8"/>
        <v/>
      </c>
    </row>
    <row r="396" spans="5:8" x14ac:dyDescent="0.25">
      <c r="E396" s="7"/>
      <c r="G396" s="8"/>
      <c r="H396" s="20" t="str">
        <f t="shared" si="8"/>
        <v/>
      </c>
    </row>
    <row r="397" spans="5:8" x14ac:dyDescent="0.25">
      <c r="E397" s="7"/>
      <c r="G397" s="8"/>
      <c r="H397" s="20" t="str">
        <f t="shared" si="8"/>
        <v/>
      </c>
    </row>
    <row r="398" spans="5:8" x14ac:dyDescent="0.25">
      <c r="E398" s="7"/>
      <c r="G398" s="8"/>
      <c r="H398" s="20" t="str">
        <f t="shared" si="8"/>
        <v/>
      </c>
    </row>
    <row r="399" spans="5:8" x14ac:dyDescent="0.25">
      <c r="E399" s="7"/>
      <c r="G399" s="8"/>
      <c r="H399" s="20" t="str">
        <f t="shared" si="8"/>
        <v/>
      </c>
    </row>
    <row r="400" spans="5:8" x14ac:dyDescent="0.25">
      <c r="E400" s="7"/>
      <c r="G400" s="8"/>
      <c r="H400" s="20" t="str">
        <f t="shared" si="8"/>
        <v/>
      </c>
    </row>
    <row r="401" spans="5:8" x14ac:dyDescent="0.25">
      <c r="E401" s="7"/>
      <c r="G401" s="8"/>
      <c r="H401" s="20" t="str">
        <f t="shared" si="8"/>
        <v/>
      </c>
    </row>
    <row r="402" spans="5:8" x14ac:dyDescent="0.25">
      <c r="E402" s="7"/>
      <c r="G402" s="8"/>
      <c r="H402" s="20" t="str">
        <f t="shared" si="8"/>
        <v/>
      </c>
    </row>
    <row r="403" spans="5:8" x14ac:dyDescent="0.25">
      <c r="E403" s="7"/>
      <c r="G403" s="8"/>
      <c r="H403" s="20" t="str">
        <f t="shared" si="8"/>
        <v/>
      </c>
    </row>
    <row r="404" spans="5:8" x14ac:dyDescent="0.25">
      <c r="E404" s="7"/>
      <c r="G404" s="8"/>
      <c r="H404" s="20" t="str">
        <f t="shared" si="8"/>
        <v/>
      </c>
    </row>
    <row r="405" spans="5:8" x14ac:dyDescent="0.25">
      <c r="E405" s="7"/>
      <c r="G405" s="8"/>
      <c r="H405" s="20" t="str">
        <f t="shared" si="8"/>
        <v/>
      </c>
    </row>
    <row r="406" spans="5:8" x14ac:dyDescent="0.25">
      <c r="E406" s="7"/>
      <c r="G406" s="8"/>
      <c r="H406" s="20" t="str">
        <f t="shared" si="8"/>
        <v/>
      </c>
    </row>
    <row r="407" spans="5:8" x14ac:dyDescent="0.25">
      <c r="E407" s="7"/>
      <c r="G407" s="8"/>
      <c r="H407" s="20" t="str">
        <f t="shared" si="8"/>
        <v/>
      </c>
    </row>
    <row r="408" spans="5:8" x14ac:dyDescent="0.25">
      <c r="E408" s="7"/>
      <c r="G408" s="8"/>
      <c r="H408" s="20" t="str">
        <f t="shared" ref="H408:H471" si="9">IF(G408="Gagnant",(E408*F408)-E408,IF(G408="Perdant",-E408,""))</f>
        <v/>
      </c>
    </row>
    <row r="409" spans="5:8" x14ac:dyDescent="0.25">
      <c r="E409" s="7"/>
      <c r="G409" s="8"/>
      <c r="H409" s="20" t="str">
        <f t="shared" si="9"/>
        <v/>
      </c>
    </row>
    <row r="410" spans="5:8" x14ac:dyDescent="0.25">
      <c r="E410" s="7"/>
      <c r="G410" s="8"/>
      <c r="H410" s="20" t="str">
        <f t="shared" si="9"/>
        <v/>
      </c>
    </row>
    <row r="411" spans="5:8" x14ac:dyDescent="0.25">
      <c r="E411" s="7"/>
      <c r="G411" s="8"/>
      <c r="H411" s="20" t="str">
        <f t="shared" si="9"/>
        <v/>
      </c>
    </row>
    <row r="412" spans="5:8" x14ac:dyDescent="0.25">
      <c r="E412" s="7"/>
      <c r="G412" s="8"/>
      <c r="H412" s="20" t="str">
        <f t="shared" si="9"/>
        <v/>
      </c>
    </row>
    <row r="413" spans="5:8" x14ac:dyDescent="0.25">
      <c r="E413" s="7"/>
      <c r="G413" s="8"/>
      <c r="H413" s="20" t="str">
        <f t="shared" si="9"/>
        <v/>
      </c>
    </row>
    <row r="414" spans="5:8" x14ac:dyDescent="0.25">
      <c r="E414" s="7"/>
      <c r="G414" s="8"/>
      <c r="H414" s="20" t="str">
        <f t="shared" si="9"/>
        <v/>
      </c>
    </row>
    <row r="415" spans="5:8" x14ac:dyDescent="0.25">
      <c r="E415" s="7"/>
      <c r="G415" s="8"/>
      <c r="H415" s="20" t="str">
        <f t="shared" si="9"/>
        <v/>
      </c>
    </row>
    <row r="416" spans="5:8" x14ac:dyDescent="0.25">
      <c r="E416" s="7"/>
      <c r="G416" s="8"/>
      <c r="H416" s="20" t="str">
        <f t="shared" si="9"/>
        <v/>
      </c>
    </row>
    <row r="417" spans="5:8" x14ac:dyDescent="0.25">
      <c r="E417" s="7"/>
      <c r="G417" s="8"/>
      <c r="H417" s="20" t="str">
        <f t="shared" si="9"/>
        <v/>
      </c>
    </row>
    <row r="418" spans="5:8" x14ac:dyDescent="0.25">
      <c r="E418" s="7"/>
      <c r="G418" s="8"/>
      <c r="H418" s="20" t="str">
        <f t="shared" si="9"/>
        <v/>
      </c>
    </row>
    <row r="419" spans="5:8" x14ac:dyDescent="0.25">
      <c r="E419" s="7"/>
      <c r="G419" s="8"/>
      <c r="H419" s="20" t="str">
        <f t="shared" si="9"/>
        <v/>
      </c>
    </row>
    <row r="420" spans="5:8" x14ac:dyDescent="0.25">
      <c r="E420" s="7"/>
      <c r="G420" s="8"/>
      <c r="H420" s="20" t="str">
        <f t="shared" si="9"/>
        <v/>
      </c>
    </row>
    <row r="421" spans="5:8" x14ac:dyDescent="0.25">
      <c r="E421" s="7"/>
      <c r="G421" s="8"/>
      <c r="H421" s="20" t="str">
        <f t="shared" si="9"/>
        <v/>
      </c>
    </row>
    <row r="422" spans="5:8" x14ac:dyDescent="0.25">
      <c r="E422" s="7"/>
      <c r="G422" s="8"/>
      <c r="H422" s="20" t="str">
        <f t="shared" si="9"/>
        <v/>
      </c>
    </row>
    <row r="423" spans="5:8" x14ac:dyDescent="0.25">
      <c r="E423" s="7"/>
      <c r="G423" s="8"/>
      <c r="H423" s="20" t="str">
        <f t="shared" si="9"/>
        <v/>
      </c>
    </row>
    <row r="424" spans="5:8" x14ac:dyDescent="0.25">
      <c r="E424" s="7"/>
      <c r="G424" s="8"/>
      <c r="H424" s="20" t="str">
        <f t="shared" si="9"/>
        <v/>
      </c>
    </row>
    <row r="425" spans="5:8" x14ac:dyDescent="0.25">
      <c r="E425" s="7"/>
      <c r="G425" s="8"/>
      <c r="H425" s="20" t="str">
        <f t="shared" si="9"/>
        <v/>
      </c>
    </row>
    <row r="426" spans="5:8" x14ac:dyDescent="0.25">
      <c r="E426" s="7"/>
      <c r="G426" s="8"/>
      <c r="H426" s="20" t="str">
        <f t="shared" si="9"/>
        <v/>
      </c>
    </row>
    <row r="427" spans="5:8" x14ac:dyDescent="0.25">
      <c r="E427" s="7"/>
      <c r="G427" s="8"/>
      <c r="H427" s="20" t="str">
        <f t="shared" si="9"/>
        <v/>
      </c>
    </row>
    <row r="428" spans="5:8" x14ac:dyDescent="0.25">
      <c r="E428" s="7"/>
      <c r="G428" s="8"/>
      <c r="H428" s="20" t="str">
        <f t="shared" si="9"/>
        <v/>
      </c>
    </row>
    <row r="429" spans="5:8" x14ac:dyDescent="0.25">
      <c r="E429" s="7"/>
      <c r="G429" s="8"/>
      <c r="H429" s="20" t="str">
        <f t="shared" si="9"/>
        <v/>
      </c>
    </row>
    <row r="430" spans="5:8" x14ac:dyDescent="0.25">
      <c r="E430" s="7"/>
      <c r="G430" s="8"/>
      <c r="H430" s="20" t="str">
        <f t="shared" si="9"/>
        <v/>
      </c>
    </row>
    <row r="431" spans="5:8" x14ac:dyDescent="0.25">
      <c r="E431" s="7"/>
      <c r="G431" s="8"/>
      <c r="H431" s="20" t="str">
        <f t="shared" si="9"/>
        <v/>
      </c>
    </row>
    <row r="432" spans="5:8" x14ac:dyDescent="0.25">
      <c r="E432" s="7"/>
      <c r="G432" s="8"/>
      <c r="H432" s="20" t="str">
        <f t="shared" si="9"/>
        <v/>
      </c>
    </row>
    <row r="433" spans="5:8" x14ac:dyDescent="0.25">
      <c r="E433" s="7"/>
      <c r="G433" s="8"/>
      <c r="H433" s="20" t="str">
        <f t="shared" si="9"/>
        <v/>
      </c>
    </row>
    <row r="434" spans="5:8" x14ac:dyDescent="0.25">
      <c r="E434" s="7"/>
      <c r="G434" s="8"/>
      <c r="H434" s="20" t="str">
        <f t="shared" si="9"/>
        <v/>
      </c>
    </row>
    <row r="435" spans="5:8" x14ac:dyDescent="0.25">
      <c r="E435" s="7"/>
      <c r="G435" s="8"/>
      <c r="H435" s="20" t="str">
        <f t="shared" si="9"/>
        <v/>
      </c>
    </row>
    <row r="436" spans="5:8" x14ac:dyDescent="0.25">
      <c r="E436" s="7"/>
      <c r="G436" s="8"/>
      <c r="H436" s="20" t="str">
        <f t="shared" si="9"/>
        <v/>
      </c>
    </row>
    <row r="437" spans="5:8" x14ac:dyDescent="0.25">
      <c r="E437" s="7"/>
      <c r="G437" s="8"/>
      <c r="H437" s="20" t="str">
        <f t="shared" si="9"/>
        <v/>
      </c>
    </row>
    <row r="438" spans="5:8" x14ac:dyDescent="0.25">
      <c r="E438" s="7"/>
      <c r="G438" s="8"/>
      <c r="H438" s="20" t="str">
        <f t="shared" si="9"/>
        <v/>
      </c>
    </row>
    <row r="439" spans="5:8" x14ac:dyDescent="0.25">
      <c r="E439" s="7"/>
      <c r="G439" s="8"/>
      <c r="H439" s="20" t="str">
        <f t="shared" si="9"/>
        <v/>
      </c>
    </row>
    <row r="440" spans="5:8" x14ac:dyDescent="0.25">
      <c r="E440" s="7"/>
      <c r="G440" s="8"/>
      <c r="H440" s="20" t="str">
        <f t="shared" si="9"/>
        <v/>
      </c>
    </row>
    <row r="441" spans="5:8" x14ac:dyDescent="0.25">
      <c r="E441" s="7"/>
      <c r="G441" s="8"/>
      <c r="H441" s="20" t="str">
        <f t="shared" si="9"/>
        <v/>
      </c>
    </row>
    <row r="442" spans="5:8" x14ac:dyDescent="0.25">
      <c r="E442" s="7"/>
      <c r="G442" s="8"/>
      <c r="H442" s="20" t="str">
        <f t="shared" si="9"/>
        <v/>
      </c>
    </row>
    <row r="443" spans="5:8" x14ac:dyDescent="0.25">
      <c r="E443" s="7"/>
      <c r="G443" s="8"/>
      <c r="H443" s="20" t="str">
        <f t="shared" si="9"/>
        <v/>
      </c>
    </row>
    <row r="444" spans="5:8" x14ac:dyDescent="0.25">
      <c r="E444" s="7"/>
      <c r="G444" s="8"/>
      <c r="H444" s="20" t="str">
        <f t="shared" si="9"/>
        <v/>
      </c>
    </row>
    <row r="445" spans="5:8" x14ac:dyDescent="0.25">
      <c r="E445" s="7"/>
      <c r="G445" s="8"/>
      <c r="H445" s="20" t="str">
        <f t="shared" si="9"/>
        <v/>
      </c>
    </row>
    <row r="446" spans="5:8" x14ac:dyDescent="0.25">
      <c r="E446" s="7"/>
      <c r="G446" s="8"/>
      <c r="H446" s="20" t="str">
        <f t="shared" si="9"/>
        <v/>
      </c>
    </row>
    <row r="447" spans="5:8" x14ac:dyDescent="0.25">
      <c r="E447" s="7"/>
      <c r="G447" s="8"/>
      <c r="H447" s="20" t="str">
        <f t="shared" si="9"/>
        <v/>
      </c>
    </row>
    <row r="448" spans="5:8" x14ac:dyDescent="0.25">
      <c r="E448" s="7"/>
      <c r="G448" s="8"/>
      <c r="H448" s="20" t="str">
        <f t="shared" si="9"/>
        <v/>
      </c>
    </row>
    <row r="449" spans="5:8" x14ac:dyDescent="0.25">
      <c r="E449" s="7"/>
      <c r="G449" s="8"/>
      <c r="H449" s="20" t="str">
        <f t="shared" si="9"/>
        <v/>
      </c>
    </row>
    <row r="450" spans="5:8" x14ac:dyDescent="0.25">
      <c r="E450" s="7"/>
      <c r="G450" s="8"/>
      <c r="H450" s="20" t="str">
        <f t="shared" si="9"/>
        <v/>
      </c>
    </row>
    <row r="451" spans="5:8" x14ac:dyDescent="0.25">
      <c r="E451" s="7"/>
      <c r="G451" s="8"/>
      <c r="H451" s="20" t="str">
        <f t="shared" si="9"/>
        <v/>
      </c>
    </row>
    <row r="452" spans="5:8" x14ac:dyDescent="0.25">
      <c r="E452" s="7"/>
      <c r="G452" s="8"/>
      <c r="H452" s="20" t="str">
        <f t="shared" si="9"/>
        <v/>
      </c>
    </row>
    <row r="453" spans="5:8" x14ac:dyDescent="0.25">
      <c r="E453" s="7"/>
      <c r="G453" s="8"/>
      <c r="H453" s="20" t="str">
        <f t="shared" si="9"/>
        <v/>
      </c>
    </row>
    <row r="454" spans="5:8" x14ac:dyDescent="0.25">
      <c r="E454" s="7"/>
      <c r="G454" s="8"/>
      <c r="H454" s="20" t="str">
        <f t="shared" si="9"/>
        <v/>
      </c>
    </row>
    <row r="455" spans="5:8" x14ac:dyDescent="0.25">
      <c r="E455" s="7"/>
      <c r="G455" s="8"/>
      <c r="H455" s="20" t="str">
        <f t="shared" si="9"/>
        <v/>
      </c>
    </row>
    <row r="456" spans="5:8" x14ac:dyDescent="0.25">
      <c r="E456" s="7"/>
      <c r="G456" s="8"/>
      <c r="H456" s="20" t="str">
        <f t="shared" si="9"/>
        <v/>
      </c>
    </row>
    <row r="457" spans="5:8" x14ac:dyDescent="0.25">
      <c r="E457" s="7"/>
      <c r="G457" s="8"/>
      <c r="H457" s="20" t="str">
        <f t="shared" si="9"/>
        <v/>
      </c>
    </row>
    <row r="458" spans="5:8" x14ac:dyDescent="0.25">
      <c r="E458" s="7"/>
      <c r="G458" s="8"/>
      <c r="H458" s="20" t="str">
        <f t="shared" si="9"/>
        <v/>
      </c>
    </row>
    <row r="459" spans="5:8" x14ac:dyDescent="0.25">
      <c r="E459" s="7"/>
      <c r="G459" s="8"/>
      <c r="H459" s="20" t="str">
        <f t="shared" si="9"/>
        <v/>
      </c>
    </row>
    <row r="460" spans="5:8" x14ac:dyDescent="0.25">
      <c r="E460" s="7"/>
      <c r="G460" s="8"/>
      <c r="H460" s="20" t="str">
        <f t="shared" si="9"/>
        <v/>
      </c>
    </row>
    <row r="461" spans="5:8" x14ac:dyDescent="0.25">
      <c r="E461" s="7"/>
      <c r="G461" s="8"/>
      <c r="H461" s="20" t="str">
        <f t="shared" si="9"/>
        <v/>
      </c>
    </row>
    <row r="462" spans="5:8" x14ac:dyDescent="0.25">
      <c r="E462" s="7"/>
      <c r="G462" s="8"/>
      <c r="H462" s="20" t="str">
        <f t="shared" si="9"/>
        <v/>
      </c>
    </row>
    <row r="463" spans="5:8" x14ac:dyDescent="0.25">
      <c r="E463" s="7"/>
      <c r="G463" s="8"/>
      <c r="H463" s="20" t="str">
        <f t="shared" si="9"/>
        <v/>
      </c>
    </row>
    <row r="464" spans="5:8" x14ac:dyDescent="0.25">
      <c r="E464" s="7"/>
      <c r="G464" s="8"/>
      <c r="H464" s="20" t="str">
        <f t="shared" si="9"/>
        <v/>
      </c>
    </row>
    <row r="465" spans="5:8" x14ac:dyDescent="0.25">
      <c r="E465" s="7"/>
      <c r="G465" s="8"/>
      <c r="H465" s="20" t="str">
        <f t="shared" si="9"/>
        <v/>
      </c>
    </row>
    <row r="466" spans="5:8" x14ac:dyDescent="0.25">
      <c r="E466" s="7"/>
      <c r="G466" s="8"/>
      <c r="H466" s="20" t="str">
        <f t="shared" si="9"/>
        <v/>
      </c>
    </row>
    <row r="467" spans="5:8" x14ac:dyDescent="0.25">
      <c r="E467" s="7"/>
      <c r="G467" s="8"/>
      <c r="H467" s="20" t="str">
        <f t="shared" si="9"/>
        <v/>
      </c>
    </row>
    <row r="468" spans="5:8" x14ac:dyDescent="0.25">
      <c r="E468" s="7"/>
      <c r="G468" s="8"/>
      <c r="H468" s="20" t="str">
        <f t="shared" si="9"/>
        <v/>
      </c>
    </row>
    <row r="469" spans="5:8" x14ac:dyDescent="0.25">
      <c r="E469" s="7"/>
      <c r="G469" s="8"/>
      <c r="H469" s="20" t="str">
        <f t="shared" si="9"/>
        <v/>
      </c>
    </row>
    <row r="470" spans="5:8" x14ac:dyDescent="0.25">
      <c r="E470" s="7"/>
      <c r="G470" s="8"/>
      <c r="H470" s="20" t="str">
        <f t="shared" si="9"/>
        <v/>
      </c>
    </row>
    <row r="471" spans="5:8" x14ac:dyDescent="0.25">
      <c r="E471" s="7"/>
      <c r="G471" s="8"/>
      <c r="H471" s="20" t="str">
        <f t="shared" si="9"/>
        <v/>
      </c>
    </row>
    <row r="472" spans="5:8" x14ac:dyDescent="0.25">
      <c r="E472" s="7"/>
      <c r="G472" s="8"/>
      <c r="H472" s="20" t="str">
        <f t="shared" ref="H472:H501" si="10">IF(G472="Gagnant",(E472*F472)-E472,IF(G472="Perdant",-E472,""))</f>
        <v/>
      </c>
    </row>
    <row r="473" spans="5:8" x14ac:dyDescent="0.25">
      <c r="E473" s="7"/>
      <c r="G473" s="8"/>
      <c r="H473" s="20" t="str">
        <f t="shared" si="10"/>
        <v/>
      </c>
    </row>
    <row r="474" spans="5:8" x14ac:dyDescent="0.25">
      <c r="E474" s="7"/>
      <c r="G474" s="8"/>
      <c r="H474" s="20" t="str">
        <f t="shared" si="10"/>
        <v/>
      </c>
    </row>
    <row r="475" spans="5:8" x14ac:dyDescent="0.25">
      <c r="E475" s="7"/>
      <c r="G475" s="8"/>
      <c r="H475" s="20" t="str">
        <f t="shared" si="10"/>
        <v/>
      </c>
    </row>
    <row r="476" spans="5:8" x14ac:dyDescent="0.25">
      <c r="E476" s="7"/>
      <c r="G476" s="8"/>
      <c r="H476" s="20" t="str">
        <f t="shared" si="10"/>
        <v/>
      </c>
    </row>
    <row r="477" spans="5:8" x14ac:dyDescent="0.25">
      <c r="E477" s="7"/>
      <c r="G477" s="8"/>
      <c r="H477" s="20" t="str">
        <f t="shared" si="10"/>
        <v/>
      </c>
    </row>
    <row r="478" spans="5:8" x14ac:dyDescent="0.25">
      <c r="E478" s="7"/>
      <c r="G478" s="8"/>
      <c r="H478" s="20" t="str">
        <f t="shared" si="10"/>
        <v/>
      </c>
    </row>
    <row r="479" spans="5:8" x14ac:dyDescent="0.25">
      <c r="E479" s="7"/>
      <c r="G479" s="8"/>
      <c r="H479" s="20" t="str">
        <f t="shared" si="10"/>
        <v/>
      </c>
    </row>
    <row r="480" spans="5:8" x14ac:dyDescent="0.25">
      <c r="E480" s="7"/>
      <c r="G480" s="8"/>
      <c r="H480" s="20" t="str">
        <f t="shared" si="10"/>
        <v/>
      </c>
    </row>
    <row r="481" spans="5:8" x14ac:dyDescent="0.25">
      <c r="E481" s="7"/>
      <c r="G481" s="8"/>
      <c r="H481" s="20" t="str">
        <f t="shared" si="10"/>
        <v/>
      </c>
    </row>
    <row r="482" spans="5:8" x14ac:dyDescent="0.25">
      <c r="E482" s="7"/>
      <c r="G482" s="8"/>
      <c r="H482" s="20" t="str">
        <f t="shared" si="10"/>
        <v/>
      </c>
    </row>
    <row r="483" spans="5:8" x14ac:dyDescent="0.25">
      <c r="E483" s="7"/>
      <c r="G483" s="8"/>
      <c r="H483" s="20" t="str">
        <f t="shared" si="10"/>
        <v/>
      </c>
    </row>
    <row r="484" spans="5:8" x14ac:dyDescent="0.25">
      <c r="E484" s="7"/>
      <c r="G484" s="8"/>
      <c r="H484" s="20" t="str">
        <f t="shared" si="10"/>
        <v/>
      </c>
    </row>
    <row r="485" spans="5:8" x14ac:dyDescent="0.25">
      <c r="E485" s="7"/>
      <c r="G485" s="8"/>
      <c r="H485" s="20" t="str">
        <f t="shared" si="10"/>
        <v/>
      </c>
    </row>
    <row r="486" spans="5:8" x14ac:dyDescent="0.25">
      <c r="E486" s="7"/>
      <c r="G486" s="8"/>
      <c r="H486" s="20" t="str">
        <f t="shared" si="10"/>
        <v/>
      </c>
    </row>
    <row r="487" spans="5:8" x14ac:dyDescent="0.25">
      <c r="E487" s="7"/>
      <c r="G487" s="8"/>
      <c r="H487" s="20" t="str">
        <f t="shared" si="10"/>
        <v/>
      </c>
    </row>
    <row r="488" spans="5:8" x14ac:dyDescent="0.25">
      <c r="E488" s="7"/>
      <c r="G488" s="8"/>
      <c r="H488" s="20" t="str">
        <f t="shared" si="10"/>
        <v/>
      </c>
    </row>
    <row r="489" spans="5:8" x14ac:dyDescent="0.25">
      <c r="E489" s="7"/>
      <c r="G489" s="8"/>
      <c r="H489" s="20" t="str">
        <f t="shared" si="10"/>
        <v/>
      </c>
    </row>
    <row r="490" spans="5:8" x14ac:dyDescent="0.25">
      <c r="E490" s="7"/>
      <c r="G490" s="8"/>
      <c r="H490" s="20" t="str">
        <f t="shared" si="10"/>
        <v/>
      </c>
    </row>
    <row r="491" spans="5:8" x14ac:dyDescent="0.25">
      <c r="E491" s="7"/>
      <c r="G491" s="8"/>
      <c r="H491" s="20" t="str">
        <f t="shared" si="10"/>
        <v/>
      </c>
    </row>
    <row r="492" spans="5:8" x14ac:dyDescent="0.25">
      <c r="E492" s="7"/>
      <c r="G492" s="8"/>
      <c r="H492" s="20" t="str">
        <f t="shared" si="10"/>
        <v/>
      </c>
    </row>
    <row r="493" spans="5:8" x14ac:dyDescent="0.25">
      <c r="E493" s="7"/>
      <c r="G493" s="8"/>
      <c r="H493" s="20" t="str">
        <f t="shared" si="10"/>
        <v/>
      </c>
    </row>
    <row r="494" spans="5:8" x14ac:dyDescent="0.25">
      <c r="E494" s="7"/>
      <c r="G494" s="8"/>
      <c r="H494" s="20" t="str">
        <f t="shared" si="10"/>
        <v/>
      </c>
    </row>
    <row r="495" spans="5:8" x14ac:dyDescent="0.25">
      <c r="E495" s="7"/>
      <c r="G495" s="8"/>
      <c r="H495" s="20" t="str">
        <f t="shared" si="10"/>
        <v/>
      </c>
    </row>
    <row r="496" spans="5:8" x14ac:dyDescent="0.25">
      <c r="E496" s="7"/>
      <c r="G496" s="8"/>
      <c r="H496" s="20" t="str">
        <f t="shared" si="10"/>
        <v/>
      </c>
    </row>
    <row r="497" spans="5:8" x14ac:dyDescent="0.25">
      <c r="E497" s="7"/>
      <c r="G497" s="8"/>
      <c r="H497" s="20" t="str">
        <f t="shared" si="10"/>
        <v/>
      </c>
    </row>
    <row r="498" spans="5:8" x14ac:dyDescent="0.25">
      <c r="E498" s="7"/>
      <c r="G498" s="8"/>
      <c r="H498" s="20" t="str">
        <f t="shared" si="10"/>
        <v/>
      </c>
    </row>
    <row r="499" spans="5:8" x14ac:dyDescent="0.25">
      <c r="E499" s="7"/>
      <c r="G499" s="8"/>
      <c r="H499" s="20" t="str">
        <f t="shared" si="10"/>
        <v/>
      </c>
    </row>
    <row r="500" spans="5:8" x14ac:dyDescent="0.25">
      <c r="E500" s="7"/>
      <c r="G500" s="8"/>
      <c r="H500" s="20" t="str">
        <f t="shared" si="10"/>
        <v/>
      </c>
    </row>
    <row r="501" spans="5:8" x14ac:dyDescent="0.25">
      <c r="E501" s="7"/>
      <c r="G501" s="8"/>
      <c r="H501" s="20" t="str">
        <f t="shared" si="10"/>
        <v/>
      </c>
    </row>
    <row r="502" spans="5:8" x14ac:dyDescent="0.25">
      <c r="E502" s="7"/>
      <c r="H502" s="8" t="str">
        <f>IF(G502="Gagnant","+"&amp;E502*F502,IF(G502="Perdant","-"&amp;E502*F502,""))</f>
        <v/>
      </c>
    </row>
    <row r="503" spans="5:8" x14ac:dyDescent="0.25">
      <c r="E503" s="7"/>
      <c r="H503" s="8" t="str">
        <f>IF(G503="Gagnant","+"&amp;E503*F503,IF(G503="Perdant","-"&amp;E503*F503,""))</f>
        <v/>
      </c>
    </row>
    <row r="504" spans="5:8" x14ac:dyDescent="0.25">
      <c r="E504" s="7"/>
      <c r="H504" s="8" t="str">
        <f>IF(G504="Gagnant","+"&amp;E504*F504,IF(G504="Perdant","-"&amp;E504*F504,""))</f>
        <v/>
      </c>
    </row>
    <row r="505" spans="5:8" x14ac:dyDescent="0.25">
      <c r="E505" s="7"/>
      <c r="H505" s="8" t="str">
        <f>IF(G505="Gagnant","+"&amp;E505*F505,IF(G505="Perdant","-"&amp;E505*F505,""))</f>
        <v/>
      </c>
    </row>
    <row r="506" spans="5:8" x14ac:dyDescent="0.25">
      <c r="E506" s="7"/>
      <c r="H506" s="8" t="str">
        <f t="shared" ref="H506:H519" si="11">IF(E506*F506&gt;0,"+"&amp;E506*F506,IF(E506="","","-"&amp;E505-F505))</f>
        <v/>
      </c>
    </row>
    <row r="507" spans="5:8" x14ac:dyDescent="0.25">
      <c r="E507" s="7"/>
      <c r="H507" s="8" t="str">
        <f t="shared" si="11"/>
        <v/>
      </c>
    </row>
    <row r="508" spans="5:8" x14ac:dyDescent="0.25">
      <c r="E508" s="7"/>
      <c r="H508" s="8" t="str">
        <f t="shared" si="11"/>
        <v/>
      </c>
    </row>
    <row r="509" spans="5:8" x14ac:dyDescent="0.25">
      <c r="E509" s="7"/>
      <c r="H509" s="8" t="str">
        <f t="shared" si="11"/>
        <v/>
      </c>
    </row>
    <row r="510" spans="5:8" x14ac:dyDescent="0.25">
      <c r="E510" s="7"/>
      <c r="H510" s="8" t="str">
        <f t="shared" si="11"/>
        <v/>
      </c>
    </row>
    <row r="511" spans="5:8" x14ac:dyDescent="0.25">
      <c r="E511" s="7"/>
      <c r="H511" s="8" t="str">
        <f t="shared" si="11"/>
        <v/>
      </c>
    </row>
    <row r="512" spans="5:8" x14ac:dyDescent="0.25">
      <c r="E512" s="7"/>
      <c r="H512" s="8" t="str">
        <f t="shared" si="11"/>
        <v/>
      </c>
    </row>
    <row r="513" spans="5:8" x14ac:dyDescent="0.25">
      <c r="E513" s="7"/>
      <c r="H513" s="8" t="str">
        <f t="shared" si="11"/>
        <v/>
      </c>
    </row>
    <row r="514" spans="5:8" x14ac:dyDescent="0.25">
      <c r="E514" s="7"/>
      <c r="H514" s="8" t="str">
        <f t="shared" si="11"/>
        <v/>
      </c>
    </row>
    <row r="515" spans="5:8" x14ac:dyDescent="0.25">
      <c r="E515" s="7"/>
      <c r="H515" s="8" t="str">
        <f t="shared" si="11"/>
        <v/>
      </c>
    </row>
    <row r="516" spans="5:8" x14ac:dyDescent="0.25">
      <c r="E516" s="7"/>
      <c r="H516" s="8" t="str">
        <f t="shared" si="11"/>
        <v/>
      </c>
    </row>
    <row r="517" spans="5:8" x14ac:dyDescent="0.25">
      <c r="E517" s="7"/>
      <c r="H517" s="8" t="str">
        <f t="shared" si="11"/>
        <v/>
      </c>
    </row>
    <row r="518" spans="5:8" x14ac:dyDescent="0.25">
      <c r="E518" s="7"/>
      <c r="H518" s="8" t="str">
        <f t="shared" si="11"/>
        <v/>
      </c>
    </row>
    <row r="519" spans="5:8" x14ac:dyDescent="0.25">
      <c r="E519" s="7"/>
      <c r="H519" s="8" t="str">
        <f t="shared" si="11"/>
        <v/>
      </c>
    </row>
    <row r="520" spans="5:8" x14ac:dyDescent="0.25">
      <c r="E520" s="7"/>
      <c r="H520" s="8" t="str">
        <f t="shared" ref="H520:H583" si="12">IF(E520*F520&gt;0,"+"&amp;E520*F520,IF(E520="","","-"&amp;E519-F519))</f>
        <v/>
      </c>
    </row>
    <row r="521" spans="5:8" x14ac:dyDescent="0.25">
      <c r="E521" s="7"/>
      <c r="H521" s="8" t="str">
        <f t="shared" si="12"/>
        <v/>
      </c>
    </row>
    <row r="522" spans="5:8" x14ac:dyDescent="0.25">
      <c r="E522" s="7"/>
      <c r="H522" s="8" t="str">
        <f t="shared" si="12"/>
        <v/>
      </c>
    </row>
    <row r="523" spans="5:8" x14ac:dyDescent="0.25">
      <c r="E523" s="7"/>
      <c r="H523" s="8" t="str">
        <f t="shared" si="12"/>
        <v/>
      </c>
    </row>
    <row r="524" spans="5:8" x14ac:dyDescent="0.25">
      <c r="E524" s="7"/>
      <c r="H524" s="8" t="str">
        <f t="shared" si="12"/>
        <v/>
      </c>
    </row>
    <row r="525" spans="5:8" x14ac:dyDescent="0.25">
      <c r="E525" s="7"/>
      <c r="H525" s="8" t="str">
        <f t="shared" si="12"/>
        <v/>
      </c>
    </row>
    <row r="526" spans="5:8" x14ac:dyDescent="0.25">
      <c r="E526" s="7"/>
      <c r="H526" s="8" t="str">
        <f t="shared" si="12"/>
        <v/>
      </c>
    </row>
    <row r="527" spans="5:8" x14ac:dyDescent="0.25">
      <c r="E527" s="7"/>
      <c r="H527" s="8" t="str">
        <f t="shared" si="12"/>
        <v/>
      </c>
    </row>
    <row r="528" spans="5:8" x14ac:dyDescent="0.25">
      <c r="E528" s="7"/>
      <c r="H528" s="8" t="str">
        <f t="shared" si="12"/>
        <v/>
      </c>
    </row>
    <row r="529" spans="5:8" x14ac:dyDescent="0.25">
      <c r="E529" s="7"/>
      <c r="H529" s="8" t="str">
        <f t="shared" si="12"/>
        <v/>
      </c>
    </row>
    <row r="530" spans="5:8" x14ac:dyDescent="0.25">
      <c r="E530" s="7"/>
      <c r="H530" s="8" t="str">
        <f t="shared" si="12"/>
        <v/>
      </c>
    </row>
    <row r="531" spans="5:8" x14ac:dyDescent="0.25">
      <c r="E531" s="7"/>
      <c r="H531" s="8" t="str">
        <f t="shared" si="12"/>
        <v/>
      </c>
    </row>
    <row r="532" spans="5:8" x14ac:dyDescent="0.25">
      <c r="E532" s="7"/>
      <c r="H532" s="8" t="str">
        <f t="shared" si="12"/>
        <v/>
      </c>
    </row>
    <row r="533" spans="5:8" x14ac:dyDescent="0.25">
      <c r="E533" s="7"/>
      <c r="H533" s="8" t="str">
        <f t="shared" si="12"/>
        <v/>
      </c>
    </row>
    <row r="534" spans="5:8" x14ac:dyDescent="0.25">
      <c r="E534" s="7"/>
      <c r="H534" s="8" t="str">
        <f t="shared" si="12"/>
        <v/>
      </c>
    </row>
    <row r="535" spans="5:8" x14ac:dyDescent="0.25">
      <c r="E535" s="7"/>
      <c r="H535" s="8" t="str">
        <f t="shared" si="12"/>
        <v/>
      </c>
    </row>
    <row r="536" spans="5:8" x14ac:dyDescent="0.25">
      <c r="E536" s="7"/>
      <c r="H536" s="8" t="str">
        <f t="shared" si="12"/>
        <v/>
      </c>
    </row>
    <row r="537" spans="5:8" x14ac:dyDescent="0.25">
      <c r="E537" s="7"/>
      <c r="H537" s="8" t="str">
        <f t="shared" si="12"/>
        <v/>
      </c>
    </row>
    <row r="538" spans="5:8" x14ac:dyDescent="0.25">
      <c r="E538" s="7"/>
      <c r="H538" s="8" t="str">
        <f t="shared" si="12"/>
        <v/>
      </c>
    </row>
    <row r="539" spans="5:8" x14ac:dyDescent="0.25">
      <c r="E539" s="7"/>
      <c r="H539" s="8" t="str">
        <f t="shared" si="12"/>
        <v/>
      </c>
    </row>
    <row r="540" spans="5:8" x14ac:dyDescent="0.25">
      <c r="E540" s="7"/>
      <c r="H540" s="8" t="str">
        <f t="shared" si="12"/>
        <v/>
      </c>
    </row>
    <row r="541" spans="5:8" x14ac:dyDescent="0.25">
      <c r="E541" s="7"/>
      <c r="H541" s="8" t="str">
        <f t="shared" si="12"/>
        <v/>
      </c>
    </row>
    <row r="542" spans="5:8" x14ac:dyDescent="0.25">
      <c r="E542" s="7"/>
      <c r="H542" s="8" t="str">
        <f t="shared" si="12"/>
        <v/>
      </c>
    </row>
    <row r="543" spans="5:8" x14ac:dyDescent="0.25">
      <c r="E543" s="7"/>
      <c r="H543" s="8" t="str">
        <f t="shared" si="12"/>
        <v/>
      </c>
    </row>
    <row r="544" spans="5:8" x14ac:dyDescent="0.25">
      <c r="E544" s="7"/>
      <c r="H544" s="8" t="str">
        <f t="shared" si="12"/>
        <v/>
      </c>
    </row>
    <row r="545" spans="8:8" x14ac:dyDescent="0.25">
      <c r="H545" s="8" t="str">
        <f t="shared" si="12"/>
        <v/>
      </c>
    </row>
    <row r="546" spans="8:8" x14ac:dyDescent="0.25">
      <c r="H546" s="8" t="str">
        <f t="shared" si="12"/>
        <v/>
      </c>
    </row>
    <row r="547" spans="8:8" x14ac:dyDescent="0.25">
      <c r="H547" s="8" t="str">
        <f t="shared" si="12"/>
        <v/>
      </c>
    </row>
    <row r="548" spans="8:8" x14ac:dyDescent="0.25">
      <c r="H548" s="8" t="str">
        <f t="shared" si="12"/>
        <v/>
      </c>
    </row>
    <row r="549" spans="8:8" x14ac:dyDescent="0.25">
      <c r="H549" s="8" t="str">
        <f t="shared" si="12"/>
        <v/>
      </c>
    </row>
    <row r="550" spans="8:8" x14ac:dyDescent="0.25">
      <c r="H550" s="8" t="str">
        <f t="shared" si="12"/>
        <v/>
      </c>
    </row>
    <row r="551" spans="8:8" x14ac:dyDescent="0.25">
      <c r="H551" s="8" t="str">
        <f t="shared" si="12"/>
        <v/>
      </c>
    </row>
    <row r="552" spans="8:8" x14ac:dyDescent="0.25">
      <c r="H552" s="8" t="str">
        <f t="shared" si="12"/>
        <v/>
      </c>
    </row>
    <row r="553" spans="8:8" x14ac:dyDescent="0.25">
      <c r="H553" s="8" t="str">
        <f t="shared" si="12"/>
        <v/>
      </c>
    </row>
    <row r="554" spans="8:8" x14ac:dyDescent="0.25">
      <c r="H554" s="8" t="str">
        <f t="shared" si="12"/>
        <v/>
      </c>
    </row>
    <row r="555" spans="8:8" x14ac:dyDescent="0.25">
      <c r="H555" s="8" t="str">
        <f t="shared" si="12"/>
        <v/>
      </c>
    </row>
    <row r="556" spans="8:8" x14ac:dyDescent="0.25">
      <c r="H556" s="8" t="str">
        <f t="shared" si="12"/>
        <v/>
      </c>
    </row>
    <row r="557" spans="8:8" x14ac:dyDescent="0.25">
      <c r="H557" s="8" t="str">
        <f t="shared" si="12"/>
        <v/>
      </c>
    </row>
    <row r="558" spans="8:8" x14ac:dyDescent="0.25">
      <c r="H558" s="8" t="str">
        <f t="shared" si="12"/>
        <v/>
      </c>
    </row>
    <row r="559" spans="8:8" x14ac:dyDescent="0.25">
      <c r="H559" s="8" t="str">
        <f t="shared" si="12"/>
        <v/>
      </c>
    </row>
    <row r="560" spans="8:8" x14ac:dyDescent="0.25">
      <c r="H560" s="8" t="str">
        <f t="shared" si="12"/>
        <v/>
      </c>
    </row>
    <row r="561" spans="8:8" x14ac:dyDescent="0.25">
      <c r="H561" s="8" t="str">
        <f t="shared" si="12"/>
        <v/>
      </c>
    </row>
    <row r="562" spans="8:8" x14ac:dyDescent="0.25">
      <c r="H562" s="8" t="str">
        <f t="shared" si="12"/>
        <v/>
      </c>
    </row>
    <row r="563" spans="8:8" x14ac:dyDescent="0.25">
      <c r="H563" s="8" t="str">
        <f t="shared" si="12"/>
        <v/>
      </c>
    </row>
    <row r="564" spans="8:8" x14ac:dyDescent="0.25">
      <c r="H564" s="8" t="str">
        <f t="shared" si="12"/>
        <v/>
      </c>
    </row>
    <row r="565" spans="8:8" x14ac:dyDescent="0.25">
      <c r="H565" s="8" t="str">
        <f t="shared" si="12"/>
        <v/>
      </c>
    </row>
    <row r="566" spans="8:8" x14ac:dyDescent="0.25">
      <c r="H566" s="8" t="str">
        <f t="shared" si="12"/>
        <v/>
      </c>
    </row>
    <row r="567" spans="8:8" x14ac:dyDescent="0.25">
      <c r="H567" s="8" t="str">
        <f t="shared" si="12"/>
        <v/>
      </c>
    </row>
    <row r="568" spans="8:8" x14ac:dyDescent="0.25">
      <c r="H568" s="8" t="str">
        <f t="shared" si="12"/>
        <v/>
      </c>
    </row>
    <row r="569" spans="8:8" x14ac:dyDescent="0.25">
      <c r="H569" s="8" t="str">
        <f t="shared" si="12"/>
        <v/>
      </c>
    </row>
    <row r="570" spans="8:8" x14ac:dyDescent="0.25">
      <c r="H570" s="8" t="str">
        <f t="shared" si="12"/>
        <v/>
      </c>
    </row>
    <row r="571" spans="8:8" x14ac:dyDescent="0.25">
      <c r="H571" s="8" t="str">
        <f t="shared" si="12"/>
        <v/>
      </c>
    </row>
    <row r="572" spans="8:8" x14ac:dyDescent="0.25">
      <c r="H572" s="8" t="str">
        <f t="shared" si="12"/>
        <v/>
      </c>
    </row>
    <row r="573" spans="8:8" x14ac:dyDescent="0.25">
      <c r="H573" s="8" t="str">
        <f t="shared" si="12"/>
        <v/>
      </c>
    </row>
    <row r="574" spans="8:8" x14ac:dyDescent="0.25">
      <c r="H574" s="8" t="str">
        <f t="shared" si="12"/>
        <v/>
      </c>
    </row>
    <row r="575" spans="8:8" x14ac:dyDescent="0.25">
      <c r="H575" s="8" t="str">
        <f t="shared" si="12"/>
        <v/>
      </c>
    </row>
    <row r="576" spans="8:8" x14ac:dyDescent="0.25">
      <c r="H576" s="8" t="str">
        <f t="shared" si="12"/>
        <v/>
      </c>
    </row>
    <row r="577" spans="8:8" x14ac:dyDescent="0.25">
      <c r="H577" s="8" t="str">
        <f t="shared" si="12"/>
        <v/>
      </c>
    </row>
    <row r="578" spans="8:8" x14ac:dyDescent="0.25">
      <c r="H578" s="8" t="str">
        <f t="shared" si="12"/>
        <v/>
      </c>
    </row>
    <row r="579" spans="8:8" x14ac:dyDescent="0.25">
      <c r="H579" s="8" t="str">
        <f t="shared" si="12"/>
        <v/>
      </c>
    </row>
    <row r="580" spans="8:8" x14ac:dyDescent="0.25">
      <c r="H580" s="8" t="str">
        <f t="shared" si="12"/>
        <v/>
      </c>
    </row>
    <row r="581" spans="8:8" x14ac:dyDescent="0.25">
      <c r="H581" s="8" t="str">
        <f t="shared" si="12"/>
        <v/>
      </c>
    </row>
    <row r="582" spans="8:8" x14ac:dyDescent="0.25">
      <c r="H582" s="8" t="str">
        <f t="shared" si="12"/>
        <v/>
      </c>
    </row>
    <row r="583" spans="8:8" x14ac:dyDescent="0.25">
      <c r="H583" s="8" t="str">
        <f t="shared" si="12"/>
        <v/>
      </c>
    </row>
    <row r="584" spans="8:8" x14ac:dyDescent="0.25">
      <c r="H584" s="8" t="str">
        <f t="shared" ref="H584:H645" si="13">IF(E584*F584&gt;0,"+"&amp;E584*F584,IF(E584="","","-"&amp;E583-F583))</f>
        <v/>
      </c>
    </row>
    <row r="585" spans="8:8" x14ac:dyDescent="0.25">
      <c r="H585" s="8" t="str">
        <f t="shared" si="13"/>
        <v/>
      </c>
    </row>
    <row r="586" spans="8:8" x14ac:dyDescent="0.25">
      <c r="H586" s="8" t="str">
        <f t="shared" si="13"/>
        <v/>
      </c>
    </row>
    <row r="587" spans="8:8" x14ac:dyDescent="0.25">
      <c r="H587" s="8" t="str">
        <f t="shared" si="13"/>
        <v/>
      </c>
    </row>
    <row r="588" spans="8:8" x14ac:dyDescent="0.25">
      <c r="H588" s="8" t="str">
        <f t="shared" si="13"/>
        <v/>
      </c>
    </row>
    <row r="589" spans="8:8" x14ac:dyDescent="0.25">
      <c r="H589" s="8" t="str">
        <f t="shared" si="13"/>
        <v/>
      </c>
    </row>
    <row r="590" spans="8:8" x14ac:dyDescent="0.25">
      <c r="H590" s="8" t="str">
        <f t="shared" si="13"/>
        <v/>
      </c>
    </row>
    <row r="591" spans="8:8" x14ac:dyDescent="0.25">
      <c r="H591" s="8" t="str">
        <f t="shared" si="13"/>
        <v/>
      </c>
    </row>
    <row r="592" spans="8:8" x14ac:dyDescent="0.25">
      <c r="H592" s="8" t="str">
        <f t="shared" si="13"/>
        <v/>
      </c>
    </row>
    <row r="593" spans="8:8" x14ac:dyDescent="0.25">
      <c r="H593" s="8" t="str">
        <f t="shared" si="13"/>
        <v/>
      </c>
    </row>
    <row r="594" spans="8:8" x14ac:dyDescent="0.25">
      <c r="H594" s="8" t="str">
        <f t="shared" si="13"/>
        <v/>
      </c>
    </row>
    <row r="595" spans="8:8" x14ac:dyDescent="0.25">
      <c r="H595" s="8" t="str">
        <f t="shared" si="13"/>
        <v/>
      </c>
    </row>
    <row r="596" spans="8:8" x14ac:dyDescent="0.25">
      <c r="H596" s="8" t="str">
        <f t="shared" si="13"/>
        <v/>
      </c>
    </row>
    <row r="597" spans="8:8" x14ac:dyDescent="0.25">
      <c r="H597" s="8" t="str">
        <f t="shared" si="13"/>
        <v/>
      </c>
    </row>
    <row r="598" spans="8:8" x14ac:dyDescent="0.25">
      <c r="H598" t="str">
        <f t="shared" si="13"/>
        <v/>
      </c>
    </row>
    <row r="599" spans="8:8" x14ac:dyDescent="0.25">
      <c r="H599" t="str">
        <f t="shared" si="13"/>
        <v/>
      </c>
    </row>
    <row r="600" spans="8:8" x14ac:dyDescent="0.25">
      <c r="H600" t="str">
        <f t="shared" si="13"/>
        <v/>
      </c>
    </row>
    <row r="601" spans="8:8" x14ac:dyDescent="0.25">
      <c r="H601" t="str">
        <f t="shared" si="13"/>
        <v/>
      </c>
    </row>
    <row r="602" spans="8:8" x14ac:dyDescent="0.25">
      <c r="H602" t="str">
        <f t="shared" si="13"/>
        <v/>
      </c>
    </row>
    <row r="603" spans="8:8" x14ac:dyDescent="0.25">
      <c r="H603" t="str">
        <f t="shared" si="13"/>
        <v/>
      </c>
    </row>
    <row r="604" spans="8:8" x14ac:dyDescent="0.25">
      <c r="H604" t="str">
        <f t="shared" si="13"/>
        <v/>
      </c>
    </row>
    <row r="605" spans="8:8" x14ac:dyDescent="0.25">
      <c r="H605" t="str">
        <f t="shared" si="13"/>
        <v/>
      </c>
    </row>
    <row r="606" spans="8:8" x14ac:dyDescent="0.25">
      <c r="H606" t="str">
        <f t="shared" si="13"/>
        <v/>
      </c>
    </row>
    <row r="607" spans="8:8" x14ac:dyDescent="0.25">
      <c r="H607" t="str">
        <f t="shared" si="13"/>
        <v/>
      </c>
    </row>
    <row r="608" spans="8:8" x14ac:dyDescent="0.25">
      <c r="H608" t="str">
        <f t="shared" si="13"/>
        <v/>
      </c>
    </row>
    <row r="609" spans="8:8" x14ac:dyDescent="0.25">
      <c r="H609" t="str">
        <f t="shared" si="13"/>
        <v/>
      </c>
    </row>
    <row r="610" spans="8:8" x14ac:dyDescent="0.25">
      <c r="H610" t="str">
        <f t="shared" si="13"/>
        <v/>
      </c>
    </row>
    <row r="611" spans="8:8" x14ac:dyDescent="0.25">
      <c r="H611" t="str">
        <f t="shared" si="13"/>
        <v/>
      </c>
    </row>
    <row r="612" spans="8:8" x14ac:dyDescent="0.25">
      <c r="H612" t="str">
        <f t="shared" si="13"/>
        <v/>
      </c>
    </row>
    <row r="613" spans="8:8" x14ac:dyDescent="0.25">
      <c r="H613" t="str">
        <f t="shared" si="13"/>
        <v/>
      </c>
    </row>
    <row r="614" spans="8:8" x14ac:dyDescent="0.25">
      <c r="H614" t="str">
        <f t="shared" si="13"/>
        <v/>
      </c>
    </row>
    <row r="615" spans="8:8" x14ac:dyDescent="0.25">
      <c r="H615" t="str">
        <f t="shared" si="13"/>
        <v/>
      </c>
    </row>
    <row r="616" spans="8:8" x14ac:dyDescent="0.25">
      <c r="H616" t="str">
        <f t="shared" si="13"/>
        <v/>
      </c>
    </row>
    <row r="617" spans="8:8" x14ac:dyDescent="0.25">
      <c r="H617" t="str">
        <f t="shared" si="13"/>
        <v/>
      </c>
    </row>
    <row r="618" spans="8:8" x14ac:dyDescent="0.25">
      <c r="H618" t="str">
        <f t="shared" si="13"/>
        <v/>
      </c>
    </row>
    <row r="619" spans="8:8" x14ac:dyDescent="0.25">
      <c r="H619" t="str">
        <f t="shared" si="13"/>
        <v/>
      </c>
    </row>
    <row r="620" spans="8:8" x14ac:dyDescent="0.25">
      <c r="H620" t="str">
        <f t="shared" si="13"/>
        <v/>
      </c>
    </row>
    <row r="621" spans="8:8" x14ac:dyDescent="0.25">
      <c r="H621" t="str">
        <f t="shared" si="13"/>
        <v/>
      </c>
    </row>
    <row r="622" spans="8:8" x14ac:dyDescent="0.25">
      <c r="H622" t="str">
        <f t="shared" si="13"/>
        <v/>
      </c>
    </row>
    <row r="623" spans="8:8" x14ac:dyDescent="0.25">
      <c r="H623" t="str">
        <f t="shared" si="13"/>
        <v/>
      </c>
    </row>
    <row r="624" spans="8:8" x14ac:dyDescent="0.25">
      <c r="H624" t="str">
        <f t="shared" si="13"/>
        <v/>
      </c>
    </row>
    <row r="625" spans="8:8" x14ac:dyDescent="0.25">
      <c r="H625" t="str">
        <f t="shared" si="13"/>
        <v/>
      </c>
    </row>
    <row r="626" spans="8:8" x14ac:dyDescent="0.25">
      <c r="H626" t="str">
        <f t="shared" si="13"/>
        <v/>
      </c>
    </row>
    <row r="627" spans="8:8" x14ac:dyDescent="0.25">
      <c r="H627" t="str">
        <f t="shared" si="13"/>
        <v/>
      </c>
    </row>
    <row r="628" spans="8:8" x14ac:dyDescent="0.25">
      <c r="H628" t="str">
        <f t="shared" si="13"/>
        <v/>
      </c>
    </row>
    <row r="629" spans="8:8" x14ac:dyDescent="0.25">
      <c r="H629" t="str">
        <f t="shared" si="13"/>
        <v/>
      </c>
    </row>
    <row r="630" spans="8:8" x14ac:dyDescent="0.25">
      <c r="H630" t="str">
        <f t="shared" si="13"/>
        <v/>
      </c>
    </row>
    <row r="631" spans="8:8" x14ac:dyDescent="0.25">
      <c r="H631" t="str">
        <f t="shared" si="13"/>
        <v/>
      </c>
    </row>
    <row r="632" spans="8:8" x14ac:dyDescent="0.25">
      <c r="H632" t="str">
        <f t="shared" si="13"/>
        <v/>
      </c>
    </row>
    <row r="633" spans="8:8" x14ac:dyDescent="0.25">
      <c r="H633" t="str">
        <f t="shared" si="13"/>
        <v/>
      </c>
    </row>
    <row r="634" spans="8:8" x14ac:dyDescent="0.25">
      <c r="H634" t="str">
        <f t="shared" si="13"/>
        <v/>
      </c>
    </row>
    <row r="635" spans="8:8" x14ac:dyDescent="0.25">
      <c r="H635" t="str">
        <f t="shared" si="13"/>
        <v/>
      </c>
    </row>
    <row r="636" spans="8:8" x14ac:dyDescent="0.25">
      <c r="H636" t="str">
        <f t="shared" si="13"/>
        <v/>
      </c>
    </row>
    <row r="637" spans="8:8" x14ac:dyDescent="0.25">
      <c r="H637" t="str">
        <f t="shared" si="13"/>
        <v/>
      </c>
    </row>
    <row r="638" spans="8:8" x14ac:dyDescent="0.25">
      <c r="H638" t="str">
        <f t="shared" si="13"/>
        <v/>
      </c>
    </row>
    <row r="639" spans="8:8" x14ac:dyDescent="0.25">
      <c r="H639" t="str">
        <f t="shared" si="13"/>
        <v/>
      </c>
    </row>
    <row r="640" spans="8:8" x14ac:dyDescent="0.25">
      <c r="H640" t="str">
        <f t="shared" si="13"/>
        <v/>
      </c>
    </row>
    <row r="641" spans="8:8" x14ac:dyDescent="0.25">
      <c r="H641" t="str">
        <f t="shared" si="13"/>
        <v/>
      </c>
    </row>
    <row r="642" spans="8:8" x14ac:dyDescent="0.25">
      <c r="H642" t="str">
        <f t="shared" si="13"/>
        <v/>
      </c>
    </row>
    <row r="643" spans="8:8" x14ac:dyDescent="0.25">
      <c r="H643" t="str">
        <f t="shared" si="13"/>
        <v/>
      </c>
    </row>
    <row r="644" spans="8:8" x14ac:dyDescent="0.25">
      <c r="H644" t="str">
        <f t="shared" si="13"/>
        <v/>
      </c>
    </row>
    <row r="645" spans="8:8" x14ac:dyDescent="0.25">
      <c r="H645" t="str">
        <f t="shared" si="13"/>
        <v/>
      </c>
    </row>
  </sheetData>
  <mergeCells count="1">
    <mergeCell ref="A5:B5"/>
  </mergeCells>
  <conditionalFormatting sqref="G12:G501">
    <cfRule type="containsText" dxfId="5" priority="4" operator="containsText" text="Perdant">
      <formula>NOT(ISERROR(SEARCH("Perdant",G12)))</formula>
    </cfRule>
    <cfRule type="containsText" dxfId="4" priority="5" operator="containsText" text="Gagnant">
      <formula>NOT(ISERROR(SEARCH("Gagnant",G12)))</formula>
    </cfRule>
    <cfRule type="containsText" dxfId="3" priority="6" operator="containsText" text="En attente">
      <formula>NOT(ISERROR(SEARCH("En attente",G12)))</formula>
    </cfRule>
  </conditionalFormatting>
  <conditionalFormatting sqref="H12:H501">
    <cfRule type="cellIs" dxfId="2" priority="2" operator="greaterThan">
      <formula>0</formula>
    </cfRule>
    <cfRule type="cellIs" dxfId="1" priority="3" operator="lessThan">
      <formula>0</formula>
    </cfRule>
  </conditionalFormatting>
  <conditionalFormatting sqref="I12">
    <cfRule type="cellIs" dxfId="0" priority="1" operator="lessThan">
      <formula>0</formula>
    </cfRule>
  </conditionalFormatting>
  <dataValidations count="1">
    <dataValidation type="list" allowBlank="1" showInputMessage="1" showErrorMessage="1" sqref="G12:G501">
      <formula1>"En Attente,Gagnant,Perdant"</formula1>
    </dataValidation>
  </dataValidations>
  <hyperlinks>
    <hyperlink ref="A5" location="Statistiques!A1" display="Statistiques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8"/>
  <sheetViews>
    <sheetView workbookViewId="0"/>
  </sheetViews>
  <sheetFormatPr baseColWidth="10" defaultRowHeight="15" x14ac:dyDescent="0.25"/>
  <cols>
    <col min="1" max="1" width="39.5703125" customWidth="1"/>
    <col min="2" max="2" width="14.42578125" customWidth="1"/>
    <col min="4" max="4" width="20.140625" customWidth="1"/>
  </cols>
  <sheetData>
    <row r="1" spans="1:4" x14ac:dyDescent="0.25">
      <c r="A1" s="8"/>
      <c r="B1" s="8"/>
    </row>
    <row r="2" spans="1:4" x14ac:dyDescent="0.25">
      <c r="A2" s="8"/>
      <c r="B2" s="8"/>
    </row>
    <row r="3" spans="1:4" x14ac:dyDescent="0.25">
      <c r="A3" s="8"/>
      <c r="B3" s="8"/>
    </row>
    <row r="6" spans="1:4" ht="18.75" x14ac:dyDescent="0.3">
      <c r="A6" s="39" t="s">
        <v>7</v>
      </c>
      <c r="B6" s="39"/>
      <c r="D6" s="24"/>
    </row>
    <row r="7" spans="1:4" x14ac:dyDescent="0.25">
      <c r="D7" s="10"/>
    </row>
    <row r="8" spans="1:4" ht="23.25" x14ac:dyDescent="0.35">
      <c r="A8" s="34" t="s">
        <v>4</v>
      </c>
      <c r="B8" s="21">
        <f>COUNTIF(Accueil!G12:G500,"Gagnant")</f>
        <v>3</v>
      </c>
      <c r="D8" s="11"/>
    </row>
    <row r="9" spans="1:4" ht="23.25" x14ac:dyDescent="0.35">
      <c r="A9" s="35" t="s">
        <v>5</v>
      </c>
      <c r="B9" s="21">
        <f>COUNTIF(Accueil!G12:G500,"Perdant")</f>
        <v>3</v>
      </c>
    </row>
    <row r="10" spans="1:4" ht="23.25" x14ac:dyDescent="0.35">
      <c r="A10" s="36" t="s">
        <v>6</v>
      </c>
      <c r="B10" s="21">
        <f>COUNTIF(Accueil!G12:G500,"En Attente")</f>
        <v>1</v>
      </c>
    </row>
    <row r="11" spans="1:4" ht="23.25" x14ac:dyDescent="0.35">
      <c r="A11" s="33" t="s">
        <v>29</v>
      </c>
      <c r="B11" s="21">
        <f>SUM(B8:B10)</f>
        <v>7</v>
      </c>
    </row>
    <row r="13" spans="1:4" ht="18.75" x14ac:dyDescent="0.3">
      <c r="A13" s="39" t="s">
        <v>30</v>
      </c>
      <c r="B13" s="39"/>
    </row>
    <row r="15" spans="1:4" ht="23.25" x14ac:dyDescent="0.35">
      <c r="A15" s="33" t="s">
        <v>10</v>
      </c>
      <c r="B15" s="22">
        <f>SUM(Accueil!E12:E500)</f>
        <v>48.92</v>
      </c>
    </row>
    <row r="16" spans="1:4" ht="23.25" x14ac:dyDescent="0.35">
      <c r="A16" s="33" t="s">
        <v>27</v>
      </c>
      <c r="B16" s="23">
        <f>(Accueil!I12-B15)/B15</f>
        <v>-1.1067048242027799</v>
      </c>
    </row>
    <row r="17" spans="1:2" ht="23.25" x14ac:dyDescent="0.35">
      <c r="A17" s="33" t="s">
        <v>28</v>
      </c>
      <c r="B17" s="23">
        <f>B8/B11</f>
        <v>0.42857142857142855</v>
      </c>
    </row>
    <row r="18" spans="1:2" ht="23.25" x14ac:dyDescent="0.35">
      <c r="A18" s="33" t="s">
        <v>33</v>
      </c>
      <c r="B18" s="37">
        <f>Accueil!A2/100</f>
        <v>0.94779999999999998</v>
      </c>
    </row>
  </sheetData>
  <mergeCells count="2">
    <mergeCell ref="A6:B6"/>
    <mergeCell ref="A13:B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"/>
  <sheetViews>
    <sheetView workbookViewId="0">
      <selection activeCell="C10" sqref="C10"/>
    </sheetView>
  </sheetViews>
  <sheetFormatPr baseColWidth="10" defaultRowHeight="15" x14ac:dyDescent="0.25"/>
  <cols>
    <col min="1" max="1" width="21.42578125" customWidth="1"/>
    <col min="3" max="3" width="22.5703125" customWidth="1"/>
    <col min="6" max="6" width="17.140625" customWidth="1"/>
  </cols>
  <sheetData>
    <row r="1" spans="1:7" x14ac:dyDescent="0.25">
      <c r="A1" s="14" t="s">
        <v>13</v>
      </c>
      <c r="C1" s="13" t="s">
        <v>14</v>
      </c>
      <c r="D1" s="13" t="s">
        <v>15</v>
      </c>
      <c r="E1" s="13" t="s">
        <v>16</v>
      </c>
      <c r="F1" s="13" t="s">
        <v>18</v>
      </c>
      <c r="G1" s="13" t="s">
        <v>17</v>
      </c>
    </row>
    <row r="2" spans="1:7" x14ac:dyDescent="0.25">
      <c r="A2" s="12" t="s">
        <v>14</v>
      </c>
      <c r="C2" s="12" t="str">
        <f>"EQ1"</f>
        <v>EQ1</v>
      </c>
      <c r="D2" s="12" t="s">
        <v>19</v>
      </c>
      <c r="E2" s="12" t="s">
        <v>20</v>
      </c>
      <c r="F2" s="12" t="s">
        <v>20</v>
      </c>
      <c r="G2" s="12" t="s">
        <v>19</v>
      </c>
    </row>
    <row r="3" spans="1:7" x14ac:dyDescent="0.25">
      <c r="A3" s="12" t="s">
        <v>15</v>
      </c>
      <c r="C3" s="12" t="str">
        <f>"EQ2"</f>
        <v>EQ2</v>
      </c>
      <c r="D3" s="12" t="s">
        <v>19</v>
      </c>
      <c r="E3" s="12" t="s">
        <v>19</v>
      </c>
      <c r="F3" s="12" t="s">
        <v>20</v>
      </c>
      <c r="G3" s="12" t="s">
        <v>19</v>
      </c>
    </row>
    <row r="4" spans="1:7" x14ac:dyDescent="0.25">
      <c r="A4" s="12" t="s">
        <v>16</v>
      </c>
      <c r="C4" s="12" t="str">
        <f>"EQ1/NUL"</f>
        <v>EQ1/NUL</v>
      </c>
      <c r="D4" s="12" t="s">
        <v>19</v>
      </c>
      <c r="E4" s="12" t="s">
        <v>19</v>
      </c>
      <c r="F4" s="12" t="s">
        <v>20</v>
      </c>
      <c r="G4" s="12" t="s">
        <v>19</v>
      </c>
    </row>
    <row r="5" spans="1:7" x14ac:dyDescent="0.25">
      <c r="A5" s="12" t="s">
        <v>18</v>
      </c>
      <c r="C5" s="12" t="str">
        <f>"EQ2/NUL"</f>
        <v>EQ2/NUL</v>
      </c>
      <c r="D5" s="12" t="s">
        <v>19</v>
      </c>
      <c r="E5" s="12" t="s">
        <v>19</v>
      </c>
      <c r="F5" s="12" t="s">
        <v>20</v>
      </c>
      <c r="G5" s="12" t="s">
        <v>19</v>
      </c>
    </row>
    <row r="6" spans="1:7" x14ac:dyDescent="0.25">
      <c r="A6" s="12" t="s">
        <v>17</v>
      </c>
      <c r="C6" s="12" t="s">
        <v>21</v>
      </c>
      <c r="D6" s="12" t="s">
        <v>19</v>
      </c>
      <c r="E6" s="12" t="s">
        <v>19</v>
      </c>
      <c r="F6" s="12" t="s">
        <v>20</v>
      </c>
      <c r="G6" s="12" t="s">
        <v>19</v>
      </c>
    </row>
    <row r="7" spans="1:7" x14ac:dyDescent="0.25">
      <c r="C7" s="12" t="str">
        <f>"EQ1 Par au moins 2 Buts"</f>
        <v>EQ1 Par au moins 2 Buts</v>
      </c>
      <c r="D7" s="12" t="s">
        <v>19</v>
      </c>
      <c r="E7" s="12" t="s">
        <v>19</v>
      </c>
      <c r="F7" s="12" t="s">
        <v>20</v>
      </c>
      <c r="G7" s="12" t="s">
        <v>19</v>
      </c>
    </row>
    <row r="8" spans="1:7" x14ac:dyDescent="0.25">
      <c r="C8" s="12" t="str">
        <f>"EQ2 Par au moins 2 Buts"</f>
        <v>EQ2 Par au moins 2 Buts</v>
      </c>
      <c r="D8" s="12" t="s">
        <v>19</v>
      </c>
      <c r="E8" s="12" t="s">
        <v>19</v>
      </c>
      <c r="F8" s="12" t="s">
        <v>20</v>
      </c>
      <c r="G8" s="12" t="s">
        <v>19</v>
      </c>
    </row>
    <row r="9" spans="1:7" x14ac:dyDescent="0.25">
      <c r="C9" s="12" t="str">
        <f>"EQ1 Par au moins 3 Buts"</f>
        <v>EQ1 Par au moins 3 Buts</v>
      </c>
      <c r="D9" s="12" t="s">
        <v>19</v>
      </c>
      <c r="E9" s="12" t="s">
        <v>19</v>
      </c>
      <c r="F9" s="12" t="s">
        <v>20</v>
      </c>
      <c r="G9" s="12" t="s">
        <v>19</v>
      </c>
    </row>
    <row r="10" spans="1:7" x14ac:dyDescent="0.25">
      <c r="C10" s="12" t="str">
        <f>"EQ2 Par au moins 3 Buts"</f>
        <v>EQ2 Par au moins 3 Buts</v>
      </c>
    </row>
  </sheetData>
  <dataValidations count="2">
    <dataValidation type="list" allowBlank="1" showInputMessage="1" showErrorMessage="1" sqref="A12">
      <formula1>"Liste_"</formula1>
    </dataValidation>
    <dataValidation type="list" allowBlank="1" showInputMessage="1" showErrorMessage="1" sqref="A26">
      <formula1>A17:A19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Statistiques</vt:lpstr>
      <vt:lpstr>request</vt:lpstr>
      <vt:lpstr>Liste_Foot1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BODEN GREGORY (SNCF RESEAU)</dc:creator>
  <cp:lastModifiedBy>BODEN GREGORY (SNCF RESEAU)</cp:lastModifiedBy>
  <dcterms:created xsi:type="dcterms:W3CDTF">2017-01-02T09:11:55Z</dcterms:created>
  <dcterms:modified xsi:type="dcterms:W3CDTF">2017-01-05T10:02:14Z</dcterms:modified>
</cp:coreProperties>
</file>