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saintbonnet\Desktop\"/>
    </mc:Choice>
  </mc:AlternateContent>
  <bookViews>
    <workbookView xWindow="28650" yWindow="-15" windowWidth="28755" windowHeight="13260" tabRatio="888"/>
  </bookViews>
  <sheets>
    <sheet name="CHABANNE" sheetId="22" r:id="rId1"/>
    <sheet name="KÉO" sheetId="21" r:id="rId2"/>
  </sheets>
  <definedNames>
    <definedName name="_xlnm._FilterDatabase" localSheetId="1" hidden="1">KÉO!$A$2:$I$87</definedName>
    <definedName name="_xlnm.Print_Area" localSheetId="1">KÉO!$A$1:$I$97</definedName>
  </definedNames>
  <calcPr calcId="152511"/>
</workbook>
</file>

<file path=xl/calcChain.xml><?xml version="1.0" encoding="utf-8"?>
<calcChain xmlns="http://schemas.openxmlformats.org/spreadsheetml/2006/main">
  <c r="H102" i="22" l="1"/>
  <c r="E101" i="22"/>
  <c r="E99" i="22"/>
  <c r="H99" i="22" s="1"/>
  <c r="D98" i="22" l="1"/>
  <c r="E98" i="22"/>
  <c r="E100" i="22"/>
  <c r="H100" i="22" s="1"/>
  <c r="H101" i="22"/>
  <c r="G98" i="22"/>
  <c r="D97" i="22"/>
  <c r="E97" i="22"/>
  <c r="H98" i="22"/>
  <c r="G97" i="22"/>
  <c r="E96" i="21"/>
  <c r="E95" i="21"/>
  <c r="E94" i="21"/>
  <c r="E93" i="21"/>
  <c r="E92" i="21"/>
  <c r="D103" i="22" l="1"/>
  <c r="E103" i="22"/>
  <c r="F103" i="22" s="1"/>
  <c r="F97" i="22"/>
  <c r="F98" i="22"/>
  <c r="H103" i="22"/>
  <c r="H97" i="22"/>
  <c r="F93" i="21" l="1"/>
  <c r="H94" i="21"/>
  <c r="G92" i="21"/>
  <c r="E97" i="21"/>
  <c r="F92" i="21"/>
  <c r="F97" i="21" l="1"/>
  <c r="I92" i="21"/>
  <c r="H92" i="21" l="1"/>
  <c r="G93" i="21"/>
  <c r="D93" i="21" l="1"/>
  <c r="H96" i="21"/>
  <c r="H95" i="21"/>
  <c r="D97" i="21"/>
  <c r="G97" i="21" s="1"/>
  <c r="H93" i="21"/>
  <c r="D92" i="21"/>
  <c r="H97" i="21" l="1"/>
</calcChain>
</file>

<file path=xl/sharedStrings.xml><?xml version="1.0" encoding="utf-8"?>
<sst xmlns="http://schemas.openxmlformats.org/spreadsheetml/2006/main" count="1036" uniqueCount="228">
  <si>
    <t xml:space="preserve">VRD </t>
  </si>
  <si>
    <t>TOTAL</t>
  </si>
  <si>
    <t>CANET EN ROUSSILLON - Aquarium</t>
  </si>
  <si>
    <t>VERQUIN - Dojo</t>
  </si>
  <si>
    <t>MENNECY - Stade nautique</t>
  </si>
  <si>
    <t>PRIVE/EXPORT/AUTRE</t>
  </si>
  <si>
    <t>LE BARCARES - Semop Port</t>
  </si>
  <si>
    <t>ST RAMBERT EN BUGEY - Ehpad</t>
  </si>
  <si>
    <t>VENISSIEUX - Restaurant scolaire</t>
  </si>
  <si>
    <t>PERPIGNAN - SSR</t>
  </si>
  <si>
    <t>BOUSQUET D'ORB - Ehpad</t>
  </si>
  <si>
    <t>TOULOUSE - Université</t>
  </si>
  <si>
    <t>ANGERS - Patinoire</t>
  </si>
  <si>
    <t>FRANCHEVILLE - centre aquatique</t>
  </si>
  <si>
    <t>GUILLESTRE - Thermo-minéral</t>
  </si>
  <si>
    <t>VELIZY VILLACOUBLAY - Equipement sport culture</t>
  </si>
  <si>
    <t>AIX PERTUIS - Parking</t>
  </si>
  <si>
    <t>MOULINS - Maison d'accueil</t>
  </si>
  <si>
    <t>ISTRES - Mess</t>
  </si>
  <si>
    <t>VERNOUILLET - Ehpad</t>
  </si>
  <si>
    <t>GRENOBLE - OIC</t>
  </si>
  <si>
    <t>MONTMORILLON - Btm médico-chirurgical</t>
  </si>
  <si>
    <t>ANTIBES - Centre nautique</t>
  </si>
  <si>
    <t>ECULLY - Gymnase</t>
  </si>
  <si>
    <t>Projets</t>
  </si>
  <si>
    <t>KÉO</t>
  </si>
  <si>
    <t>KÉO/EGIS</t>
  </si>
  <si>
    <t>INÉ</t>
  </si>
  <si>
    <t>-</t>
  </si>
  <si>
    <t>Perdu</t>
  </si>
  <si>
    <t>Gagné</t>
  </si>
  <si>
    <t>Rendu</t>
  </si>
  <si>
    <t>A Rendre</t>
  </si>
  <si>
    <t>Dossier Non Réceptionné</t>
  </si>
  <si>
    <t>LAMBESC - Piscine</t>
  </si>
  <si>
    <t>ANNONAY - Centre aquatique</t>
  </si>
  <si>
    <t>DUNKERQUE - Patinoire</t>
  </si>
  <si>
    <t>CARVIN - Centre aquatique</t>
  </si>
  <si>
    <t>CHATEAUROUX - Centre aquatique</t>
  </si>
  <si>
    <t>CHAMPS SUR MARNE - Piscine</t>
  </si>
  <si>
    <t>État</t>
  </si>
  <si>
    <t>N°
Affaires</t>
  </si>
  <si>
    <t>Nombre de CONCOURS par mode de passation :</t>
  </si>
  <si>
    <t>Vérification</t>
  </si>
  <si>
    <t>AIX PERTUIS - Centre Hospitalier</t>
  </si>
  <si>
    <t>RIOM - Cuisine Centrale</t>
  </si>
  <si>
    <t>ST CHAMOND - Perf énergétique</t>
  </si>
  <si>
    <t xml:space="preserve">CHAMBON FEUGEROLLES - Piscine </t>
  </si>
  <si>
    <t>BAS EN BASSET - Gendarmerie</t>
  </si>
  <si>
    <t>HYERES - Pavillon Napias Candide</t>
  </si>
  <si>
    <t>AIX EN PROVENCE - Piscine</t>
  </si>
  <si>
    <t>RILLIEUX LA PAPE - Espace Baudelaire</t>
  </si>
  <si>
    <t>AMBERT - Piscine</t>
  </si>
  <si>
    <t>PUTEAUX - Piscine</t>
  </si>
  <si>
    <t>MAJ</t>
  </si>
  <si>
    <t>Nicolas MONTOYA</t>
  </si>
  <si>
    <t>Antoine PERCEVAL</t>
  </si>
  <si>
    <t>Géraldine PICARD</t>
  </si>
  <si>
    <t>Sylvain MICHALON</t>
  </si>
  <si>
    <t>Anne Laure COLOMBET</t>
  </si>
  <si>
    <t>Jean Régis BORNE</t>
  </si>
  <si>
    <t>Sylvain GRANJARD</t>
  </si>
  <si>
    <t>Arnaud COULON</t>
  </si>
  <si>
    <t>Pierre Olivier CELLE</t>
  </si>
  <si>
    <t>Valentin TROLLÉ</t>
  </si>
  <si>
    <t>VILLE D'AVRAY - IUT</t>
  </si>
  <si>
    <t>Guillaume GOMEZ</t>
  </si>
  <si>
    <t>BOUILLARGUES - Complexe omnisport</t>
  </si>
  <si>
    <t>DRUSENHEIM - Piscine</t>
  </si>
  <si>
    <t>COULOMMIERS (77) - Hôpital Arbeltier</t>
  </si>
  <si>
    <t>CHARLEVILLE-MEZIERES (08) - Campus</t>
  </si>
  <si>
    <t>DAX (40) - Village Alzheimer</t>
  </si>
  <si>
    <t>VILLEMONBLE - Groupe Scolaire</t>
  </si>
  <si>
    <t>KÉO/BETC</t>
  </si>
  <si>
    <t>CHAUMONT - Centre aquatique</t>
  </si>
  <si>
    <t>FONTAINEBLEAU (77) - Plateau Technique</t>
  </si>
  <si>
    <t xml:space="preserve">AMIENS - Centre aquatique </t>
  </si>
  <si>
    <t>FERNEY VOLTAIRE (01) - Centre CO</t>
  </si>
  <si>
    <t>HAGONDANGE (57) - Piscine</t>
  </si>
  <si>
    <t>DAX (40) - Centre Aquatique Intercommunal</t>
  </si>
  <si>
    <t>CLERMONT FERRAND (63) - Complexe Sportif</t>
  </si>
  <si>
    <t>RILLIEUX LA PAPE (69) - Piscine</t>
  </si>
  <si>
    <t>LIBOURNE (33) - Centre Aquatique</t>
  </si>
  <si>
    <t>LOUVIERS (27) - Patinoire</t>
  </si>
  <si>
    <t>Franck LIECHTI</t>
  </si>
  <si>
    <t>KÉO/BEA</t>
  </si>
  <si>
    <t>LYON (69) - Hôtel des Postes</t>
  </si>
  <si>
    <t>REIMS (51) - Centre Aqualudique</t>
  </si>
  <si>
    <t>VILLARS LES DOMBES (01)</t>
  </si>
  <si>
    <t>HAGUENAU (57)</t>
  </si>
  <si>
    <t>BOULOGNE - Centre d'Entrainement du PSG</t>
  </si>
  <si>
    <t>KÉO in</t>
  </si>
  <si>
    <t>NIMES - IFMS</t>
  </si>
  <si>
    <t>INÉ SSTT</t>
  </si>
  <si>
    <t>PARIS  Piscine</t>
  </si>
  <si>
    <t>PONTCHARRA - Centre Nautique</t>
  </si>
  <si>
    <t>EVRY - Gymnase</t>
  </si>
  <si>
    <t>_PLANNING CONCOURS _RENDU 2016</t>
  </si>
  <si>
    <t>ÉCO</t>
  </si>
  <si>
    <t>FLU</t>
  </si>
  <si>
    <t>STR</t>
  </si>
  <si>
    <t>PAY</t>
  </si>
  <si>
    <t>E&amp;E</t>
  </si>
  <si>
    <t>MONTÉLÉGER - Centre Hospitalier Le Valmont</t>
  </si>
  <si>
    <t>LA ROCHELLE - Tribune</t>
  </si>
  <si>
    <t>_A Transmettre à :</t>
  </si>
  <si>
    <t>ST ÉTIENNE (42) - 1/2 Pension</t>
  </si>
  <si>
    <t>ORLÉANS (45) - Sport + culturel</t>
  </si>
  <si>
    <t xml:space="preserve">BOURGOIN JAILLIEU (38) - Tribune Modulaire </t>
  </si>
  <si>
    <t>BELFORT (90) - Centre Aquatique</t>
  </si>
  <si>
    <t>ST GERVAIS LES BAINS (74) - Thermes (L'OREAL)</t>
  </si>
  <si>
    <t>ST MANDÉ (94) - Centre économico-socio-culturel</t>
  </si>
  <si>
    <t>PRIVAS (07) - Centre Aquatique</t>
  </si>
  <si>
    <t xml:space="preserve">POISSY (78) - CH </t>
  </si>
  <si>
    <t>NANCY  (54) - Thermes</t>
  </si>
  <si>
    <t>SAINT PRIEST (69) - Stade Municipal</t>
  </si>
  <si>
    <t>MONTPELLIER (34) - MIT Colombière</t>
  </si>
  <si>
    <t>NARBONNE (11) - Salle multimodale</t>
  </si>
  <si>
    <t>MONTAUBAN (82) - Plaine des jeux</t>
  </si>
  <si>
    <t>SACLAY (91) - Université des métiers</t>
  </si>
  <si>
    <t>MONTBÉLIARD (25) - IFSI</t>
  </si>
  <si>
    <t>PLANNING CONCOURS - RENDU 2016</t>
  </si>
  <si>
    <t>N°</t>
  </si>
  <si>
    <t>AFFAIRES</t>
  </si>
  <si>
    <t>ECONOMIE</t>
  </si>
  <si>
    <t>FLUIDES</t>
  </si>
  <si>
    <t>STRUCTURE</t>
  </si>
  <si>
    <t>PAYSAGE</t>
  </si>
  <si>
    <t>HQE</t>
  </si>
  <si>
    <t>KEO</t>
  </si>
  <si>
    <t>INE</t>
  </si>
  <si>
    <t>NICE - Cuisine centrale</t>
  </si>
  <si>
    <t>INGEROP</t>
  </si>
  <si>
    <t>GRONTMIJ</t>
  </si>
  <si>
    <t>SAINT ETIENNE - Batiment USLD</t>
  </si>
  <si>
    <t>CM</t>
  </si>
  <si>
    <t>ARTELIA</t>
  </si>
  <si>
    <t>BOST</t>
  </si>
  <si>
    <t>ANNONAY - centre aquatique</t>
  </si>
  <si>
    <t>CARVIN - centre aquatique</t>
  </si>
  <si>
    <t>VERDIER</t>
  </si>
  <si>
    <t>CHATEAUROUX - centre aquatique</t>
  </si>
  <si>
    <t>SEYNOD - SSR</t>
  </si>
  <si>
    <t>Egis</t>
  </si>
  <si>
    <t>CEH</t>
  </si>
  <si>
    <t>Urbalab</t>
  </si>
  <si>
    <t>Indiggo</t>
  </si>
  <si>
    <t>VAL D'ISERE - Hotel</t>
  </si>
  <si>
    <t>DRUSENHEIM - piscine</t>
  </si>
  <si>
    <t>DRLW</t>
  </si>
  <si>
    <t>PARIS - Piscine Elizabeth</t>
  </si>
  <si>
    <t>KATENE</t>
  </si>
  <si>
    <t>ETAMINE</t>
  </si>
  <si>
    <t>ZURICH - Stade</t>
  </si>
  <si>
    <t>MONT DE MARSAN - village Alzheimer</t>
  </si>
  <si>
    <t>CHARLEVILLE MEZIERES - campus universitaire</t>
  </si>
  <si>
    <t>DAX - Piscine</t>
  </si>
  <si>
    <t>PARIS -  Centre d'Entrainement du PSG</t>
  </si>
  <si>
    <t>MAUBEUGE MCO</t>
  </si>
  <si>
    <t>MONTAUBAN Plaine des jeux</t>
  </si>
  <si>
    <t>CLERMONT - complexe sportif Philippe Marcombes</t>
  </si>
  <si>
    <t>COLMAR - SSR</t>
  </si>
  <si>
    <t>ROMANS - CH HDN</t>
  </si>
  <si>
    <t>VENCE PISCINE</t>
  </si>
  <si>
    <t xml:space="preserve">POISSY - CH </t>
  </si>
  <si>
    <t>Y INGENIERIE</t>
  </si>
  <si>
    <t>kEO</t>
  </si>
  <si>
    <t>DUNKERQUE - patinoire</t>
  </si>
  <si>
    <r>
      <t>KEO</t>
    </r>
    <r>
      <rPr>
        <sz val="10"/>
        <rFont val="Arial"/>
        <family val="2"/>
      </rPr>
      <t>/EGIS</t>
    </r>
  </si>
  <si>
    <t>BORDEAUX - Pôle chirurgical</t>
  </si>
  <si>
    <t>CHAMPS SUR MARNE - piscine</t>
  </si>
  <si>
    <t>DUNKERQUE - Pole périnatalité</t>
  </si>
  <si>
    <t>MONTBELIARD - IFSI</t>
  </si>
  <si>
    <t>KO</t>
  </si>
  <si>
    <t>BOUILLARGUES - complexe omnisport</t>
  </si>
  <si>
    <t>HAGONDANGE Piscine</t>
  </si>
  <si>
    <t>GEC TECH</t>
  </si>
  <si>
    <t>CHAUMONT - centre aquatique</t>
  </si>
  <si>
    <t>KEO/BETC</t>
  </si>
  <si>
    <t>LOUVIERS Patinoire</t>
  </si>
  <si>
    <t>MONTPELLIER - Hélistation</t>
  </si>
  <si>
    <t>SACLAY- Université Carrefour</t>
  </si>
  <si>
    <t>COULOMMIERS - Hopital</t>
  </si>
  <si>
    <t>FONTAINEBLEAU - Centre hospitalier</t>
  </si>
  <si>
    <t>MONTPELLIER MIT Colombière</t>
  </si>
  <si>
    <t>BETSO</t>
  </si>
  <si>
    <t>INE ss tt</t>
  </si>
  <si>
    <t>ST GERVAIS LES BAINS - Thermes (L'OREAL)</t>
  </si>
  <si>
    <t>BOURGOIN JAILLIEU - Tribune Modulaire Rugby</t>
  </si>
  <si>
    <t>REIMS - Piscine patinoire</t>
  </si>
  <si>
    <t>SAINT MANDE - Centre économico-socio-culturel</t>
  </si>
  <si>
    <t>PRIVAS - Centre Hospitalier</t>
  </si>
  <si>
    <t xml:space="preserve">BELLEY - Centre Hospitalier </t>
  </si>
  <si>
    <t>MONTELEGER - Centre Hospitalier Le Valmont</t>
  </si>
  <si>
    <t>keo</t>
  </si>
  <si>
    <t>PRIVAS - Centre Aquatique</t>
  </si>
  <si>
    <t>betebat</t>
  </si>
  <si>
    <t xml:space="preserve">AMIENS Centre aquatique </t>
  </si>
  <si>
    <t>RILLIEUX LA PAPE Piscine</t>
  </si>
  <si>
    <t>BELFORT - Centre Aquatique</t>
  </si>
  <si>
    <t>JODOIGNE - Piscine</t>
  </si>
  <si>
    <t>NANCY Thermes</t>
  </si>
  <si>
    <t>NICE - MIN</t>
  </si>
  <si>
    <t>Farragou</t>
  </si>
  <si>
    <t>ORLEANS - Sport + culturel</t>
  </si>
  <si>
    <t>NARBONNE - Salle multimodale</t>
  </si>
  <si>
    <t>NIMES IFMS</t>
  </si>
  <si>
    <t>SAINT PRIEST - Stade Municipal</t>
  </si>
  <si>
    <t>VALENCE - Centre Aqua-ludique</t>
  </si>
  <si>
    <t>MONTPARNASSE - Tour</t>
  </si>
  <si>
    <t>MOYENMOUTIER - EHPAD</t>
  </si>
  <si>
    <t>ANNECY - Hôpital du Change</t>
  </si>
  <si>
    <t>FERNEY VOLTAIRE CENTRE CO</t>
  </si>
  <si>
    <t>LA ROCHELLE - EXTENSION TRIBUNE STADE</t>
  </si>
  <si>
    <t>UZES - Centre culturel</t>
  </si>
  <si>
    <t>LA CAVALERIE - Cœur du Régiment</t>
  </si>
  <si>
    <t>LE GRAND BORNAND - Front Neige</t>
  </si>
  <si>
    <t>BETECH</t>
  </si>
  <si>
    <t>LAMBESC - piscine</t>
  </si>
  <si>
    <t>SAINT JULIEN EN GENEVOIS - EHPAD</t>
  </si>
  <si>
    <t>insérer une ligne au-dessus</t>
  </si>
  <si>
    <t>vérif</t>
  </si>
  <si>
    <t>PERDU</t>
  </si>
  <si>
    <t>GAGNE</t>
  </si>
  <si>
    <t>RENDU</t>
  </si>
  <si>
    <t>A RENDRE</t>
  </si>
  <si>
    <t>DOSSIER NON RECEPTIONNE</t>
  </si>
  <si>
    <t>nb de CONCOURS par mode de passation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</si>
</sst>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4" formatCode="_-* #,##0.00\ _F_-;\-* #,##0.00\ _F_-;_-* &quot;-&quot;??\ _F_-;_-@_-"/>
    <numFmt numFmtId="165" formatCode="0000"/>
    <numFmt numFmtId="166" formatCode="dd/mm/yy;@"/>
    <numFmt numFmtId="167" formatCode="[$-40C]mmmm\-yy;@"/>
    <numFmt numFmtId="168" formatCode="_-* #,##0\ _F_-;\-* #,##0\ _F_-;_-* &quot;-&quot;??\ _F_-;_-@_-"/>
  </numFmts>
  <fonts count="38" x14ac:knownFonts="1">
    <font>
      <sz val="10"/>
      <name val="Arial"/>
    </font>
    <font>
      <sz val="10"/>
      <name val="Arial"/>
      <family val="2"/>
    </font>
    <font>
      <sz val="10"/>
      <name val="Arial"/>
      <family val="2"/>
    </font>
    <font>
      <sz val="1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6"/>
      <color theme="0"/>
      <name val="Arial"/>
      <family val="2"/>
    </font>
    <font>
      <sz val="10"/>
      <color rgb="FFCD071E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b/>
      <sz val="9"/>
      <color rgb="FFDC5034"/>
      <name val="Arial"/>
      <family val="2"/>
    </font>
    <font>
      <b/>
      <sz val="9"/>
      <color rgb="FF82786F"/>
      <name val="Arial"/>
      <family val="2"/>
    </font>
    <font>
      <sz val="9"/>
      <color rgb="FFDC5034"/>
      <name val="Arial"/>
      <family val="2"/>
    </font>
    <font>
      <b/>
      <sz val="8"/>
      <color theme="0"/>
      <name val="Arial"/>
      <family val="2"/>
    </font>
    <font>
      <sz val="8"/>
      <color theme="0"/>
      <name val="Arial"/>
      <family val="2"/>
    </font>
    <font>
      <sz val="8"/>
      <color theme="0" tint="-0.14999847407452621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10"/>
      <color rgb="FF82786F"/>
      <name val="Arial"/>
      <family val="2"/>
    </font>
    <font>
      <sz val="9"/>
      <color theme="0"/>
      <name val="Arial"/>
      <family val="2"/>
    </font>
    <font>
      <b/>
      <sz val="9"/>
      <color theme="0"/>
      <name val="Arial"/>
      <family val="2"/>
    </font>
    <font>
      <sz val="10"/>
      <name val="Arial"/>
    </font>
    <font>
      <sz val="10"/>
      <color theme="1"/>
      <name val="Arial"/>
      <family val="2"/>
    </font>
    <font>
      <i/>
      <sz val="10"/>
      <name val="Arial"/>
      <family val="2"/>
    </font>
    <font>
      <b/>
      <sz val="16"/>
      <color indexed="8"/>
      <name val="Arial"/>
      <family val="2"/>
    </font>
    <font>
      <sz val="10"/>
      <color rgb="FFFF0000"/>
      <name val="Arial"/>
      <family val="2"/>
    </font>
    <font>
      <b/>
      <sz val="10"/>
      <color theme="0"/>
      <name val="Arial"/>
      <family val="2"/>
    </font>
    <font>
      <b/>
      <sz val="10"/>
      <color rgb="FFFF0000"/>
      <name val="Arial"/>
      <family val="2"/>
    </font>
    <font>
      <b/>
      <i/>
      <sz val="10"/>
      <name val="Arial"/>
      <family val="2"/>
    </font>
    <font>
      <i/>
      <sz val="12"/>
      <name val="Arial"/>
      <family val="2"/>
    </font>
    <font>
      <sz val="12"/>
      <name val="Arial"/>
      <family val="2"/>
    </font>
    <font>
      <b/>
      <sz val="12"/>
      <color theme="1"/>
      <name val="Calibri"/>
      <family val="2"/>
      <scheme val="minor"/>
    </font>
    <font>
      <b/>
      <sz val="12"/>
      <name val="Arial"/>
      <family val="2"/>
    </font>
    <font>
      <sz val="10"/>
      <color indexed="23"/>
      <name val="Arial"/>
      <family val="2"/>
    </font>
    <font>
      <sz val="9"/>
      <color indexed="23"/>
      <name val="Arial"/>
      <family val="2"/>
    </font>
    <font>
      <sz val="9"/>
      <color indexed="8"/>
      <name val="Arial"/>
      <family val="2"/>
    </font>
    <font>
      <sz val="9"/>
      <color rgb="FFFF0000"/>
      <name val="Arial"/>
      <family val="2"/>
    </font>
    <font>
      <sz val="1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82786F"/>
        <bgColor indexed="64"/>
      </patternFill>
    </fill>
    <fill>
      <patternFill patternType="solid">
        <fgColor rgb="FF009895"/>
        <bgColor indexed="64"/>
      </patternFill>
    </fill>
    <fill>
      <patternFill patternType="solid">
        <fgColor rgb="FF9B9289"/>
        <bgColor indexed="64"/>
      </patternFill>
    </fill>
    <fill>
      <patternFill patternType="solid">
        <fgColor rgb="FFACE3E6"/>
        <bgColor indexed="64"/>
      </patternFill>
    </fill>
    <fill>
      <patternFill patternType="solid">
        <fgColor rgb="FFD3CFCB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6" tint="0.59999389629810485"/>
        <bgColor indexed="64"/>
      </patternFill>
    </fill>
  </fills>
  <borders count="33">
    <border>
      <left/>
      <right/>
      <top/>
      <bottom/>
      <diagonal/>
    </border>
    <border>
      <left/>
      <right/>
      <top/>
      <bottom style="thin">
        <color theme="0"/>
      </bottom>
      <diagonal/>
    </border>
    <border>
      <left style="thin">
        <color rgb="FF82786F"/>
      </left>
      <right/>
      <top style="thin">
        <color rgb="FF82786F"/>
      </top>
      <bottom style="thin">
        <color rgb="FF82786F"/>
      </bottom>
      <diagonal/>
    </border>
    <border>
      <left/>
      <right/>
      <top style="thin">
        <color rgb="FF82786F"/>
      </top>
      <bottom style="thin">
        <color rgb="FF82786F"/>
      </bottom>
      <diagonal/>
    </border>
    <border>
      <left/>
      <right style="thin">
        <color rgb="FF82786F"/>
      </right>
      <top style="thin">
        <color rgb="FF82786F"/>
      </top>
      <bottom style="thin">
        <color rgb="FF82786F"/>
      </bottom>
      <diagonal/>
    </border>
    <border>
      <left/>
      <right style="thin">
        <color theme="0"/>
      </right>
      <top style="thin">
        <color rgb="FF82786F"/>
      </top>
      <bottom style="thin">
        <color rgb="FF82786F"/>
      </bottom>
      <diagonal/>
    </border>
    <border>
      <left style="thin">
        <color theme="0"/>
      </left>
      <right/>
      <top style="thin">
        <color rgb="FF82786F"/>
      </top>
      <bottom style="thin">
        <color rgb="FF82786F"/>
      </bottom>
      <diagonal/>
    </border>
    <border>
      <left style="thin">
        <color theme="0"/>
      </left>
      <right style="thin">
        <color rgb="FF82786F"/>
      </right>
      <top style="thin">
        <color rgb="FF82786F"/>
      </top>
      <bottom style="thin">
        <color rgb="FF82786F"/>
      </bottom>
      <diagonal/>
    </border>
    <border>
      <left style="thin">
        <color rgb="FF82786F"/>
      </left>
      <right/>
      <top style="thin">
        <color rgb="FF82786F"/>
      </top>
      <bottom style="thin">
        <color theme="0"/>
      </bottom>
      <diagonal/>
    </border>
    <border>
      <left/>
      <right/>
      <top style="thin">
        <color rgb="FF82786F"/>
      </top>
      <bottom style="thin">
        <color theme="0"/>
      </bottom>
      <diagonal/>
    </border>
    <border>
      <left style="thin">
        <color rgb="FF82786F"/>
      </left>
      <right/>
      <top/>
      <bottom style="thin">
        <color theme="0"/>
      </bottom>
      <diagonal/>
    </border>
    <border>
      <left style="thin">
        <color rgb="FF82786F"/>
      </left>
      <right/>
      <top/>
      <bottom style="thin">
        <color rgb="FF82786F"/>
      </bottom>
      <diagonal/>
    </border>
    <border>
      <left/>
      <right/>
      <top/>
      <bottom style="thin">
        <color rgb="FF82786F"/>
      </bottom>
      <diagonal/>
    </border>
    <border>
      <left/>
      <right style="thin">
        <color rgb="FF82786F"/>
      </right>
      <top style="thin">
        <color rgb="FF82786F"/>
      </top>
      <bottom style="thin">
        <color theme="0"/>
      </bottom>
      <diagonal/>
    </border>
    <border>
      <left/>
      <right style="thin">
        <color rgb="FF82786F"/>
      </right>
      <top/>
      <bottom style="thin">
        <color theme="0"/>
      </bottom>
      <diagonal/>
    </border>
    <border>
      <left/>
      <right style="thin">
        <color rgb="FF82786F"/>
      </right>
      <top/>
      <bottom style="thin">
        <color rgb="FF82786F"/>
      </bottom>
      <diagonal/>
    </border>
    <border>
      <left style="thin">
        <color rgb="FF82786F"/>
      </left>
      <right style="thin">
        <color rgb="FF82786F"/>
      </right>
      <top style="thin">
        <color rgb="FF82786F"/>
      </top>
      <bottom style="thin">
        <color theme="0"/>
      </bottom>
      <diagonal/>
    </border>
    <border>
      <left style="thin">
        <color rgb="FF82786F"/>
      </left>
      <right style="thin">
        <color rgb="FF82786F"/>
      </right>
      <top/>
      <bottom style="thin">
        <color theme="0"/>
      </bottom>
      <diagonal/>
    </border>
    <border>
      <left style="thin">
        <color rgb="FF82786F"/>
      </left>
      <right style="thin">
        <color rgb="FF82786F"/>
      </right>
      <top/>
      <bottom style="thin">
        <color rgb="FF82786F"/>
      </bottom>
      <diagonal/>
    </border>
    <border>
      <left style="thin">
        <color rgb="FF82786F"/>
      </left>
      <right/>
      <top/>
      <bottom/>
      <diagonal/>
    </border>
    <border>
      <left/>
      <right style="thin">
        <color rgb="FF82786F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3">
    <xf numFmtId="0" fontId="0" fillId="0" borderId="0"/>
    <xf numFmtId="164" fontId="2" fillId="0" borderId="0" applyFont="0" applyFill="0" applyBorder="0" applyAlignment="0" applyProtection="0"/>
    <xf numFmtId="0" fontId="2" fillId="0" borderId="0"/>
    <xf numFmtId="9" fontId="1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1" fillId="0" borderId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16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43" fontId="21" fillId="0" borderId="0" applyFont="0" applyFill="0" applyBorder="0" applyAlignment="0" applyProtection="0"/>
  </cellStyleXfs>
  <cellXfs count="172">
    <xf numFmtId="0" fontId="0" fillId="0" borderId="0" xfId="0"/>
    <xf numFmtId="0" fontId="3" fillId="3" borderId="0" xfId="0" applyFont="1" applyFill="1"/>
    <xf numFmtId="0" fontId="3" fillId="0" borderId="0" xfId="0" applyFont="1"/>
    <xf numFmtId="1" fontId="8" fillId="3" borderId="0" xfId="2" applyNumberFormat="1" applyFont="1" applyFill="1" applyBorder="1" applyAlignment="1">
      <alignment horizontal="center" vertical="center"/>
    </xf>
    <xf numFmtId="1" fontId="9" fillId="3" borderId="0" xfId="2" applyNumberFormat="1" applyFont="1" applyFill="1" applyBorder="1" applyAlignment="1">
      <alignment horizontal="center" vertical="center"/>
    </xf>
    <xf numFmtId="165" fontId="9" fillId="3" borderId="0" xfId="2" applyNumberFormat="1" applyFont="1" applyFill="1" applyBorder="1" applyAlignment="1">
      <alignment horizontal="left" vertical="center"/>
    </xf>
    <xf numFmtId="1" fontId="12" fillId="3" borderId="0" xfId="2" applyNumberFormat="1" applyFont="1" applyFill="1" applyBorder="1" applyAlignment="1">
      <alignment horizontal="center" vertical="center"/>
    </xf>
    <xf numFmtId="1" fontId="10" fillId="3" borderId="0" xfId="2" applyNumberFormat="1" applyFont="1" applyFill="1" applyBorder="1" applyAlignment="1">
      <alignment horizontal="center" vertical="center"/>
    </xf>
    <xf numFmtId="165" fontId="10" fillId="3" borderId="0" xfId="2" applyNumberFormat="1" applyFont="1" applyFill="1" applyBorder="1" applyAlignment="1">
      <alignment horizontal="left" vertical="center"/>
    </xf>
    <xf numFmtId="20" fontId="9" fillId="3" borderId="0" xfId="2" applyNumberFormat="1" applyFont="1" applyFill="1" applyBorder="1" applyAlignment="1">
      <alignment horizontal="left" vertical="center"/>
    </xf>
    <xf numFmtId="0" fontId="1" fillId="3" borderId="0" xfId="2" applyFont="1" applyFill="1" applyBorder="1" applyAlignment="1">
      <alignment vertical="center"/>
    </xf>
    <xf numFmtId="0" fontId="1" fillId="0" borderId="0" xfId="2" applyFont="1" applyBorder="1" applyAlignment="1">
      <alignment vertical="center"/>
    </xf>
    <xf numFmtId="0" fontId="8" fillId="3" borderId="0" xfId="2" applyFont="1" applyFill="1" applyBorder="1" applyAlignment="1">
      <alignment horizontal="center" vertical="center"/>
    </xf>
    <xf numFmtId="0" fontId="8" fillId="0" borderId="0" xfId="2" applyFont="1" applyBorder="1" applyAlignment="1">
      <alignment horizontal="center" vertical="center"/>
    </xf>
    <xf numFmtId="0" fontId="8" fillId="3" borderId="0" xfId="2" applyFont="1" applyFill="1" applyBorder="1" applyAlignment="1">
      <alignment vertical="center"/>
    </xf>
    <xf numFmtId="0" fontId="8" fillId="0" borderId="0" xfId="2" applyFont="1" applyFill="1" applyBorder="1" applyAlignment="1">
      <alignment vertical="center"/>
    </xf>
    <xf numFmtId="1" fontId="1" fillId="2" borderId="0" xfId="2" applyNumberFormat="1" applyFont="1" applyFill="1" applyBorder="1" applyAlignment="1">
      <alignment horizontal="center" vertical="center"/>
    </xf>
    <xf numFmtId="1" fontId="5" fillId="2" borderId="0" xfId="2" applyNumberFormat="1" applyFont="1" applyFill="1" applyBorder="1" applyAlignment="1">
      <alignment horizontal="center" vertical="center"/>
    </xf>
    <xf numFmtId="20" fontId="5" fillId="2" borderId="0" xfId="2" applyNumberFormat="1" applyFont="1" applyFill="1" applyBorder="1" applyAlignment="1">
      <alignment horizontal="left" vertical="center"/>
    </xf>
    <xf numFmtId="0" fontId="1" fillId="0" borderId="0" xfId="2" applyFont="1" applyFill="1" applyBorder="1" applyAlignment="1">
      <alignment vertical="center"/>
    </xf>
    <xf numFmtId="165" fontId="5" fillId="2" borderId="0" xfId="2" applyNumberFormat="1" applyFont="1" applyFill="1" applyBorder="1" applyAlignment="1">
      <alignment horizontal="left" vertical="center"/>
    </xf>
    <xf numFmtId="1" fontId="1" fillId="3" borderId="0" xfId="2" applyNumberFormat="1" applyFont="1" applyFill="1" applyBorder="1" applyAlignment="1">
      <alignment horizontal="center" vertical="center"/>
    </xf>
    <xf numFmtId="165" fontId="1" fillId="3" borderId="0" xfId="2" applyNumberFormat="1" applyFont="1" applyFill="1" applyBorder="1" applyAlignment="1">
      <alignment vertical="center"/>
    </xf>
    <xf numFmtId="0" fontId="1" fillId="3" borderId="0" xfId="2" applyFont="1" applyFill="1" applyBorder="1" applyAlignment="1">
      <alignment horizontal="left" vertical="center"/>
    </xf>
    <xf numFmtId="0" fontId="1" fillId="3" borderId="0" xfId="2" applyFont="1" applyFill="1" applyBorder="1" applyAlignment="1">
      <alignment horizontal="center" vertical="center"/>
    </xf>
    <xf numFmtId="1" fontId="1" fillId="2" borderId="1" xfId="2" applyNumberFormat="1" applyFont="1" applyFill="1" applyBorder="1" applyAlignment="1">
      <alignment vertical="center"/>
    </xf>
    <xf numFmtId="0" fontId="7" fillId="3" borderId="0" xfId="2" applyFont="1" applyFill="1" applyBorder="1" applyAlignment="1">
      <alignment vertical="center"/>
    </xf>
    <xf numFmtId="0" fontId="5" fillId="3" borderId="0" xfId="2" applyFont="1" applyFill="1" applyBorder="1" applyAlignment="1">
      <alignment vertical="center"/>
    </xf>
    <xf numFmtId="1" fontId="5" fillId="3" borderId="0" xfId="2" applyNumberFormat="1" applyFont="1" applyFill="1" applyBorder="1" applyAlignment="1">
      <alignment horizontal="center" vertical="center"/>
    </xf>
    <xf numFmtId="0" fontId="1" fillId="3" borderId="0" xfId="0" applyFont="1" applyFill="1"/>
    <xf numFmtId="0" fontId="13" fillId="4" borderId="7" xfId="2" applyFont="1" applyFill="1" applyBorder="1" applyAlignment="1">
      <alignment horizontal="center" vertical="center"/>
    </xf>
    <xf numFmtId="0" fontId="14" fillId="3" borderId="0" xfId="2" applyFont="1" applyFill="1" applyBorder="1" applyAlignment="1">
      <alignment horizontal="center" vertical="center"/>
    </xf>
    <xf numFmtId="0" fontId="15" fillId="3" borderId="0" xfId="2" applyFont="1" applyFill="1" applyBorder="1" applyAlignment="1">
      <alignment horizontal="center" vertical="center"/>
    </xf>
    <xf numFmtId="1" fontId="16" fillId="2" borderId="8" xfId="2" applyNumberFormat="1" applyFont="1" applyFill="1" applyBorder="1" applyAlignment="1">
      <alignment horizontal="center" vertical="center"/>
    </xf>
    <xf numFmtId="165" fontId="16" fillId="2" borderId="9" xfId="2" applyNumberFormat="1" applyFont="1" applyFill="1" applyBorder="1" applyAlignment="1">
      <alignment horizontal="left" vertical="center"/>
    </xf>
    <xf numFmtId="9" fontId="17" fillId="2" borderId="13" xfId="2" applyNumberFormat="1" applyFont="1" applyFill="1" applyBorder="1" applyAlignment="1">
      <alignment horizontal="center" vertical="center"/>
    </xf>
    <xf numFmtId="1" fontId="17" fillId="2" borderId="8" xfId="2" applyNumberFormat="1" applyFont="1" applyFill="1" applyBorder="1" applyAlignment="1">
      <alignment horizontal="center" vertical="center"/>
    </xf>
    <xf numFmtId="9" fontId="17" fillId="2" borderId="16" xfId="2" applyNumberFormat="1" applyFont="1" applyFill="1" applyBorder="1" applyAlignment="1">
      <alignment horizontal="center" vertical="center"/>
    </xf>
    <xf numFmtId="1" fontId="14" fillId="2" borderId="1" xfId="2" applyNumberFormat="1" applyFont="1" applyFill="1" applyBorder="1" applyAlignment="1">
      <alignment horizontal="center" vertical="center"/>
    </xf>
    <xf numFmtId="166" fontId="15" fillId="3" borderId="0" xfId="2" applyNumberFormat="1" applyFont="1" applyFill="1" applyBorder="1" applyAlignment="1">
      <alignment horizontal="center" vertical="center"/>
    </xf>
    <xf numFmtId="1" fontId="17" fillId="2" borderId="1" xfId="2" applyNumberFormat="1" applyFont="1" applyFill="1" applyBorder="1" applyAlignment="1">
      <alignment horizontal="center" vertical="center"/>
    </xf>
    <xf numFmtId="165" fontId="16" fillId="3" borderId="11" xfId="2" applyNumberFormat="1" applyFont="1" applyFill="1" applyBorder="1" applyAlignment="1">
      <alignment vertical="center"/>
    </xf>
    <xf numFmtId="0" fontId="16" fillId="3" borderId="12" xfId="2" applyFont="1" applyFill="1" applyBorder="1" applyAlignment="1">
      <alignment vertical="center"/>
    </xf>
    <xf numFmtId="9" fontId="16" fillId="3" borderId="15" xfId="3" applyFont="1" applyFill="1" applyBorder="1" applyAlignment="1">
      <alignment horizontal="center" vertical="center"/>
    </xf>
    <xf numFmtId="1" fontId="16" fillId="3" borderId="11" xfId="2" applyNumberFormat="1" applyFont="1" applyFill="1" applyBorder="1" applyAlignment="1">
      <alignment horizontal="center" vertical="center"/>
    </xf>
    <xf numFmtId="9" fontId="16" fillId="3" borderId="18" xfId="2" applyNumberFormat="1" applyFont="1" applyFill="1" applyBorder="1" applyAlignment="1">
      <alignment horizontal="center" vertical="center"/>
    </xf>
    <xf numFmtId="0" fontId="16" fillId="3" borderId="0" xfId="2" applyFont="1" applyFill="1" applyBorder="1" applyAlignment="1">
      <alignment vertical="center"/>
    </xf>
    <xf numFmtId="1" fontId="16" fillId="8" borderId="10" xfId="2" applyNumberFormat="1" applyFont="1" applyFill="1" applyBorder="1" applyAlignment="1">
      <alignment horizontal="center" vertical="center"/>
    </xf>
    <xf numFmtId="165" fontId="16" fillId="8" borderId="1" xfId="2" applyNumberFormat="1" applyFont="1" applyFill="1" applyBorder="1" applyAlignment="1">
      <alignment horizontal="left" vertical="center"/>
    </xf>
    <xf numFmtId="9" fontId="17" fillId="8" borderId="14" xfId="2" applyNumberFormat="1" applyFont="1" applyFill="1" applyBorder="1" applyAlignment="1">
      <alignment horizontal="center" vertical="center"/>
    </xf>
    <xf numFmtId="1" fontId="17" fillId="8" borderId="10" xfId="2" applyNumberFormat="1" applyFont="1" applyFill="1" applyBorder="1" applyAlignment="1">
      <alignment horizontal="center" vertical="center"/>
    </xf>
    <xf numFmtId="9" fontId="17" fillId="8" borderId="17" xfId="2" applyNumberFormat="1" applyFont="1" applyFill="1" applyBorder="1" applyAlignment="1">
      <alignment horizontal="center" vertical="center"/>
    </xf>
    <xf numFmtId="1" fontId="16" fillId="5" borderId="10" xfId="2" applyNumberFormat="1" applyFont="1" applyFill="1" applyBorder="1" applyAlignment="1">
      <alignment horizontal="center" vertical="center"/>
    </xf>
    <xf numFmtId="165" fontId="16" fillId="5" borderId="1" xfId="2" applyNumberFormat="1" applyFont="1" applyFill="1" applyBorder="1" applyAlignment="1">
      <alignment horizontal="left" vertical="center"/>
    </xf>
    <xf numFmtId="9" fontId="17" fillId="5" borderId="14" xfId="2" applyNumberFormat="1" applyFont="1" applyFill="1" applyBorder="1" applyAlignment="1">
      <alignment horizontal="center" vertical="center"/>
    </xf>
    <xf numFmtId="1" fontId="17" fillId="5" borderId="10" xfId="2" applyNumberFormat="1" applyFont="1" applyFill="1" applyBorder="1" applyAlignment="1">
      <alignment horizontal="center" vertical="center"/>
    </xf>
    <xf numFmtId="9" fontId="17" fillId="5" borderId="17" xfId="2" applyNumberFormat="1" applyFont="1" applyFill="1" applyBorder="1" applyAlignment="1">
      <alignment horizontal="center" vertical="center"/>
    </xf>
    <xf numFmtId="1" fontId="16" fillId="7" borderId="10" xfId="2" applyNumberFormat="1" applyFont="1" applyFill="1" applyBorder="1" applyAlignment="1">
      <alignment horizontal="center" vertical="center"/>
    </xf>
    <xf numFmtId="165" fontId="16" fillId="7" borderId="1" xfId="2" applyNumberFormat="1" applyFont="1" applyFill="1" applyBorder="1" applyAlignment="1">
      <alignment horizontal="left" vertical="center"/>
    </xf>
    <xf numFmtId="9" fontId="17" fillId="7" borderId="14" xfId="2" applyNumberFormat="1" applyFont="1" applyFill="1" applyBorder="1" applyAlignment="1">
      <alignment horizontal="center" vertical="center"/>
    </xf>
    <xf numFmtId="1" fontId="17" fillId="7" borderId="10" xfId="2" applyNumberFormat="1" applyFont="1" applyFill="1" applyBorder="1" applyAlignment="1">
      <alignment horizontal="center" vertical="center"/>
    </xf>
    <xf numFmtId="9" fontId="17" fillId="7" borderId="17" xfId="2" applyNumberFormat="1" applyFont="1" applyFill="1" applyBorder="1" applyAlignment="1">
      <alignment horizontal="center" vertical="center"/>
    </xf>
    <xf numFmtId="1" fontId="16" fillId="6" borderId="10" xfId="2" applyNumberFormat="1" applyFont="1" applyFill="1" applyBorder="1" applyAlignment="1">
      <alignment horizontal="center" vertical="center"/>
    </xf>
    <xf numFmtId="165" fontId="16" fillId="6" borderId="1" xfId="2" applyNumberFormat="1" applyFont="1" applyFill="1" applyBorder="1" applyAlignment="1">
      <alignment horizontal="left" vertical="center"/>
    </xf>
    <xf numFmtId="9" fontId="17" fillId="6" borderId="14" xfId="2" applyNumberFormat="1" applyFont="1" applyFill="1" applyBorder="1" applyAlignment="1">
      <alignment horizontal="center" vertical="center"/>
    </xf>
    <xf numFmtId="1" fontId="17" fillId="6" borderId="10" xfId="2" applyNumberFormat="1" applyFont="1" applyFill="1" applyBorder="1" applyAlignment="1">
      <alignment horizontal="center" vertical="center"/>
    </xf>
    <xf numFmtId="9" fontId="17" fillId="6" borderId="17" xfId="2" applyNumberFormat="1" applyFont="1" applyFill="1" applyBorder="1" applyAlignment="1">
      <alignment horizontal="center" vertical="center"/>
    </xf>
    <xf numFmtId="1" fontId="8" fillId="3" borderId="19" xfId="2" applyNumberFormat="1" applyFont="1" applyFill="1" applyBorder="1" applyAlignment="1">
      <alignment horizontal="center" vertical="center"/>
    </xf>
    <xf numFmtId="1" fontId="8" fillId="3" borderId="20" xfId="2" applyNumberFormat="1" applyFont="1" applyFill="1" applyBorder="1" applyAlignment="1">
      <alignment horizontal="center" vertical="center"/>
    </xf>
    <xf numFmtId="1" fontId="8" fillId="3" borderId="11" xfId="2" applyNumberFormat="1" applyFont="1" applyFill="1" applyBorder="1" applyAlignment="1">
      <alignment horizontal="center" vertical="center"/>
    </xf>
    <xf numFmtId="1" fontId="9" fillId="3" borderId="12" xfId="2" applyNumberFormat="1" applyFont="1" applyFill="1" applyBorder="1" applyAlignment="1">
      <alignment horizontal="center" vertical="center"/>
    </xf>
    <xf numFmtId="1" fontId="8" fillId="3" borderId="12" xfId="2" applyNumberFormat="1" applyFont="1" applyFill="1" applyBorder="1" applyAlignment="1">
      <alignment horizontal="center" vertical="center"/>
    </xf>
    <xf numFmtId="1" fontId="8" fillId="3" borderId="15" xfId="2" applyNumberFormat="1" applyFont="1" applyFill="1" applyBorder="1" applyAlignment="1">
      <alignment horizontal="center" vertical="center"/>
    </xf>
    <xf numFmtId="1" fontId="12" fillId="3" borderId="19" xfId="2" applyNumberFormat="1" applyFont="1" applyFill="1" applyBorder="1" applyAlignment="1">
      <alignment horizontal="center" vertical="center"/>
    </xf>
    <xf numFmtId="1" fontId="12" fillId="3" borderId="20" xfId="2" applyNumberFormat="1" applyFont="1" applyFill="1" applyBorder="1" applyAlignment="1">
      <alignment horizontal="center" vertical="center"/>
    </xf>
    <xf numFmtId="0" fontId="12" fillId="3" borderId="0" xfId="2" applyFont="1" applyFill="1" applyBorder="1" applyAlignment="1">
      <alignment vertical="center"/>
    </xf>
    <xf numFmtId="0" fontId="12" fillId="0" borderId="0" xfId="2" applyFont="1" applyFill="1" applyBorder="1" applyAlignment="1">
      <alignment vertical="center"/>
    </xf>
    <xf numFmtId="0" fontId="18" fillId="3" borderId="0" xfId="2" applyFont="1" applyFill="1" applyBorder="1" applyAlignment="1">
      <alignment vertical="center"/>
    </xf>
    <xf numFmtId="1" fontId="19" fillId="3" borderId="19" xfId="2" applyNumberFormat="1" applyFont="1" applyFill="1" applyBorder="1" applyAlignment="1">
      <alignment horizontal="center" vertical="center"/>
    </xf>
    <xf numFmtId="1" fontId="20" fillId="3" borderId="0" xfId="2" applyNumberFormat="1" applyFont="1" applyFill="1" applyBorder="1" applyAlignment="1">
      <alignment horizontal="center" vertical="center"/>
    </xf>
    <xf numFmtId="165" fontId="20" fillId="3" borderId="0" xfId="2" applyNumberFormat="1" applyFont="1" applyFill="1" applyBorder="1" applyAlignment="1">
      <alignment horizontal="left" vertical="center"/>
    </xf>
    <xf numFmtId="1" fontId="19" fillId="3" borderId="0" xfId="2" applyNumberFormat="1" applyFont="1" applyFill="1" applyBorder="1" applyAlignment="1">
      <alignment horizontal="center" vertical="center"/>
    </xf>
    <xf numFmtId="1" fontId="19" fillId="3" borderId="20" xfId="2" applyNumberFormat="1" applyFont="1" applyFill="1" applyBorder="1" applyAlignment="1">
      <alignment horizontal="center" vertical="center"/>
    </xf>
    <xf numFmtId="0" fontId="19" fillId="3" borderId="0" xfId="2" applyFont="1" applyFill="1" applyBorder="1" applyAlignment="1">
      <alignment vertical="center"/>
    </xf>
    <xf numFmtId="0" fontId="19" fillId="0" borderId="0" xfId="2" applyFont="1" applyFill="1" applyBorder="1" applyAlignment="1">
      <alignment vertical="center"/>
    </xf>
    <xf numFmtId="165" fontId="9" fillId="3" borderId="12" xfId="2" applyNumberFormat="1" applyFont="1" applyFill="1" applyBorder="1" applyAlignment="1">
      <alignment horizontal="left" vertical="center"/>
    </xf>
    <xf numFmtId="1" fontId="11" fillId="3" borderId="2" xfId="2" applyNumberFormat="1" applyFont="1" applyFill="1" applyBorder="1" applyAlignment="1">
      <alignment horizontal="center" vertical="center"/>
    </xf>
    <xf numFmtId="165" fontId="11" fillId="3" borderId="3" xfId="2" applyNumberFormat="1" applyFont="1" applyFill="1" applyBorder="1" applyAlignment="1">
      <alignment horizontal="center" vertical="center" wrapText="1"/>
    </xf>
    <xf numFmtId="0" fontId="11" fillId="3" borderId="3" xfId="2" applyFont="1" applyFill="1" applyBorder="1" applyAlignment="1">
      <alignment horizontal="center" vertical="center"/>
    </xf>
    <xf numFmtId="0" fontId="11" fillId="3" borderId="4" xfId="2" applyFont="1" applyFill="1" applyBorder="1" applyAlignment="1">
      <alignment horizontal="center" vertical="center"/>
    </xf>
    <xf numFmtId="0" fontId="13" fillId="4" borderId="5" xfId="2" applyFont="1" applyFill="1" applyBorder="1" applyAlignment="1">
      <alignment horizontal="center" vertical="center"/>
    </xf>
    <xf numFmtId="0" fontId="1" fillId="0" borderId="0" xfId="8" applyBorder="1" applyAlignment="1">
      <alignment vertical="center"/>
    </xf>
    <xf numFmtId="1" fontId="5" fillId="9" borderId="23" xfId="8" applyNumberFormat="1" applyFont="1" applyFill="1" applyBorder="1" applyAlignment="1">
      <alignment horizontal="center" vertical="center"/>
    </xf>
    <xf numFmtId="165" fontId="16" fillId="9" borderId="23" xfId="8" applyNumberFormat="1" applyFont="1" applyFill="1" applyBorder="1" applyAlignment="1">
      <alignment horizontal="center" vertical="center"/>
    </xf>
    <xf numFmtId="0" fontId="16" fillId="9" borderId="23" xfId="8" applyFont="1" applyFill="1" applyBorder="1" applyAlignment="1">
      <alignment horizontal="left" vertical="center"/>
    </xf>
    <xf numFmtId="0" fontId="16" fillId="9" borderId="23" xfId="8" applyFont="1" applyFill="1" applyBorder="1" applyAlignment="1">
      <alignment horizontal="center" vertical="center"/>
    </xf>
    <xf numFmtId="0" fontId="16" fillId="9" borderId="24" xfId="8" applyFont="1" applyFill="1" applyBorder="1" applyAlignment="1">
      <alignment horizontal="center" vertical="center"/>
    </xf>
    <xf numFmtId="1" fontId="1" fillId="2" borderId="23" xfId="8" applyNumberFormat="1" applyFont="1" applyFill="1" applyBorder="1" applyAlignment="1">
      <alignment horizontal="center" vertical="center"/>
    </xf>
    <xf numFmtId="165" fontId="1" fillId="2" borderId="23" xfId="8" applyNumberFormat="1" applyFont="1" applyFill="1" applyBorder="1" applyAlignment="1">
      <alignment horizontal="center" vertical="center"/>
    </xf>
    <xf numFmtId="1" fontId="1" fillId="2" borderId="23" xfId="8" applyNumberFormat="1" applyFont="1" applyFill="1" applyBorder="1" applyAlignment="1">
      <alignment horizontal="left" vertical="center"/>
    </xf>
    <xf numFmtId="1" fontId="25" fillId="2" borderId="23" xfId="8" applyNumberFormat="1" applyFont="1" applyFill="1" applyBorder="1" applyAlignment="1">
      <alignment horizontal="center" vertical="center"/>
    </xf>
    <xf numFmtId="0" fontId="1" fillId="0" borderId="0" xfId="8" applyFont="1" applyFill="1" applyBorder="1" applyAlignment="1">
      <alignment vertical="center"/>
    </xf>
    <xf numFmtId="1" fontId="22" fillId="2" borderId="23" xfId="8" applyNumberFormat="1" applyFont="1" applyFill="1" applyBorder="1" applyAlignment="1">
      <alignment horizontal="center" vertical="center"/>
    </xf>
    <xf numFmtId="1" fontId="1" fillId="10" borderId="23" xfId="8" applyNumberFormat="1" applyFont="1" applyFill="1" applyBorder="1" applyAlignment="1">
      <alignment horizontal="center" vertical="center"/>
    </xf>
    <xf numFmtId="165" fontId="1" fillId="10" borderId="23" xfId="8" applyNumberFormat="1" applyFont="1" applyFill="1" applyBorder="1" applyAlignment="1">
      <alignment horizontal="center" vertical="center"/>
    </xf>
    <xf numFmtId="1" fontId="1" fillId="10" borderId="23" xfId="8" applyNumberFormat="1" applyFont="1" applyFill="1" applyBorder="1" applyAlignment="1">
      <alignment horizontal="left" vertical="center"/>
    </xf>
    <xf numFmtId="1" fontId="25" fillId="10" borderId="23" xfId="8" applyNumberFormat="1" applyFont="1" applyFill="1" applyBorder="1" applyAlignment="1">
      <alignment horizontal="center" vertical="center"/>
    </xf>
    <xf numFmtId="0" fontId="1" fillId="11" borderId="0" xfId="8" applyFont="1" applyFill="1" applyBorder="1" applyAlignment="1">
      <alignment vertical="center"/>
    </xf>
    <xf numFmtId="1" fontId="26" fillId="12" borderId="23" xfId="8" applyNumberFormat="1" applyFont="1" applyFill="1" applyBorder="1" applyAlignment="1">
      <alignment horizontal="center" vertical="center"/>
    </xf>
    <xf numFmtId="165" fontId="27" fillId="12" borderId="23" xfId="8" applyNumberFormat="1" applyFont="1" applyFill="1" applyBorder="1" applyAlignment="1">
      <alignment horizontal="center" vertical="center"/>
    </xf>
    <xf numFmtId="1" fontId="28" fillId="12" borderId="23" xfId="8" applyNumberFormat="1" applyFont="1" applyFill="1" applyBorder="1" applyAlignment="1">
      <alignment horizontal="center" vertical="center"/>
    </xf>
    <xf numFmtId="1" fontId="5" fillId="12" borderId="23" xfId="8" applyNumberFormat="1" applyFont="1" applyFill="1" applyBorder="1" applyAlignment="1">
      <alignment horizontal="center" vertical="center"/>
    </xf>
    <xf numFmtId="0" fontId="1" fillId="0" borderId="0" xfId="8" applyFill="1" applyBorder="1" applyAlignment="1">
      <alignment vertical="center"/>
    </xf>
    <xf numFmtId="1" fontId="1" fillId="0" borderId="0" xfId="8" applyNumberFormat="1" applyBorder="1" applyAlignment="1">
      <alignment horizontal="center"/>
    </xf>
    <xf numFmtId="165" fontId="1" fillId="0" borderId="0" xfId="8" applyNumberFormat="1" applyBorder="1" applyAlignment="1"/>
    <xf numFmtId="0" fontId="1" fillId="0" borderId="0" xfId="8" applyBorder="1" applyAlignment="1">
      <alignment horizontal="left"/>
    </xf>
    <xf numFmtId="0" fontId="1" fillId="0" borderId="0" xfId="8" applyBorder="1" applyAlignment="1"/>
    <xf numFmtId="0" fontId="1" fillId="0" borderId="0" xfId="8" applyFont="1" applyBorder="1" applyAlignment="1">
      <alignment horizontal="center"/>
    </xf>
    <xf numFmtId="1" fontId="30" fillId="0" borderId="0" xfId="8" applyNumberFormat="1" applyFont="1" applyBorder="1" applyAlignment="1">
      <alignment horizontal="center"/>
    </xf>
    <xf numFmtId="165" fontId="30" fillId="0" borderId="0" xfId="8" applyNumberFormat="1" applyFont="1" applyBorder="1" applyAlignment="1"/>
    <xf numFmtId="0" fontId="31" fillId="0" borderId="25" xfId="8" applyFont="1" applyBorder="1" applyAlignment="1">
      <alignment horizontal="center"/>
    </xf>
    <xf numFmtId="0" fontId="32" fillId="0" borderId="0" xfId="8" applyFont="1" applyBorder="1" applyAlignment="1">
      <alignment horizontal="center"/>
    </xf>
    <xf numFmtId="0" fontId="29" fillId="0" borderId="0" xfId="8" applyFont="1" applyBorder="1" applyAlignment="1">
      <alignment horizontal="center"/>
    </xf>
    <xf numFmtId="0" fontId="30" fillId="0" borderId="0" xfId="8" applyFont="1" applyBorder="1" applyAlignment="1"/>
    <xf numFmtId="1" fontId="1" fillId="0" borderId="0" xfId="8" applyNumberFormat="1" applyFont="1" applyBorder="1" applyAlignment="1">
      <alignment horizontal="center"/>
    </xf>
    <xf numFmtId="1" fontId="33" fillId="0" borderId="28" xfId="8" applyNumberFormat="1" applyFont="1" applyBorder="1" applyAlignment="1">
      <alignment horizontal="center" vertical="center"/>
    </xf>
    <xf numFmtId="0" fontId="34" fillId="0" borderId="28" xfId="8" applyFont="1" applyBorder="1" applyAlignment="1">
      <alignment vertical="center"/>
    </xf>
    <xf numFmtId="0" fontId="1" fillId="0" borderId="29" xfId="8" applyFont="1" applyBorder="1" applyAlignment="1">
      <alignment horizontal="center"/>
    </xf>
    <xf numFmtId="9" fontId="1" fillId="0" borderId="30" xfId="3" applyFont="1" applyBorder="1" applyAlignment="1">
      <alignment horizontal="center"/>
    </xf>
    <xf numFmtId="9" fontId="5" fillId="0" borderId="0" xfId="3" applyFont="1" applyBorder="1" applyAlignment="1">
      <alignment horizontal="center"/>
    </xf>
    <xf numFmtId="168" fontId="23" fillId="0" borderId="0" xfId="12" applyNumberFormat="1" applyFont="1" applyBorder="1" applyAlignment="1">
      <alignment horizontal="center"/>
    </xf>
    <xf numFmtId="0" fontId="1" fillId="0" borderId="0" xfId="8" applyFont="1" applyBorder="1" applyAlignment="1"/>
    <xf numFmtId="0" fontId="8" fillId="13" borderId="31" xfId="8" applyFont="1" applyFill="1" applyBorder="1" applyAlignment="1">
      <alignment horizontal="center" vertical="center"/>
    </xf>
    <xf numFmtId="0" fontId="8" fillId="13" borderId="31" xfId="8" applyFont="1" applyFill="1" applyBorder="1" applyAlignment="1">
      <alignment vertical="center"/>
    </xf>
    <xf numFmtId="0" fontId="5" fillId="13" borderId="29" xfId="8" applyFont="1" applyFill="1" applyBorder="1" applyAlignment="1">
      <alignment horizontal="center"/>
    </xf>
    <xf numFmtId="9" fontId="5" fillId="13" borderId="30" xfId="3" applyFont="1" applyFill="1" applyBorder="1" applyAlignment="1">
      <alignment horizontal="center"/>
    </xf>
    <xf numFmtId="0" fontId="8" fillId="14" borderId="31" xfId="8" applyFont="1" applyFill="1" applyBorder="1" applyAlignment="1">
      <alignment horizontal="center" vertical="center"/>
    </xf>
    <xf numFmtId="0" fontId="8" fillId="14" borderId="31" xfId="8" applyFont="1" applyFill="1" applyBorder="1" applyAlignment="1">
      <alignment vertical="center"/>
    </xf>
    <xf numFmtId="0" fontId="1" fillId="10" borderId="29" xfId="8" applyFont="1" applyFill="1" applyBorder="1" applyAlignment="1">
      <alignment horizontal="center"/>
    </xf>
    <xf numFmtId="0" fontId="1" fillId="10" borderId="30" xfId="8" applyFont="1" applyFill="1" applyBorder="1" applyAlignment="1"/>
    <xf numFmtId="43" fontId="1" fillId="10" borderId="30" xfId="12" applyFont="1" applyFill="1" applyBorder="1" applyAlignment="1"/>
    <xf numFmtId="0" fontId="35" fillId="15" borderId="31" xfId="8" applyFont="1" applyFill="1" applyBorder="1" applyAlignment="1">
      <alignment horizontal="center" vertical="center"/>
    </xf>
    <xf numFmtId="0" fontId="35" fillId="15" borderId="31" xfId="8" applyFont="1" applyFill="1" applyBorder="1" applyAlignment="1">
      <alignment vertical="center"/>
    </xf>
    <xf numFmtId="0" fontId="1" fillId="16" borderId="29" xfId="8" applyFont="1" applyFill="1" applyBorder="1" applyAlignment="1">
      <alignment horizontal="center"/>
    </xf>
    <xf numFmtId="0" fontId="1" fillId="16" borderId="30" xfId="8" applyFont="1" applyFill="1" applyBorder="1" applyAlignment="1"/>
    <xf numFmtId="43" fontId="1" fillId="16" borderId="30" xfId="12" applyFont="1" applyFill="1" applyBorder="1" applyAlignment="1"/>
    <xf numFmtId="1" fontId="1" fillId="17" borderId="31" xfId="8" applyNumberFormat="1" applyFont="1" applyFill="1" applyBorder="1" applyAlignment="1">
      <alignment horizontal="center"/>
    </xf>
    <xf numFmtId="0" fontId="35" fillId="17" borderId="31" xfId="8" applyFont="1" applyFill="1" applyBorder="1" applyAlignment="1">
      <alignment vertical="center"/>
    </xf>
    <xf numFmtId="0" fontId="1" fillId="18" borderId="29" xfId="8" applyFont="1" applyFill="1" applyBorder="1" applyAlignment="1">
      <alignment horizontal="center"/>
    </xf>
    <xf numFmtId="0" fontId="1" fillId="18" borderId="30" xfId="8" applyFont="1" applyFill="1" applyBorder="1" applyAlignment="1"/>
    <xf numFmtId="43" fontId="1" fillId="18" borderId="30" xfId="12" applyFont="1" applyFill="1" applyBorder="1" applyAlignment="1"/>
    <xf numFmtId="1" fontId="25" fillId="0" borderId="32" xfId="8" applyNumberFormat="1" applyFont="1" applyBorder="1" applyAlignment="1">
      <alignment horizontal="center"/>
    </xf>
    <xf numFmtId="165" fontId="36" fillId="0" borderId="31" xfId="8" applyNumberFormat="1" applyFont="1" applyBorder="1" applyAlignment="1"/>
    <xf numFmtId="0" fontId="1" fillId="0" borderId="30" xfId="8" applyFont="1" applyBorder="1" applyAlignment="1">
      <alignment horizontal="center"/>
    </xf>
    <xf numFmtId="43" fontId="37" fillId="0" borderId="30" xfId="12" applyFont="1" applyBorder="1" applyAlignment="1">
      <alignment horizontal="center"/>
    </xf>
    <xf numFmtId="0" fontId="1" fillId="0" borderId="21" xfId="8" applyBorder="1" applyAlignment="1">
      <alignment horizontal="left"/>
    </xf>
    <xf numFmtId="0" fontId="5" fillId="0" borderId="22" xfId="8" applyFont="1" applyBorder="1" applyAlignment="1">
      <alignment horizontal="center"/>
    </xf>
    <xf numFmtId="9" fontId="1" fillId="0" borderId="22" xfId="3" applyFont="1" applyBorder="1" applyAlignment="1">
      <alignment horizontal="center"/>
    </xf>
    <xf numFmtId="9" fontId="1" fillId="0" borderId="24" xfId="3" applyFont="1" applyBorder="1" applyAlignment="1">
      <alignment horizontal="center"/>
    </xf>
    <xf numFmtId="43" fontId="37" fillId="0" borderId="0" xfId="12" applyFont="1" applyBorder="1" applyAlignment="1">
      <alignment horizontal="center"/>
    </xf>
    <xf numFmtId="0" fontId="32" fillId="0" borderId="27" xfId="8" applyFont="1" applyBorder="1" applyAlignment="1">
      <alignment horizontal="center"/>
    </xf>
    <xf numFmtId="0" fontId="6" fillId="4" borderId="2" xfId="2" applyFont="1" applyFill="1" applyBorder="1" applyAlignment="1">
      <alignment horizontal="center" vertical="center"/>
    </xf>
    <xf numFmtId="0" fontId="6" fillId="4" borderId="3" xfId="2" applyFont="1" applyFill="1" applyBorder="1" applyAlignment="1">
      <alignment horizontal="center" vertical="center"/>
    </xf>
    <xf numFmtId="167" fontId="6" fillId="4" borderId="3" xfId="2" applyNumberFormat="1" applyFont="1" applyFill="1" applyBorder="1" applyAlignment="1">
      <alignment horizontal="center" vertical="center"/>
    </xf>
    <xf numFmtId="167" fontId="6" fillId="4" borderId="4" xfId="2" applyNumberFormat="1" applyFont="1" applyFill="1" applyBorder="1" applyAlignment="1">
      <alignment horizontal="center" vertical="center"/>
    </xf>
    <xf numFmtId="0" fontId="13" fillId="4" borderId="2" xfId="2" applyFont="1" applyFill="1" applyBorder="1" applyAlignment="1">
      <alignment horizontal="center" vertical="center"/>
    </xf>
    <xf numFmtId="0" fontId="13" fillId="4" borderId="5" xfId="2" applyFont="1" applyFill="1" applyBorder="1" applyAlignment="1">
      <alignment horizontal="center" vertical="center"/>
    </xf>
    <xf numFmtId="0" fontId="13" fillId="4" borderId="6" xfId="2" applyFont="1" applyFill="1" applyBorder="1" applyAlignment="1">
      <alignment horizontal="center" vertical="center"/>
    </xf>
    <xf numFmtId="0" fontId="24" fillId="9" borderId="21" xfId="8" applyFont="1" applyFill="1" applyBorder="1" applyAlignment="1">
      <alignment horizontal="center" vertical="center"/>
    </xf>
    <xf numFmtId="0" fontId="24" fillId="9" borderId="22" xfId="8" applyFont="1" applyFill="1" applyBorder="1" applyAlignment="1">
      <alignment horizontal="center" vertical="center"/>
    </xf>
    <xf numFmtId="0" fontId="32" fillId="0" borderId="26" xfId="8" applyFont="1" applyBorder="1" applyAlignment="1">
      <alignment horizontal="center"/>
    </xf>
    <xf numFmtId="0" fontId="32" fillId="0" borderId="27" xfId="8" applyFont="1" applyBorder="1" applyAlignment="1">
      <alignment horizontal="center"/>
    </xf>
  </cellXfs>
  <cellStyles count="13">
    <cellStyle name="Milliers" xfId="12" builtinId="3"/>
    <cellStyle name="Milliers 2" xfId="1"/>
    <cellStyle name="Milliers 2 2" xfId="7"/>
    <cellStyle name="Milliers 3" xfId="6"/>
    <cellStyle name="Milliers 4" xfId="10"/>
    <cellStyle name="Normal" xfId="0" builtinId="0"/>
    <cellStyle name="Normal 2" xfId="2"/>
    <cellStyle name="Normal 2 2" xfId="8"/>
    <cellStyle name="Normal 3" xfId="5"/>
    <cellStyle name="Pourcentage" xfId="3" builtinId="5"/>
    <cellStyle name="Pourcentage 2" xfId="4"/>
    <cellStyle name="Pourcentage 2 2" xfId="9"/>
    <cellStyle name="Pourcentage 3" xfId="11"/>
  </cellStyles>
  <dxfs count="175">
    <dxf>
      <fill>
        <patternFill>
          <bgColor theme="6" tint="0.39994506668294322"/>
        </patternFill>
      </fill>
    </dxf>
    <dxf>
      <fill>
        <patternFill>
          <bgColor theme="0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0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0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0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0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0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0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0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0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0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0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0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0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0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0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0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0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0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0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0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0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9" tint="0.59996337778862885"/>
        </patternFill>
      </fill>
    </dxf>
    <dxf>
      <font>
        <color rgb="FFFF0000"/>
      </font>
    </dxf>
    <dxf>
      <font>
        <color rgb="FFFF0000"/>
      </font>
    </dxf>
    <dxf>
      <fill>
        <patternFill>
          <bgColor theme="6" tint="0.39994506668294322"/>
        </patternFill>
      </fill>
    </dxf>
    <dxf>
      <fill>
        <patternFill>
          <bgColor theme="0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0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0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0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9" tint="0.59996337778862885"/>
        </patternFill>
      </fill>
    </dxf>
    <dxf>
      <fill>
        <patternFill>
          <bgColor theme="0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0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0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0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0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9" tint="0.59996337778862885"/>
        </patternFill>
      </fill>
    </dxf>
    <dxf>
      <font>
        <b/>
        <i val="0"/>
      </font>
    </dxf>
    <dxf>
      <font>
        <b/>
        <i val="0"/>
      </font>
    </dxf>
    <dxf>
      <fill>
        <patternFill>
          <bgColor rgb="FFACE3E6"/>
        </patternFill>
      </fill>
    </dxf>
    <dxf>
      <fill>
        <patternFill>
          <bgColor rgb="FF009895"/>
        </patternFill>
      </fill>
    </dxf>
    <dxf>
      <fill>
        <patternFill>
          <bgColor rgb="FF9B9289"/>
        </patternFill>
      </fill>
    </dxf>
    <dxf>
      <fill>
        <patternFill>
          <bgColor rgb="FFD3CFCB"/>
        </patternFill>
      </fill>
    </dxf>
    <dxf>
      <fill>
        <patternFill>
          <bgColor theme="0"/>
        </patternFill>
      </fill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ill>
        <patternFill>
          <bgColor rgb="FFACE3E6"/>
        </patternFill>
      </fill>
    </dxf>
    <dxf>
      <fill>
        <patternFill>
          <bgColor rgb="FF009895"/>
        </patternFill>
      </fill>
    </dxf>
    <dxf>
      <fill>
        <patternFill>
          <bgColor rgb="FF9B9289"/>
        </patternFill>
      </fill>
    </dxf>
    <dxf>
      <fill>
        <patternFill>
          <bgColor rgb="FFD3CFCB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499984740745262"/>
        </patternFill>
      </fill>
    </dxf>
  </dxfs>
  <tableStyles count="0" defaultTableStyle="TableStyleMedium9" defaultPivotStyle="PivotStyleLight16"/>
  <colors>
    <mruColors>
      <color rgb="FFDC5034"/>
      <color rgb="FFF9B429"/>
      <color rgb="FF82786F"/>
      <color rgb="FF9B9289"/>
      <color rgb="FFACE3E6"/>
      <color rgb="FF009895"/>
      <color rgb="FFD3CFCB"/>
      <color rgb="FF72CFD4"/>
      <color rgb="FFC3BEB9"/>
      <color rgb="FFB4AEA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04"/>
  <sheetViews>
    <sheetView tabSelected="1" topLeftCell="A2" workbookViewId="0">
      <selection activeCell="C6" sqref="C6"/>
    </sheetView>
  </sheetViews>
  <sheetFormatPr baseColWidth="10" defaultRowHeight="12.75" x14ac:dyDescent="0.2"/>
  <cols>
    <col min="1" max="1" width="3" style="113" customWidth="1"/>
    <col min="2" max="2" width="7.140625" style="114" customWidth="1"/>
    <col min="3" max="3" width="43.42578125" style="115" customWidth="1"/>
    <col min="4" max="4" width="16.28515625" style="117" customWidth="1"/>
    <col min="5" max="5" width="20.42578125" style="117" customWidth="1"/>
    <col min="6" max="6" width="17.42578125" style="117" bestFit="1" customWidth="1"/>
    <col min="7" max="7" width="10.42578125" style="117" customWidth="1"/>
    <col min="8" max="8" width="13.28515625" style="117" customWidth="1"/>
    <col min="9" max="9" width="9.7109375" style="117" customWidth="1"/>
    <col min="10" max="247" width="11.42578125" style="116"/>
    <col min="248" max="248" width="2.28515625" style="116" customWidth="1"/>
    <col min="249" max="249" width="4.85546875" style="116" customWidth="1"/>
    <col min="250" max="250" width="3" style="116" customWidth="1"/>
    <col min="251" max="251" width="7.140625" style="116" customWidth="1"/>
    <col min="252" max="252" width="43.42578125" style="116" customWidth="1"/>
    <col min="253" max="253" width="18.140625" style="116" customWidth="1"/>
    <col min="254" max="254" width="10.28515625" style="116" customWidth="1"/>
    <col min="255" max="255" width="33" style="116" bestFit="1" customWidth="1"/>
    <col min="256" max="256" width="26.85546875" style="116" bestFit="1" customWidth="1"/>
    <col min="257" max="257" width="16.7109375" style="116" bestFit="1" customWidth="1"/>
    <col min="258" max="258" width="15.5703125" style="116" customWidth="1"/>
    <col min="259" max="259" width="19" style="116" bestFit="1" customWidth="1"/>
    <col min="260" max="260" width="16.28515625" style="116" customWidth="1"/>
    <col min="261" max="261" width="20.42578125" style="116" customWidth="1"/>
    <col min="262" max="262" width="17.42578125" style="116" bestFit="1" customWidth="1"/>
    <col min="263" max="263" width="10.42578125" style="116" customWidth="1"/>
    <col min="264" max="264" width="13.28515625" style="116" customWidth="1"/>
    <col min="265" max="265" width="9.7109375" style="116" customWidth="1"/>
    <col min="266" max="503" width="11.42578125" style="116"/>
    <col min="504" max="504" width="2.28515625" style="116" customWidth="1"/>
    <col min="505" max="505" width="4.85546875" style="116" customWidth="1"/>
    <col min="506" max="506" width="3" style="116" customWidth="1"/>
    <col min="507" max="507" width="7.140625" style="116" customWidth="1"/>
    <col min="508" max="508" width="43.42578125" style="116" customWidth="1"/>
    <col min="509" max="509" width="18.140625" style="116" customWidth="1"/>
    <col min="510" max="510" width="10.28515625" style="116" customWidth="1"/>
    <col min="511" max="511" width="33" style="116" bestFit="1" customWidth="1"/>
    <col min="512" max="512" width="26.85546875" style="116" bestFit="1" customWidth="1"/>
    <col min="513" max="513" width="16.7109375" style="116" bestFit="1" customWidth="1"/>
    <col min="514" max="514" width="15.5703125" style="116" customWidth="1"/>
    <col min="515" max="515" width="19" style="116" bestFit="1" customWidth="1"/>
    <col min="516" max="516" width="16.28515625" style="116" customWidth="1"/>
    <col min="517" max="517" width="20.42578125" style="116" customWidth="1"/>
    <col min="518" max="518" width="17.42578125" style="116" bestFit="1" customWidth="1"/>
    <col min="519" max="519" width="10.42578125" style="116" customWidth="1"/>
    <col min="520" max="520" width="13.28515625" style="116" customWidth="1"/>
    <col min="521" max="521" width="9.7109375" style="116" customWidth="1"/>
    <col min="522" max="759" width="11.42578125" style="116"/>
    <col min="760" max="760" width="2.28515625" style="116" customWidth="1"/>
    <col min="761" max="761" width="4.85546875" style="116" customWidth="1"/>
    <col min="762" max="762" width="3" style="116" customWidth="1"/>
    <col min="763" max="763" width="7.140625" style="116" customWidth="1"/>
    <col min="764" max="764" width="43.42578125" style="116" customWidth="1"/>
    <col min="765" max="765" width="18.140625" style="116" customWidth="1"/>
    <col min="766" max="766" width="10.28515625" style="116" customWidth="1"/>
    <col min="767" max="767" width="33" style="116" bestFit="1" customWidth="1"/>
    <col min="768" max="768" width="26.85546875" style="116" bestFit="1" customWidth="1"/>
    <col min="769" max="769" width="16.7109375" style="116" bestFit="1" customWidth="1"/>
    <col min="770" max="770" width="15.5703125" style="116" customWidth="1"/>
    <col min="771" max="771" width="19" style="116" bestFit="1" customWidth="1"/>
    <col min="772" max="772" width="16.28515625" style="116" customWidth="1"/>
    <col min="773" max="773" width="20.42578125" style="116" customWidth="1"/>
    <col min="774" max="774" width="17.42578125" style="116" bestFit="1" customWidth="1"/>
    <col min="775" max="775" width="10.42578125" style="116" customWidth="1"/>
    <col min="776" max="776" width="13.28515625" style="116" customWidth="1"/>
    <col min="777" max="777" width="9.7109375" style="116" customWidth="1"/>
    <col min="778" max="1015" width="11.42578125" style="116"/>
    <col min="1016" max="1016" width="2.28515625" style="116" customWidth="1"/>
    <col min="1017" max="1017" width="4.85546875" style="116" customWidth="1"/>
    <col min="1018" max="1018" width="3" style="116" customWidth="1"/>
    <col min="1019" max="1019" width="7.140625" style="116" customWidth="1"/>
    <col min="1020" max="1020" width="43.42578125" style="116" customWidth="1"/>
    <col min="1021" max="1021" width="18.140625" style="116" customWidth="1"/>
    <col min="1022" max="1022" width="10.28515625" style="116" customWidth="1"/>
    <col min="1023" max="1023" width="33" style="116" bestFit="1" customWidth="1"/>
    <col min="1024" max="1024" width="26.85546875" style="116" bestFit="1" customWidth="1"/>
    <col min="1025" max="1025" width="16.7109375" style="116" bestFit="1" customWidth="1"/>
    <col min="1026" max="1026" width="15.5703125" style="116" customWidth="1"/>
    <col min="1027" max="1027" width="19" style="116" bestFit="1" customWidth="1"/>
    <col min="1028" max="1028" width="16.28515625" style="116" customWidth="1"/>
    <col min="1029" max="1029" width="20.42578125" style="116" customWidth="1"/>
    <col min="1030" max="1030" width="17.42578125" style="116" bestFit="1" customWidth="1"/>
    <col min="1031" max="1031" width="10.42578125" style="116" customWidth="1"/>
    <col min="1032" max="1032" width="13.28515625" style="116" customWidth="1"/>
    <col min="1033" max="1033" width="9.7109375" style="116" customWidth="1"/>
    <col min="1034" max="1271" width="11.42578125" style="116"/>
    <col min="1272" max="1272" width="2.28515625" style="116" customWidth="1"/>
    <col min="1273" max="1273" width="4.85546875" style="116" customWidth="1"/>
    <col min="1274" max="1274" width="3" style="116" customWidth="1"/>
    <col min="1275" max="1275" width="7.140625" style="116" customWidth="1"/>
    <col min="1276" max="1276" width="43.42578125" style="116" customWidth="1"/>
    <col min="1277" max="1277" width="18.140625" style="116" customWidth="1"/>
    <col min="1278" max="1278" width="10.28515625" style="116" customWidth="1"/>
    <col min="1279" max="1279" width="33" style="116" bestFit="1" customWidth="1"/>
    <col min="1280" max="1280" width="26.85546875" style="116" bestFit="1" customWidth="1"/>
    <col min="1281" max="1281" width="16.7109375" style="116" bestFit="1" customWidth="1"/>
    <col min="1282" max="1282" width="15.5703125" style="116" customWidth="1"/>
    <col min="1283" max="1283" width="19" style="116" bestFit="1" customWidth="1"/>
    <col min="1284" max="1284" width="16.28515625" style="116" customWidth="1"/>
    <col min="1285" max="1285" width="20.42578125" style="116" customWidth="1"/>
    <col min="1286" max="1286" width="17.42578125" style="116" bestFit="1" customWidth="1"/>
    <col min="1287" max="1287" width="10.42578125" style="116" customWidth="1"/>
    <col min="1288" max="1288" width="13.28515625" style="116" customWidth="1"/>
    <col min="1289" max="1289" width="9.7109375" style="116" customWidth="1"/>
    <col min="1290" max="1527" width="11.42578125" style="116"/>
    <col min="1528" max="1528" width="2.28515625" style="116" customWidth="1"/>
    <col min="1529" max="1529" width="4.85546875" style="116" customWidth="1"/>
    <col min="1530" max="1530" width="3" style="116" customWidth="1"/>
    <col min="1531" max="1531" width="7.140625" style="116" customWidth="1"/>
    <col min="1532" max="1532" width="43.42578125" style="116" customWidth="1"/>
    <col min="1533" max="1533" width="18.140625" style="116" customWidth="1"/>
    <col min="1534" max="1534" width="10.28515625" style="116" customWidth="1"/>
    <col min="1535" max="1535" width="33" style="116" bestFit="1" customWidth="1"/>
    <col min="1536" max="1536" width="26.85546875" style="116" bestFit="1" customWidth="1"/>
    <col min="1537" max="1537" width="16.7109375" style="116" bestFit="1" customWidth="1"/>
    <col min="1538" max="1538" width="15.5703125" style="116" customWidth="1"/>
    <col min="1539" max="1539" width="19" style="116" bestFit="1" customWidth="1"/>
    <col min="1540" max="1540" width="16.28515625" style="116" customWidth="1"/>
    <col min="1541" max="1541" width="20.42578125" style="116" customWidth="1"/>
    <col min="1542" max="1542" width="17.42578125" style="116" bestFit="1" customWidth="1"/>
    <col min="1543" max="1543" width="10.42578125" style="116" customWidth="1"/>
    <col min="1544" max="1544" width="13.28515625" style="116" customWidth="1"/>
    <col min="1545" max="1545" width="9.7109375" style="116" customWidth="1"/>
    <col min="1546" max="1783" width="11.42578125" style="116"/>
    <col min="1784" max="1784" width="2.28515625" style="116" customWidth="1"/>
    <col min="1785" max="1785" width="4.85546875" style="116" customWidth="1"/>
    <col min="1786" max="1786" width="3" style="116" customWidth="1"/>
    <col min="1787" max="1787" width="7.140625" style="116" customWidth="1"/>
    <col min="1788" max="1788" width="43.42578125" style="116" customWidth="1"/>
    <col min="1789" max="1789" width="18.140625" style="116" customWidth="1"/>
    <col min="1790" max="1790" width="10.28515625" style="116" customWidth="1"/>
    <col min="1791" max="1791" width="33" style="116" bestFit="1" customWidth="1"/>
    <col min="1792" max="1792" width="26.85546875" style="116" bestFit="1" customWidth="1"/>
    <col min="1793" max="1793" width="16.7109375" style="116" bestFit="1" customWidth="1"/>
    <col min="1794" max="1794" width="15.5703125" style="116" customWidth="1"/>
    <col min="1795" max="1795" width="19" style="116" bestFit="1" customWidth="1"/>
    <col min="1796" max="1796" width="16.28515625" style="116" customWidth="1"/>
    <col min="1797" max="1797" width="20.42578125" style="116" customWidth="1"/>
    <col min="1798" max="1798" width="17.42578125" style="116" bestFit="1" customWidth="1"/>
    <col min="1799" max="1799" width="10.42578125" style="116" customWidth="1"/>
    <col min="1800" max="1800" width="13.28515625" style="116" customWidth="1"/>
    <col min="1801" max="1801" width="9.7109375" style="116" customWidth="1"/>
    <col min="1802" max="2039" width="11.42578125" style="116"/>
    <col min="2040" max="2040" width="2.28515625" style="116" customWidth="1"/>
    <col min="2041" max="2041" width="4.85546875" style="116" customWidth="1"/>
    <col min="2042" max="2042" width="3" style="116" customWidth="1"/>
    <col min="2043" max="2043" width="7.140625" style="116" customWidth="1"/>
    <col min="2044" max="2044" width="43.42578125" style="116" customWidth="1"/>
    <col min="2045" max="2045" width="18.140625" style="116" customWidth="1"/>
    <col min="2046" max="2046" width="10.28515625" style="116" customWidth="1"/>
    <col min="2047" max="2047" width="33" style="116" bestFit="1" customWidth="1"/>
    <col min="2048" max="2048" width="26.85546875" style="116" bestFit="1" customWidth="1"/>
    <col min="2049" max="2049" width="16.7109375" style="116" bestFit="1" customWidth="1"/>
    <col min="2050" max="2050" width="15.5703125" style="116" customWidth="1"/>
    <col min="2051" max="2051" width="19" style="116" bestFit="1" customWidth="1"/>
    <col min="2052" max="2052" width="16.28515625" style="116" customWidth="1"/>
    <col min="2053" max="2053" width="20.42578125" style="116" customWidth="1"/>
    <col min="2054" max="2054" width="17.42578125" style="116" bestFit="1" customWidth="1"/>
    <col min="2055" max="2055" width="10.42578125" style="116" customWidth="1"/>
    <col min="2056" max="2056" width="13.28515625" style="116" customWidth="1"/>
    <col min="2057" max="2057" width="9.7109375" style="116" customWidth="1"/>
    <col min="2058" max="2295" width="11.42578125" style="116"/>
    <col min="2296" max="2296" width="2.28515625" style="116" customWidth="1"/>
    <col min="2297" max="2297" width="4.85546875" style="116" customWidth="1"/>
    <col min="2298" max="2298" width="3" style="116" customWidth="1"/>
    <col min="2299" max="2299" width="7.140625" style="116" customWidth="1"/>
    <col min="2300" max="2300" width="43.42578125" style="116" customWidth="1"/>
    <col min="2301" max="2301" width="18.140625" style="116" customWidth="1"/>
    <col min="2302" max="2302" width="10.28515625" style="116" customWidth="1"/>
    <col min="2303" max="2303" width="33" style="116" bestFit="1" customWidth="1"/>
    <col min="2304" max="2304" width="26.85546875" style="116" bestFit="1" customWidth="1"/>
    <col min="2305" max="2305" width="16.7109375" style="116" bestFit="1" customWidth="1"/>
    <col min="2306" max="2306" width="15.5703125" style="116" customWidth="1"/>
    <col min="2307" max="2307" width="19" style="116" bestFit="1" customWidth="1"/>
    <col min="2308" max="2308" width="16.28515625" style="116" customWidth="1"/>
    <col min="2309" max="2309" width="20.42578125" style="116" customWidth="1"/>
    <col min="2310" max="2310" width="17.42578125" style="116" bestFit="1" customWidth="1"/>
    <col min="2311" max="2311" width="10.42578125" style="116" customWidth="1"/>
    <col min="2312" max="2312" width="13.28515625" style="116" customWidth="1"/>
    <col min="2313" max="2313" width="9.7109375" style="116" customWidth="1"/>
    <col min="2314" max="2551" width="11.42578125" style="116"/>
    <col min="2552" max="2552" width="2.28515625" style="116" customWidth="1"/>
    <col min="2553" max="2553" width="4.85546875" style="116" customWidth="1"/>
    <col min="2554" max="2554" width="3" style="116" customWidth="1"/>
    <col min="2555" max="2555" width="7.140625" style="116" customWidth="1"/>
    <col min="2556" max="2556" width="43.42578125" style="116" customWidth="1"/>
    <col min="2557" max="2557" width="18.140625" style="116" customWidth="1"/>
    <col min="2558" max="2558" width="10.28515625" style="116" customWidth="1"/>
    <col min="2559" max="2559" width="33" style="116" bestFit="1" customWidth="1"/>
    <col min="2560" max="2560" width="26.85546875" style="116" bestFit="1" customWidth="1"/>
    <col min="2561" max="2561" width="16.7109375" style="116" bestFit="1" customWidth="1"/>
    <col min="2562" max="2562" width="15.5703125" style="116" customWidth="1"/>
    <col min="2563" max="2563" width="19" style="116" bestFit="1" customWidth="1"/>
    <col min="2564" max="2564" width="16.28515625" style="116" customWidth="1"/>
    <col min="2565" max="2565" width="20.42578125" style="116" customWidth="1"/>
    <col min="2566" max="2566" width="17.42578125" style="116" bestFit="1" customWidth="1"/>
    <col min="2567" max="2567" width="10.42578125" style="116" customWidth="1"/>
    <col min="2568" max="2568" width="13.28515625" style="116" customWidth="1"/>
    <col min="2569" max="2569" width="9.7109375" style="116" customWidth="1"/>
    <col min="2570" max="2807" width="11.42578125" style="116"/>
    <col min="2808" max="2808" width="2.28515625" style="116" customWidth="1"/>
    <col min="2809" max="2809" width="4.85546875" style="116" customWidth="1"/>
    <col min="2810" max="2810" width="3" style="116" customWidth="1"/>
    <col min="2811" max="2811" width="7.140625" style="116" customWidth="1"/>
    <col min="2812" max="2812" width="43.42578125" style="116" customWidth="1"/>
    <col min="2813" max="2813" width="18.140625" style="116" customWidth="1"/>
    <col min="2814" max="2814" width="10.28515625" style="116" customWidth="1"/>
    <col min="2815" max="2815" width="33" style="116" bestFit="1" customWidth="1"/>
    <col min="2816" max="2816" width="26.85546875" style="116" bestFit="1" customWidth="1"/>
    <col min="2817" max="2817" width="16.7109375" style="116" bestFit="1" customWidth="1"/>
    <col min="2818" max="2818" width="15.5703125" style="116" customWidth="1"/>
    <col min="2819" max="2819" width="19" style="116" bestFit="1" customWidth="1"/>
    <col min="2820" max="2820" width="16.28515625" style="116" customWidth="1"/>
    <col min="2821" max="2821" width="20.42578125" style="116" customWidth="1"/>
    <col min="2822" max="2822" width="17.42578125" style="116" bestFit="1" customWidth="1"/>
    <col min="2823" max="2823" width="10.42578125" style="116" customWidth="1"/>
    <col min="2824" max="2824" width="13.28515625" style="116" customWidth="1"/>
    <col min="2825" max="2825" width="9.7109375" style="116" customWidth="1"/>
    <col min="2826" max="3063" width="11.42578125" style="116"/>
    <col min="3064" max="3064" width="2.28515625" style="116" customWidth="1"/>
    <col min="3065" max="3065" width="4.85546875" style="116" customWidth="1"/>
    <col min="3066" max="3066" width="3" style="116" customWidth="1"/>
    <col min="3067" max="3067" width="7.140625" style="116" customWidth="1"/>
    <col min="3068" max="3068" width="43.42578125" style="116" customWidth="1"/>
    <col min="3069" max="3069" width="18.140625" style="116" customWidth="1"/>
    <col min="3070" max="3070" width="10.28515625" style="116" customWidth="1"/>
    <col min="3071" max="3071" width="33" style="116" bestFit="1" customWidth="1"/>
    <col min="3072" max="3072" width="26.85546875" style="116" bestFit="1" customWidth="1"/>
    <col min="3073" max="3073" width="16.7109375" style="116" bestFit="1" customWidth="1"/>
    <col min="3074" max="3074" width="15.5703125" style="116" customWidth="1"/>
    <col min="3075" max="3075" width="19" style="116" bestFit="1" customWidth="1"/>
    <col min="3076" max="3076" width="16.28515625" style="116" customWidth="1"/>
    <col min="3077" max="3077" width="20.42578125" style="116" customWidth="1"/>
    <col min="3078" max="3078" width="17.42578125" style="116" bestFit="1" customWidth="1"/>
    <col min="3079" max="3079" width="10.42578125" style="116" customWidth="1"/>
    <col min="3080" max="3080" width="13.28515625" style="116" customWidth="1"/>
    <col min="3081" max="3081" width="9.7109375" style="116" customWidth="1"/>
    <col min="3082" max="3319" width="11.42578125" style="116"/>
    <col min="3320" max="3320" width="2.28515625" style="116" customWidth="1"/>
    <col min="3321" max="3321" width="4.85546875" style="116" customWidth="1"/>
    <col min="3322" max="3322" width="3" style="116" customWidth="1"/>
    <col min="3323" max="3323" width="7.140625" style="116" customWidth="1"/>
    <col min="3324" max="3324" width="43.42578125" style="116" customWidth="1"/>
    <col min="3325" max="3325" width="18.140625" style="116" customWidth="1"/>
    <col min="3326" max="3326" width="10.28515625" style="116" customWidth="1"/>
    <col min="3327" max="3327" width="33" style="116" bestFit="1" customWidth="1"/>
    <col min="3328" max="3328" width="26.85546875" style="116" bestFit="1" customWidth="1"/>
    <col min="3329" max="3329" width="16.7109375" style="116" bestFit="1" customWidth="1"/>
    <col min="3330" max="3330" width="15.5703125" style="116" customWidth="1"/>
    <col min="3331" max="3331" width="19" style="116" bestFit="1" customWidth="1"/>
    <col min="3332" max="3332" width="16.28515625" style="116" customWidth="1"/>
    <col min="3333" max="3333" width="20.42578125" style="116" customWidth="1"/>
    <col min="3334" max="3334" width="17.42578125" style="116" bestFit="1" customWidth="1"/>
    <col min="3335" max="3335" width="10.42578125" style="116" customWidth="1"/>
    <col min="3336" max="3336" width="13.28515625" style="116" customWidth="1"/>
    <col min="3337" max="3337" width="9.7109375" style="116" customWidth="1"/>
    <col min="3338" max="3575" width="11.42578125" style="116"/>
    <col min="3576" max="3576" width="2.28515625" style="116" customWidth="1"/>
    <col min="3577" max="3577" width="4.85546875" style="116" customWidth="1"/>
    <col min="3578" max="3578" width="3" style="116" customWidth="1"/>
    <col min="3579" max="3579" width="7.140625" style="116" customWidth="1"/>
    <col min="3580" max="3580" width="43.42578125" style="116" customWidth="1"/>
    <col min="3581" max="3581" width="18.140625" style="116" customWidth="1"/>
    <col min="3582" max="3582" width="10.28515625" style="116" customWidth="1"/>
    <col min="3583" max="3583" width="33" style="116" bestFit="1" customWidth="1"/>
    <col min="3584" max="3584" width="26.85546875" style="116" bestFit="1" customWidth="1"/>
    <col min="3585" max="3585" width="16.7109375" style="116" bestFit="1" customWidth="1"/>
    <col min="3586" max="3586" width="15.5703125" style="116" customWidth="1"/>
    <col min="3587" max="3587" width="19" style="116" bestFit="1" customWidth="1"/>
    <col min="3588" max="3588" width="16.28515625" style="116" customWidth="1"/>
    <col min="3589" max="3589" width="20.42578125" style="116" customWidth="1"/>
    <col min="3590" max="3590" width="17.42578125" style="116" bestFit="1" customWidth="1"/>
    <col min="3591" max="3591" width="10.42578125" style="116" customWidth="1"/>
    <col min="3592" max="3592" width="13.28515625" style="116" customWidth="1"/>
    <col min="3593" max="3593" width="9.7109375" style="116" customWidth="1"/>
    <col min="3594" max="3831" width="11.42578125" style="116"/>
    <col min="3832" max="3832" width="2.28515625" style="116" customWidth="1"/>
    <col min="3833" max="3833" width="4.85546875" style="116" customWidth="1"/>
    <col min="3834" max="3834" width="3" style="116" customWidth="1"/>
    <col min="3835" max="3835" width="7.140625" style="116" customWidth="1"/>
    <col min="3836" max="3836" width="43.42578125" style="116" customWidth="1"/>
    <col min="3837" max="3837" width="18.140625" style="116" customWidth="1"/>
    <col min="3838" max="3838" width="10.28515625" style="116" customWidth="1"/>
    <col min="3839" max="3839" width="33" style="116" bestFit="1" customWidth="1"/>
    <col min="3840" max="3840" width="26.85546875" style="116" bestFit="1" customWidth="1"/>
    <col min="3841" max="3841" width="16.7109375" style="116" bestFit="1" customWidth="1"/>
    <col min="3842" max="3842" width="15.5703125" style="116" customWidth="1"/>
    <col min="3843" max="3843" width="19" style="116" bestFit="1" customWidth="1"/>
    <col min="3844" max="3844" width="16.28515625" style="116" customWidth="1"/>
    <col min="3845" max="3845" width="20.42578125" style="116" customWidth="1"/>
    <col min="3846" max="3846" width="17.42578125" style="116" bestFit="1" customWidth="1"/>
    <col min="3847" max="3847" width="10.42578125" style="116" customWidth="1"/>
    <col min="3848" max="3848" width="13.28515625" style="116" customWidth="1"/>
    <col min="3849" max="3849" width="9.7109375" style="116" customWidth="1"/>
    <col min="3850" max="4087" width="11.42578125" style="116"/>
    <col min="4088" max="4088" width="2.28515625" style="116" customWidth="1"/>
    <col min="4089" max="4089" width="4.85546875" style="116" customWidth="1"/>
    <col min="4090" max="4090" width="3" style="116" customWidth="1"/>
    <col min="4091" max="4091" width="7.140625" style="116" customWidth="1"/>
    <col min="4092" max="4092" width="43.42578125" style="116" customWidth="1"/>
    <col min="4093" max="4093" width="18.140625" style="116" customWidth="1"/>
    <col min="4094" max="4094" width="10.28515625" style="116" customWidth="1"/>
    <col min="4095" max="4095" width="33" style="116" bestFit="1" customWidth="1"/>
    <col min="4096" max="4096" width="26.85546875" style="116" bestFit="1" customWidth="1"/>
    <col min="4097" max="4097" width="16.7109375" style="116" bestFit="1" customWidth="1"/>
    <col min="4098" max="4098" width="15.5703125" style="116" customWidth="1"/>
    <col min="4099" max="4099" width="19" style="116" bestFit="1" customWidth="1"/>
    <col min="4100" max="4100" width="16.28515625" style="116" customWidth="1"/>
    <col min="4101" max="4101" width="20.42578125" style="116" customWidth="1"/>
    <col min="4102" max="4102" width="17.42578125" style="116" bestFit="1" customWidth="1"/>
    <col min="4103" max="4103" width="10.42578125" style="116" customWidth="1"/>
    <col min="4104" max="4104" width="13.28515625" style="116" customWidth="1"/>
    <col min="4105" max="4105" width="9.7109375" style="116" customWidth="1"/>
    <col min="4106" max="4343" width="11.42578125" style="116"/>
    <col min="4344" max="4344" width="2.28515625" style="116" customWidth="1"/>
    <col min="4345" max="4345" width="4.85546875" style="116" customWidth="1"/>
    <col min="4346" max="4346" width="3" style="116" customWidth="1"/>
    <col min="4347" max="4347" width="7.140625" style="116" customWidth="1"/>
    <col min="4348" max="4348" width="43.42578125" style="116" customWidth="1"/>
    <col min="4349" max="4349" width="18.140625" style="116" customWidth="1"/>
    <col min="4350" max="4350" width="10.28515625" style="116" customWidth="1"/>
    <col min="4351" max="4351" width="33" style="116" bestFit="1" customWidth="1"/>
    <col min="4352" max="4352" width="26.85546875" style="116" bestFit="1" customWidth="1"/>
    <col min="4353" max="4353" width="16.7109375" style="116" bestFit="1" customWidth="1"/>
    <col min="4354" max="4354" width="15.5703125" style="116" customWidth="1"/>
    <col min="4355" max="4355" width="19" style="116" bestFit="1" customWidth="1"/>
    <col min="4356" max="4356" width="16.28515625" style="116" customWidth="1"/>
    <col min="4357" max="4357" width="20.42578125" style="116" customWidth="1"/>
    <col min="4358" max="4358" width="17.42578125" style="116" bestFit="1" customWidth="1"/>
    <col min="4359" max="4359" width="10.42578125" style="116" customWidth="1"/>
    <col min="4360" max="4360" width="13.28515625" style="116" customWidth="1"/>
    <col min="4361" max="4361" width="9.7109375" style="116" customWidth="1"/>
    <col min="4362" max="4599" width="11.42578125" style="116"/>
    <col min="4600" max="4600" width="2.28515625" style="116" customWidth="1"/>
    <col min="4601" max="4601" width="4.85546875" style="116" customWidth="1"/>
    <col min="4602" max="4602" width="3" style="116" customWidth="1"/>
    <col min="4603" max="4603" width="7.140625" style="116" customWidth="1"/>
    <col min="4604" max="4604" width="43.42578125" style="116" customWidth="1"/>
    <col min="4605" max="4605" width="18.140625" style="116" customWidth="1"/>
    <col min="4606" max="4606" width="10.28515625" style="116" customWidth="1"/>
    <col min="4607" max="4607" width="33" style="116" bestFit="1" customWidth="1"/>
    <col min="4608" max="4608" width="26.85546875" style="116" bestFit="1" customWidth="1"/>
    <col min="4609" max="4609" width="16.7109375" style="116" bestFit="1" customWidth="1"/>
    <col min="4610" max="4610" width="15.5703125" style="116" customWidth="1"/>
    <col min="4611" max="4611" width="19" style="116" bestFit="1" customWidth="1"/>
    <col min="4612" max="4612" width="16.28515625" style="116" customWidth="1"/>
    <col min="4613" max="4613" width="20.42578125" style="116" customWidth="1"/>
    <col min="4614" max="4614" width="17.42578125" style="116" bestFit="1" customWidth="1"/>
    <col min="4615" max="4615" width="10.42578125" style="116" customWidth="1"/>
    <col min="4616" max="4616" width="13.28515625" style="116" customWidth="1"/>
    <col min="4617" max="4617" width="9.7109375" style="116" customWidth="1"/>
    <col min="4618" max="4855" width="11.42578125" style="116"/>
    <col min="4856" max="4856" width="2.28515625" style="116" customWidth="1"/>
    <col min="4857" max="4857" width="4.85546875" style="116" customWidth="1"/>
    <col min="4858" max="4858" width="3" style="116" customWidth="1"/>
    <col min="4859" max="4859" width="7.140625" style="116" customWidth="1"/>
    <col min="4860" max="4860" width="43.42578125" style="116" customWidth="1"/>
    <col min="4861" max="4861" width="18.140625" style="116" customWidth="1"/>
    <col min="4862" max="4862" width="10.28515625" style="116" customWidth="1"/>
    <col min="4863" max="4863" width="33" style="116" bestFit="1" customWidth="1"/>
    <col min="4864" max="4864" width="26.85546875" style="116" bestFit="1" customWidth="1"/>
    <col min="4865" max="4865" width="16.7109375" style="116" bestFit="1" customWidth="1"/>
    <col min="4866" max="4866" width="15.5703125" style="116" customWidth="1"/>
    <col min="4867" max="4867" width="19" style="116" bestFit="1" customWidth="1"/>
    <col min="4868" max="4868" width="16.28515625" style="116" customWidth="1"/>
    <col min="4869" max="4869" width="20.42578125" style="116" customWidth="1"/>
    <col min="4870" max="4870" width="17.42578125" style="116" bestFit="1" customWidth="1"/>
    <col min="4871" max="4871" width="10.42578125" style="116" customWidth="1"/>
    <col min="4872" max="4872" width="13.28515625" style="116" customWidth="1"/>
    <col min="4873" max="4873" width="9.7109375" style="116" customWidth="1"/>
    <col min="4874" max="5111" width="11.42578125" style="116"/>
    <col min="5112" max="5112" width="2.28515625" style="116" customWidth="1"/>
    <col min="5113" max="5113" width="4.85546875" style="116" customWidth="1"/>
    <col min="5114" max="5114" width="3" style="116" customWidth="1"/>
    <col min="5115" max="5115" width="7.140625" style="116" customWidth="1"/>
    <col min="5116" max="5116" width="43.42578125" style="116" customWidth="1"/>
    <col min="5117" max="5117" width="18.140625" style="116" customWidth="1"/>
    <col min="5118" max="5118" width="10.28515625" style="116" customWidth="1"/>
    <col min="5119" max="5119" width="33" style="116" bestFit="1" customWidth="1"/>
    <col min="5120" max="5120" width="26.85546875" style="116" bestFit="1" customWidth="1"/>
    <col min="5121" max="5121" width="16.7109375" style="116" bestFit="1" customWidth="1"/>
    <col min="5122" max="5122" width="15.5703125" style="116" customWidth="1"/>
    <col min="5123" max="5123" width="19" style="116" bestFit="1" customWidth="1"/>
    <col min="5124" max="5124" width="16.28515625" style="116" customWidth="1"/>
    <col min="5125" max="5125" width="20.42578125" style="116" customWidth="1"/>
    <col min="5126" max="5126" width="17.42578125" style="116" bestFit="1" customWidth="1"/>
    <col min="5127" max="5127" width="10.42578125" style="116" customWidth="1"/>
    <col min="5128" max="5128" width="13.28515625" style="116" customWidth="1"/>
    <col min="5129" max="5129" width="9.7109375" style="116" customWidth="1"/>
    <col min="5130" max="5367" width="11.42578125" style="116"/>
    <col min="5368" max="5368" width="2.28515625" style="116" customWidth="1"/>
    <col min="5369" max="5369" width="4.85546875" style="116" customWidth="1"/>
    <col min="5370" max="5370" width="3" style="116" customWidth="1"/>
    <col min="5371" max="5371" width="7.140625" style="116" customWidth="1"/>
    <col min="5372" max="5372" width="43.42578125" style="116" customWidth="1"/>
    <col min="5373" max="5373" width="18.140625" style="116" customWidth="1"/>
    <col min="5374" max="5374" width="10.28515625" style="116" customWidth="1"/>
    <col min="5375" max="5375" width="33" style="116" bestFit="1" customWidth="1"/>
    <col min="5376" max="5376" width="26.85546875" style="116" bestFit="1" customWidth="1"/>
    <col min="5377" max="5377" width="16.7109375" style="116" bestFit="1" customWidth="1"/>
    <col min="5378" max="5378" width="15.5703125" style="116" customWidth="1"/>
    <col min="5379" max="5379" width="19" style="116" bestFit="1" customWidth="1"/>
    <col min="5380" max="5380" width="16.28515625" style="116" customWidth="1"/>
    <col min="5381" max="5381" width="20.42578125" style="116" customWidth="1"/>
    <col min="5382" max="5382" width="17.42578125" style="116" bestFit="1" customWidth="1"/>
    <col min="5383" max="5383" width="10.42578125" style="116" customWidth="1"/>
    <col min="5384" max="5384" width="13.28515625" style="116" customWidth="1"/>
    <col min="5385" max="5385" width="9.7109375" style="116" customWidth="1"/>
    <col min="5386" max="5623" width="11.42578125" style="116"/>
    <col min="5624" max="5624" width="2.28515625" style="116" customWidth="1"/>
    <col min="5625" max="5625" width="4.85546875" style="116" customWidth="1"/>
    <col min="5626" max="5626" width="3" style="116" customWidth="1"/>
    <col min="5627" max="5627" width="7.140625" style="116" customWidth="1"/>
    <col min="5628" max="5628" width="43.42578125" style="116" customWidth="1"/>
    <col min="5629" max="5629" width="18.140625" style="116" customWidth="1"/>
    <col min="5630" max="5630" width="10.28515625" style="116" customWidth="1"/>
    <col min="5631" max="5631" width="33" style="116" bestFit="1" customWidth="1"/>
    <col min="5632" max="5632" width="26.85546875" style="116" bestFit="1" customWidth="1"/>
    <col min="5633" max="5633" width="16.7109375" style="116" bestFit="1" customWidth="1"/>
    <col min="5634" max="5634" width="15.5703125" style="116" customWidth="1"/>
    <col min="5635" max="5635" width="19" style="116" bestFit="1" customWidth="1"/>
    <col min="5636" max="5636" width="16.28515625" style="116" customWidth="1"/>
    <col min="5637" max="5637" width="20.42578125" style="116" customWidth="1"/>
    <col min="5638" max="5638" width="17.42578125" style="116" bestFit="1" customWidth="1"/>
    <col min="5639" max="5639" width="10.42578125" style="116" customWidth="1"/>
    <col min="5640" max="5640" width="13.28515625" style="116" customWidth="1"/>
    <col min="5641" max="5641" width="9.7109375" style="116" customWidth="1"/>
    <col min="5642" max="5879" width="11.42578125" style="116"/>
    <col min="5880" max="5880" width="2.28515625" style="116" customWidth="1"/>
    <col min="5881" max="5881" width="4.85546875" style="116" customWidth="1"/>
    <col min="5882" max="5882" width="3" style="116" customWidth="1"/>
    <col min="5883" max="5883" width="7.140625" style="116" customWidth="1"/>
    <col min="5884" max="5884" width="43.42578125" style="116" customWidth="1"/>
    <col min="5885" max="5885" width="18.140625" style="116" customWidth="1"/>
    <col min="5886" max="5886" width="10.28515625" style="116" customWidth="1"/>
    <col min="5887" max="5887" width="33" style="116" bestFit="1" customWidth="1"/>
    <col min="5888" max="5888" width="26.85546875" style="116" bestFit="1" customWidth="1"/>
    <col min="5889" max="5889" width="16.7109375" style="116" bestFit="1" customWidth="1"/>
    <col min="5890" max="5890" width="15.5703125" style="116" customWidth="1"/>
    <col min="5891" max="5891" width="19" style="116" bestFit="1" customWidth="1"/>
    <col min="5892" max="5892" width="16.28515625" style="116" customWidth="1"/>
    <col min="5893" max="5893" width="20.42578125" style="116" customWidth="1"/>
    <col min="5894" max="5894" width="17.42578125" style="116" bestFit="1" customWidth="1"/>
    <col min="5895" max="5895" width="10.42578125" style="116" customWidth="1"/>
    <col min="5896" max="5896" width="13.28515625" style="116" customWidth="1"/>
    <col min="5897" max="5897" width="9.7109375" style="116" customWidth="1"/>
    <col min="5898" max="6135" width="11.42578125" style="116"/>
    <col min="6136" max="6136" width="2.28515625" style="116" customWidth="1"/>
    <col min="6137" max="6137" width="4.85546875" style="116" customWidth="1"/>
    <col min="6138" max="6138" width="3" style="116" customWidth="1"/>
    <col min="6139" max="6139" width="7.140625" style="116" customWidth="1"/>
    <col min="6140" max="6140" width="43.42578125" style="116" customWidth="1"/>
    <col min="6141" max="6141" width="18.140625" style="116" customWidth="1"/>
    <col min="6142" max="6142" width="10.28515625" style="116" customWidth="1"/>
    <col min="6143" max="6143" width="33" style="116" bestFit="1" customWidth="1"/>
    <col min="6144" max="6144" width="26.85546875" style="116" bestFit="1" customWidth="1"/>
    <col min="6145" max="6145" width="16.7109375" style="116" bestFit="1" customWidth="1"/>
    <col min="6146" max="6146" width="15.5703125" style="116" customWidth="1"/>
    <col min="6147" max="6147" width="19" style="116" bestFit="1" customWidth="1"/>
    <col min="6148" max="6148" width="16.28515625" style="116" customWidth="1"/>
    <col min="6149" max="6149" width="20.42578125" style="116" customWidth="1"/>
    <col min="6150" max="6150" width="17.42578125" style="116" bestFit="1" customWidth="1"/>
    <col min="6151" max="6151" width="10.42578125" style="116" customWidth="1"/>
    <col min="6152" max="6152" width="13.28515625" style="116" customWidth="1"/>
    <col min="6153" max="6153" width="9.7109375" style="116" customWidth="1"/>
    <col min="6154" max="6391" width="11.42578125" style="116"/>
    <col min="6392" max="6392" width="2.28515625" style="116" customWidth="1"/>
    <col min="6393" max="6393" width="4.85546875" style="116" customWidth="1"/>
    <col min="6394" max="6394" width="3" style="116" customWidth="1"/>
    <col min="6395" max="6395" width="7.140625" style="116" customWidth="1"/>
    <col min="6396" max="6396" width="43.42578125" style="116" customWidth="1"/>
    <col min="6397" max="6397" width="18.140625" style="116" customWidth="1"/>
    <col min="6398" max="6398" width="10.28515625" style="116" customWidth="1"/>
    <col min="6399" max="6399" width="33" style="116" bestFit="1" customWidth="1"/>
    <col min="6400" max="6400" width="26.85546875" style="116" bestFit="1" customWidth="1"/>
    <col min="6401" max="6401" width="16.7109375" style="116" bestFit="1" customWidth="1"/>
    <col min="6402" max="6402" width="15.5703125" style="116" customWidth="1"/>
    <col min="6403" max="6403" width="19" style="116" bestFit="1" customWidth="1"/>
    <col min="6404" max="6404" width="16.28515625" style="116" customWidth="1"/>
    <col min="6405" max="6405" width="20.42578125" style="116" customWidth="1"/>
    <col min="6406" max="6406" width="17.42578125" style="116" bestFit="1" customWidth="1"/>
    <col min="6407" max="6407" width="10.42578125" style="116" customWidth="1"/>
    <col min="6408" max="6408" width="13.28515625" style="116" customWidth="1"/>
    <col min="6409" max="6409" width="9.7109375" style="116" customWidth="1"/>
    <col min="6410" max="6647" width="11.42578125" style="116"/>
    <col min="6648" max="6648" width="2.28515625" style="116" customWidth="1"/>
    <col min="6649" max="6649" width="4.85546875" style="116" customWidth="1"/>
    <col min="6650" max="6650" width="3" style="116" customWidth="1"/>
    <col min="6651" max="6651" width="7.140625" style="116" customWidth="1"/>
    <col min="6652" max="6652" width="43.42578125" style="116" customWidth="1"/>
    <col min="6653" max="6653" width="18.140625" style="116" customWidth="1"/>
    <col min="6654" max="6654" width="10.28515625" style="116" customWidth="1"/>
    <col min="6655" max="6655" width="33" style="116" bestFit="1" customWidth="1"/>
    <col min="6656" max="6656" width="26.85546875" style="116" bestFit="1" customWidth="1"/>
    <col min="6657" max="6657" width="16.7109375" style="116" bestFit="1" customWidth="1"/>
    <col min="6658" max="6658" width="15.5703125" style="116" customWidth="1"/>
    <col min="6659" max="6659" width="19" style="116" bestFit="1" customWidth="1"/>
    <col min="6660" max="6660" width="16.28515625" style="116" customWidth="1"/>
    <col min="6661" max="6661" width="20.42578125" style="116" customWidth="1"/>
    <col min="6662" max="6662" width="17.42578125" style="116" bestFit="1" customWidth="1"/>
    <col min="6663" max="6663" width="10.42578125" style="116" customWidth="1"/>
    <col min="6664" max="6664" width="13.28515625" style="116" customWidth="1"/>
    <col min="6665" max="6665" width="9.7109375" style="116" customWidth="1"/>
    <col min="6666" max="6903" width="11.42578125" style="116"/>
    <col min="6904" max="6904" width="2.28515625" style="116" customWidth="1"/>
    <col min="6905" max="6905" width="4.85546875" style="116" customWidth="1"/>
    <col min="6906" max="6906" width="3" style="116" customWidth="1"/>
    <col min="6907" max="6907" width="7.140625" style="116" customWidth="1"/>
    <col min="6908" max="6908" width="43.42578125" style="116" customWidth="1"/>
    <col min="6909" max="6909" width="18.140625" style="116" customWidth="1"/>
    <col min="6910" max="6910" width="10.28515625" style="116" customWidth="1"/>
    <col min="6911" max="6911" width="33" style="116" bestFit="1" customWidth="1"/>
    <col min="6912" max="6912" width="26.85546875" style="116" bestFit="1" customWidth="1"/>
    <col min="6913" max="6913" width="16.7109375" style="116" bestFit="1" customWidth="1"/>
    <col min="6914" max="6914" width="15.5703125" style="116" customWidth="1"/>
    <col min="6915" max="6915" width="19" style="116" bestFit="1" customWidth="1"/>
    <col min="6916" max="6916" width="16.28515625" style="116" customWidth="1"/>
    <col min="6917" max="6917" width="20.42578125" style="116" customWidth="1"/>
    <col min="6918" max="6918" width="17.42578125" style="116" bestFit="1" customWidth="1"/>
    <col min="6919" max="6919" width="10.42578125" style="116" customWidth="1"/>
    <col min="6920" max="6920" width="13.28515625" style="116" customWidth="1"/>
    <col min="6921" max="6921" width="9.7109375" style="116" customWidth="1"/>
    <col min="6922" max="7159" width="11.42578125" style="116"/>
    <col min="7160" max="7160" width="2.28515625" style="116" customWidth="1"/>
    <col min="7161" max="7161" width="4.85546875" style="116" customWidth="1"/>
    <col min="7162" max="7162" width="3" style="116" customWidth="1"/>
    <col min="7163" max="7163" width="7.140625" style="116" customWidth="1"/>
    <col min="7164" max="7164" width="43.42578125" style="116" customWidth="1"/>
    <col min="7165" max="7165" width="18.140625" style="116" customWidth="1"/>
    <col min="7166" max="7166" width="10.28515625" style="116" customWidth="1"/>
    <col min="7167" max="7167" width="33" style="116" bestFit="1" customWidth="1"/>
    <col min="7168" max="7168" width="26.85546875" style="116" bestFit="1" customWidth="1"/>
    <col min="7169" max="7169" width="16.7109375" style="116" bestFit="1" customWidth="1"/>
    <col min="7170" max="7170" width="15.5703125" style="116" customWidth="1"/>
    <col min="7171" max="7171" width="19" style="116" bestFit="1" customWidth="1"/>
    <col min="7172" max="7172" width="16.28515625" style="116" customWidth="1"/>
    <col min="7173" max="7173" width="20.42578125" style="116" customWidth="1"/>
    <col min="7174" max="7174" width="17.42578125" style="116" bestFit="1" customWidth="1"/>
    <col min="7175" max="7175" width="10.42578125" style="116" customWidth="1"/>
    <col min="7176" max="7176" width="13.28515625" style="116" customWidth="1"/>
    <col min="7177" max="7177" width="9.7109375" style="116" customWidth="1"/>
    <col min="7178" max="7415" width="11.42578125" style="116"/>
    <col min="7416" max="7416" width="2.28515625" style="116" customWidth="1"/>
    <col min="7417" max="7417" width="4.85546875" style="116" customWidth="1"/>
    <col min="7418" max="7418" width="3" style="116" customWidth="1"/>
    <col min="7419" max="7419" width="7.140625" style="116" customWidth="1"/>
    <col min="7420" max="7420" width="43.42578125" style="116" customWidth="1"/>
    <col min="7421" max="7421" width="18.140625" style="116" customWidth="1"/>
    <col min="7422" max="7422" width="10.28515625" style="116" customWidth="1"/>
    <col min="7423" max="7423" width="33" style="116" bestFit="1" customWidth="1"/>
    <col min="7424" max="7424" width="26.85546875" style="116" bestFit="1" customWidth="1"/>
    <col min="7425" max="7425" width="16.7109375" style="116" bestFit="1" customWidth="1"/>
    <col min="7426" max="7426" width="15.5703125" style="116" customWidth="1"/>
    <col min="7427" max="7427" width="19" style="116" bestFit="1" customWidth="1"/>
    <col min="7428" max="7428" width="16.28515625" style="116" customWidth="1"/>
    <col min="7429" max="7429" width="20.42578125" style="116" customWidth="1"/>
    <col min="7430" max="7430" width="17.42578125" style="116" bestFit="1" customWidth="1"/>
    <col min="7431" max="7431" width="10.42578125" style="116" customWidth="1"/>
    <col min="7432" max="7432" width="13.28515625" style="116" customWidth="1"/>
    <col min="7433" max="7433" width="9.7109375" style="116" customWidth="1"/>
    <col min="7434" max="7671" width="11.42578125" style="116"/>
    <col min="7672" max="7672" width="2.28515625" style="116" customWidth="1"/>
    <col min="7673" max="7673" width="4.85546875" style="116" customWidth="1"/>
    <col min="7674" max="7674" width="3" style="116" customWidth="1"/>
    <col min="7675" max="7675" width="7.140625" style="116" customWidth="1"/>
    <col min="7676" max="7676" width="43.42578125" style="116" customWidth="1"/>
    <col min="7677" max="7677" width="18.140625" style="116" customWidth="1"/>
    <col min="7678" max="7678" width="10.28515625" style="116" customWidth="1"/>
    <col min="7679" max="7679" width="33" style="116" bestFit="1" customWidth="1"/>
    <col min="7680" max="7680" width="26.85546875" style="116" bestFit="1" customWidth="1"/>
    <col min="7681" max="7681" width="16.7109375" style="116" bestFit="1" customWidth="1"/>
    <col min="7682" max="7682" width="15.5703125" style="116" customWidth="1"/>
    <col min="7683" max="7683" width="19" style="116" bestFit="1" customWidth="1"/>
    <col min="7684" max="7684" width="16.28515625" style="116" customWidth="1"/>
    <col min="7685" max="7685" width="20.42578125" style="116" customWidth="1"/>
    <col min="7686" max="7686" width="17.42578125" style="116" bestFit="1" customWidth="1"/>
    <col min="7687" max="7687" width="10.42578125" style="116" customWidth="1"/>
    <col min="7688" max="7688" width="13.28515625" style="116" customWidth="1"/>
    <col min="7689" max="7689" width="9.7109375" style="116" customWidth="1"/>
    <col min="7690" max="7927" width="11.42578125" style="116"/>
    <col min="7928" max="7928" width="2.28515625" style="116" customWidth="1"/>
    <col min="7929" max="7929" width="4.85546875" style="116" customWidth="1"/>
    <col min="7930" max="7930" width="3" style="116" customWidth="1"/>
    <col min="7931" max="7931" width="7.140625" style="116" customWidth="1"/>
    <col min="7932" max="7932" width="43.42578125" style="116" customWidth="1"/>
    <col min="7933" max="7933" width="18.140625" style="116" customWidth="1"/>
    <col min="7934" max="7934" width="10.28515625" style="116" customWidth="1"/>
    <col min="7935" max="7935" width="33" style="116" bestFit="1" customWidth="1"/>
    <col min="7936" max="7936" width="26.85546875" style="116" bestFit="1" customWidth="1"/>
    <col min="7937" max="7937" width="16.7109375" style="116" bestFit="1" customWidth="1"/>
    <col min="7938" max="7938" width="15.5703125" style="116" customWidth="1"/>
    <col min="7939" max="7939" width="19" style="116" bestFit="1" customWidth="1"/>
    <col min="7940" max="7940" width="16.28515625" style="116" customWidth="1"/>
    <col min="7941" max="7941" width="20.42578125" style="116" customWidth="1"/>
    <col min="7942" max="7942" width="17.42578125" style="116" bestFit="1" customWidth="1"/>
    <col min="7943" max="7943" width="10.42578125" style="116" customWidth="1"/>
    <col min="7944" max="7944" width="13.28515625" style="116" customWidth="1"/>
    <col min="7945" max="7945" width="9.7109375" style="116" customWidth="1"/>
    <col min="7946" max="8183" width="11.42578125" style="116"/>
    <col min="8184" max="8184" width="2.28515625" style="116" customWidth="1"/>
    <col min="8185" max="8185" width="4.85546875" style="116" customWidth="1"/>
    <col min="8186" max="8186" width="3" style="116" customWidth="1"/>
    <col min="8187" max="8187" width="7.140625" style="116" customWidth="1"/>
    <col min="8188" max="8188" width="43.42578125" style="116" customWidth="1"/>
    <col min="8189" max="8189" width="18.140625" style="116" customWidth="1"/>
    <col min="8190" max="8190" width="10.28515625" style="116" customWidth="1"/>
    <col min="8191" max="8191" width="33" style="116" bestFit="1" customWidth="1"/>
    <col min="8192" max="8192" width="26.85546875" style="116" bestFit="1" customWidth="1"/>
    <col min="8193" max="8193" width="16.7109375" style="116" bestFit="1" customWidth="1"/>
    <col min="8194" max="8194" width="15.5703125" style="116" customWidth="1"/>
    <col min="8195" max="8195" width="19" style="116" bestFit="1" customWidth="1"/>
    <col min="8196" max="8196" width="16.28515625" style="116" customWidth="1"/>
    <col min="8197" max="8197" width="20.42578125" style="116" customWidth="1"/>
    <col min="8198" max="8198" width="17.42578125" style="116" bestFit="1" customWidth="1"/>
    <col min="8199" max="8199" width="10.42578125" style="116" customWidth="1"/>
    <col min="8200" max="8200" width="13.28515625" style="116" customWidth="1"/>
    <col min="8201" max="8201" width="9.7109375" style="116" customWidth="1"/>
    <col min="8202" max="8439" width="11.42578125" style="116"/>
    <col min="8440" max="8440" width="2.28515625" style="116" customWidth="1"/>
    <col min="8441" max="8441" width="4.85546875" style="116" customWidth="1"/>
    <col min="8442" max="8442" width="3" style="116" customWidth="1"/>
    <col min="8443" max="8443" width="7.140625" style="116" customWidth="1"/>
    <col min="8444" max="8444" width="43.42578125" style="116" customWidth="1"/>
    <col min="8445" max="8445" width="18.140625" style="116" customWidth="1"/>
    <col min="8446" max="8446" width="10.28515625" style="116" customWidth="1"/>
    <col min="8447" max="8447" width="33" style="116" bestFit="1" customWidth="1"/>
    <col min="8448" max="8448" width="26.85546875" style="116" bestFit="1" customWidth="1"/>
    <col min="8449" max="8449" width="16.7109375" style="116" bestFit="1" customWidth="1"/>
    <col min="8450" max="8450" width="15.5703125" style="116" customWidth="1"/>
    <col min="8451" max="8451" width="19" style="116" bestFit="1" customWidth="1"/>
    <col min="8452" max="8452" width="16.28515625" style="116" customWidth="1"/>
    <col min="8453" max="8453" width="20.42578125" style="116" customWidth="1"/>
    <col min="8454" max="8454" width="17.42578125" style="116" bestFit="1" customWidth="1"/>
    <col min="8455" max="8455" width="10.42578125" style="116" customWidth="1"/>
    <col min="8456" max="8456" width="13.28515625" style="116" customWidth="1"/>
    <col min="8457" max="8457" width="9.7109375" style="116" customWidth="1"/>
    <col min="8458" max="8695" width="11.42578125" style="116"/>
    <col min="8696" max="8696" width="2.28515625" style="116" customWidth="1"/>
    <col min="8697" max="8697" width="4.85546875" style="116" customWidth="1"/>
    <col min="8698" max="8698" width="3" style="116" customWidth="1"/>
    <col min="8699" max="8699" width="7.140625" style="116" customWidth="1"/>
    <col min="8700" max="8700" width="43.42578125" style="116" customWidth="1"/>
    <col min="8701" max="8701" width="18.140625" style="116" customWidth="1"/>
    <col min="8702" max="8702" width="10.28515625" style="116" customWidth="1"/>
    <col min="8703" max="8703" width="33" style="116" bestFit="1" customWidth="1"/>
    <col min="8704" max="8704" width="26.85546875" style="116" bestFit="1" customWidth="1"/>
    <col min="8705" max="8705" width="16.7109375" style="116" bestFit="1" customWidth="1"/>
    <col min="8706" max="8706" width="15.5703125" style="116" customWidth="1"/>
    <col min="8707" max="8707" width="19" style="116" bestFit="1" customWidth="1"/>
    <col min="8708" max="8708" width="16.28515625" style="116" customWidth="1"/>
    <col min="8709" max="8709" width="20.42578125" style="116" customWidth="1"/>
    <col min="8710" max="8710" width="17.42578125" style="116" bestFit="1" customWidth="1"/>
    <col min="8711" max="8711" width="10.42578125" style="116" customWidth="1"/>
    <col min="8712" max="8712" width="13.28515625" style="116" customWidth="1"/>
    <col min="8713" max="8713" width="9.7109375" style="116" customWidth="1"/>
    <col min="8714" max="8951" width="11.42578125" style="116"/>
    <col min="8952" max="8952" width="2.28515625" style="116" customWidth="1"/>
    <col min="8953" max="8953" width="4.85546875" style="116" customWidth="1"/>
    <col min="8954" max="8954" width="3" style="116" customWidth="1"/>
    <col min="8955" max="8955" width="7.140625" style="116" customWidth="1"/>
    <col min="8956" max="8956" width="43.42578125" style="116" customWidth="1"/>
    <col min="8957" max="8957" width="18.140625" style="116" customWidth="1"/>
    <col min="8958" max="8958" width="10.28515625" style="116" customWidth="1"/>
    <col min="8959" max="8959" width="33" style="116" bestFit="1" customWidth="1"/>
    <col min="8960" max="8960" width="26.85546875" style="116" bestFit="1" customWidth="1"/>
    <col min="8961" max="8961" width="16.7109375" style="116" bestFit="1" customWidth="1"/>
    <col min="8962" max="8962" width="15.5703125" style="116" customWidth="1"/>
    <col min="8963" max="8963" width="19" style="116" bestFit="1" customWidth="1"/>
    <col min="8964" max="8964" width="16.28515625" style="116" customWidth="1"/>
    <col min="8965" max="8965" width="20.42578125" style="116" customWidth="1"/>
    <col min="8966" max="8966" width="17.42578125" style="116" bestFit="1" customWidth="1"/>
    <col min="8967" max="8967" width="10.42578125" style="116" customWidth="1"/>
    <col min="8968" max="8968" width="13.28515625" style="116" customWidth="1"/>
    <col min="8969" max="8969" width="9.7109375" style="116" customWidth="1"/>
    <col min="8970" max="9207" width="11.42578125" style="116"/>
    <col min="9208" max="9208" width="2.28515625" style="116" customWidth="1"/>
    <col min="9209" max="9209" width="4.85546875" style="116" customWidth="1"/>
    <col min="9210" max="9210" width="3" style="116" customWidth="1"/>
    <col min="9211" max="9211" width="7.140625" style="116" customWidth="1"/>
    <col min="9212" max="9212" width="43.42578125" style="116" customWidth="1"/>
    <col min="9213" max="9213" width="18.140625" style="116" customWidth="1"/>
    <col min="9214" max="9214" width="10.28515625" style="116" customWidth="1"/>
    <col min="9215" max="9215" width="33" style="116" bestFit="1" customWidth="1"/>
    <col min="9216" max="9216" width="26.85546875" style="116" bestFit="1" customWidth="1"/>
    <col min="9217" max="9217" width="16.7109375" style="116" bestFit="1" customWidth="1"/>
    <col min="9218" max="9218" width="15.5703125" style="116" customWidth="1"/>
    <col min="9219" max="9219" width="19" style="116" bestFit="1" customWidth="1"/>
    <col min="9220" max="9220" width="16.28515625" style="116" customWidth="1"/>
    <col min="9221" max="9221" width="20.42578125" style="116" customWidth="1"/>
    <col min="9222" max="9222" width="17.42578125" style="116" bestFit="1" customWidth="1"/>
    <col min="9223" max="9223" width="10.42578125" style="116" customWidth="1"/>
    <col min="9224" max="9224" width="13.28515625" style="116" customWidth="1"/>
    <col min="9225" max="9225" width="9.7109375" style="116" customWidth="1"/>
    <col min="9226" max="9463" width="11.42578125" style="116"/>
    <col min="9464" max="9464" width="2.28515625" style="116" customWidth="1"/>
    <col min="9465" max="9465" width="4.85546875" style="116" customWidth="1"/>
    <col min="9466" max="9466" width="3" style="116" customWidth="1"/>
    <col min="9467" max="9467" width="7.140625" style="116" customWidth="1"/>
    <col min="9468" max="9468" width="43.42578125" style="116" customWidth="1"/>
    <col min="9469" max="9469" width="18.140625" style="116" customWidth="1"/>
    <col min="9470" max="9470" width="10.28515625" style="116" customWidth="1"/>
    <col min="9471" max="9471" width="33" style="116" bestFit="1" customWidth="1"/>
    <col min="9472" max="9472" width="26.85546875" style="116" bestFit="1" customWidth="1"/>
    <col min="9473" max="9473" width="16.7109375" style="116" bestFit="1" customWidth="1"/>
    <col min="9474" max="9474" width="15.5703125" style="116" customWidth="1"/>
    <col min="9475" max="9475" width="19" style="116" bestFit="1" customWidth="1"/>
    <col min="9476" max="9476" width="16.28515625" style="116" customWidth="1"/>
    <col min="9477" max="9477" width="20.42578125" style="116" customWidth="1"/>
    <col min="9478" max="9478" width="17.42578125" style="116" bestFit="1" customWidth="1"/>
    <col min="9479" max="9479" width="10.42578125" style="116" customWidth="1"/>
    <col min="9480" max="9480" width="13.28515625" style="116" customWidth="1"/>
    <col min="9481" max="9481" width="9.7109375" style="116" customWidth="1"/>
    <col min="9482" max="9719" width="11.42578125" style="116"/>
    <col min="9720" max="9720" width="2.28515625" style="116" customWidth="1"/>
    <col min="9721" max="9721" width="4.85546875" style="116" customWidth="1"/>
    <col min="9722" max="9722" width="3" style="116" customWidth="1"/>
    <col min="9723" max="9723" width="7.140625" style="116" customWidth="1"/>
    <col min="9724" max="9724" width="43.42578125" style="116" customWidth="1"/>
    <col min="9725" max="9725" width="18.140625" style="116" customWidth="1"/>
    <col min="9726" max="9726" width="10.28515625" style="116" customWidth="1"/>
    <col min="9727" max="9727" width="33" style="116" bestFit="1" customWidth="1"/>
    <col min="9728" max="9728" width="26.85546875" style="116" bestFit="1" customWidth="1"/>
    <col min="9729" max="9729" width="16.7109375" style="116" bestFit="1" customWidth="1"/>
    <col min="9730" max="9730" width="15.5703125" style="116" customWidth="1"/>
    <col min="9731" max="9731" width="19" style="116" bestFit="1" customWidth="1"/>
    <col min="9732" max="9732" width="16.28515625" style="116" customWidth="1"/>
    <col min="9733" max="9733" width="20.42578125" style="116" customWidth="1"/>
    <col min="9734" max="9734" width="17.42578125" style="116" bestFit="1" customWidth="1"/>
    <col min="9735" max="9735" width="10.42578125" style="116" customWidth="1"/>
    <col min="9736" max="9736" width="13.28515625" style="116" customWidth="1"/>
    <col min="9737" max="9737" width="9.7109375" style="116" customWidth="1"/>
    <col min="9738" max="9975" width="11.42578125" style="116"/>
    <col min="9976" max="9976" width="2.28515625" style="116" customWidth="1"/>
    <col min="9977" max="9977" width="4.85546875" style="116" customWidth="1"/>
    <col min="9978" max="9978" width="3" style="116" customWidth="1"/>
    <col min="9979" max="9979" width="7.140625" style="116" customWidth="1"/>
    <col min="9980" max="9980" width="43.42578125" style="116" customWidth="1"/>
    <col min="9981" max="9981" width="18.140625" style="116" customWidth="1"/>
    <col min="9982" max="9982" width="10.28515625" style="116" customWidth="1"/>
    <col min="9983" max="9983" width="33" style="116" bestFit="1" customWidth="1"/>
    <col min="9984" max="9984" width="26.85546875" style="116" bestFit="1" customWidth="1"/>
    <col min="9985" max="9985" width="16.7109375" style="116" bestFit="1" customWidth="1"/>
    <col min="9986" max="9986" width="15.5703125" style="116" customWidth="1"/>
    <col min="9987" max="9987" width="19" style="116" bestFit="1" customWidth="1"/>
    <col min="9988" max="9988" width="16.28515625" style="116" customWidth="1"/>
    <col min="9989" max="9989" width="20.42578125" style="116" customWidth="1"/>
    <col min="9990" max="9990" width="17.42578125" style="116" bestFit="1" customWidth="1"/>
    <col min="9991" max="9991" width="10.42578125" style="116" customWidth="1"/>
    <col min="9992" max="9992" width="13.28515625" style="116" customWidth="1"/>
    <col min="9993" max="9993" width="9.7109375" style="116" customWidth="1"/>
    <col min="9994" max="10231" width="11.42578125" style="116"/>
    <col min="10232" max="10232" width="2.28515625" style="116" customWidth="1"/>
    <col min="10233" max="10233" width="4.85546875" style="116" customWidth="1"/>
    <col min="10234" max="10234" width="3" style="116" customWidth="1"/>
    <col min="10235" max="10235" width="7.140625" style="116" customWidth="1"/>
    <col min="10236" max="10236" width="43.42578125" style="116" customWidth="1"/>
    <col min="10237" max="10237" width="18.140625" style="116" customWidth="1"/>
    <col min="10238" max="10238" width="10.28515625" style="116" customWidth="1"/>
    <col min="10239" max="10239" width="33" style="116" bestFit="1" customWidth="1"/>
    <col min="10240" max="10240" width="26.85546875" style="116" bestFit="1" customWidth="1"/>
    <col min="10241" max="10241" width="16.7109375" style="116" bestFit="1" customWidth="1"/>
    <col min="10242" max="10242" width="15.5703125" style="116" customWidth="1"/>
    <col min="10243" max="10243" width="19" style="116" bestFit="1" customWidth="1"/>
    <col min="10244" max="10244" width="16.28515625" style="116" customWidth="1"/>
    <col min="10245" max="10245" width="20.42578125" style="116" customWidth="1"/>
    <col min="10246" max="10246" width="17.42578125" style="116" bestFit="1" customWidth="1"/>
    <col min="10247" max="10247" width="10.42578125" style="116" customWidth="1"/>
    <col min="10248" max="10248" width="13.28515625" style="116" customWidth="1"/>
    <col min="10249" max="10249" width="9.7109375" style="116" customWidth="1"/>
    <col min="10250" max="10487" width="11.42578125" style="116"/>
    <col min="10488" max="10488" width="2.28515625" style="116" customWidth="1"/>
    <col min="10489" max="10489" width="4.85546875" style="116" customWidth="1"/>
    <col min="10490" max="10490" width="3" style="116" customWidth="1"/>
    <col min="10491" max="10491" width="7.140625" style="116" customWidth="1"/>
    <col min="10492" max="10492" width="43.42578125" style="116" customWidth="1"/>
    <col min="10493" max="10493" width="18.140625" style="116" customWidth="1"/>
    <col min="10494" max="10494" width="10.28515625" style="116" customWidth="1"/>
    <col min="10495" max="10495" width="33" style="116" bestFit="1" customWidth="1"/>
    <col min="10496" max="10496" width="26.85546875" style="116" bestFit="1" customWidth="1"/>
    <col min="10497" max="10497" width="16.7109375" style="116" bestFit="1" customWidth="1"/>
    <col min="10498" max="10498" width="15.5703125" style="116" customWidth="1"/>
    <col min="10499" max="10499" width="19" style="116" bestFit="1" customWidth="1"/>
    <col min="10500" max="10500" width="16.28515625" style="116" customWidth="1"/>
    <col min="10501" max="10501" width="20.42578125" style="116" customWidth="1"/>
    <col min="10502" max="10502" width="17.42578125" style="116" bestFit="1" customWidth="1"/>
    <col min="10503" max="10503" width="10.42578125" style="116" customWidth="1"/>
    <col min="10504" max="10504" width="13.28515625" style="116" customWidth="1"/>
    <col min="10505" max="10505" width="9.7109375" style="116" customWidth="1"/>
    <col min="10506" max="10743" width="11.42578125" style="116"/>
    <col min="10744" max="10744" width="2.28515625" style="116" customWidth="1"/>
    <col min="10745" max="10745" width="4.85546875" style="116" customWidth="1"/>
    <col min="10746" max="10746" width="3" style="116" customWidth="1"/>
    <col min="10747" max="10747" width="7.140625" style="116" customWidth="1"/>
    <col min="10748" max="10748" width="43.42578125" style="116" customWidth="1"/>
    <col min="10749" max="10749" width="18.140625" style="116" customWidth="1"/>
    <col min="10750" max="10750" width="10.28515625" style="116" customWidth="1"/>
    <col min="10751" max="10751" width="33" style="116" bestFit="1" customWidth="1"/>
    <col min="10752" max="10752" width="26.85546875" style="116" bestFit="1" customWidth="1"/>
    <col min="10753" max="10753" width="16.7109375" style="116" bestFit="1" customWidth="1"/>
    <col min="10754" max="10754" width="15.5703125" style="116" customWidth="1"/>
    <col min="10755" max="10755" width="19" style="116" bestFit="1" customWidth="1"/>
    <col min="10756" max="10756" width="16.28515625" style="116" customWidth="1"/>
    <col min="10757" max="10757" width="20.42578125" style="116" customWidth="1"/>
    <col min="10758" max="10758" width="17.42578125" style="116" bestFit="1" customWidth="1"/>
    <col min="10759" max="10759" width="10.42578125" style="116" customWidth="1"/>
    <col min="10760" max="10760" width="13.28515625" style="116" customWidth="1"/>
    <col min="10761" max="10761" width="9.7109375" style="116" customWidth="1"/>
    <col min="10762" max="10999" width="11.42578125" style="116"/>
    <col min="11000" max="11000" width="2.28515625" style="116" customWidth="1"/>
    <col min="11001" max="11001" width="4.85546875" style="116" customWidth="1"/>
    <col min="11002" max="11002" width="3" style="116" customWidth="1"/>
    <col min="11003" max="11003" width="7.140625" style="116" customWidth="1"/>
    <col min="11004" max="11004" width="43.42578125" style="116" customWidth="1"/>
    <col min="11005" max="11005" width="18.140625" style="116" customWidth="1"/>
    <col min="11006" max="11006" width="10.28515625" style="116" customWidth="1"/>
    <col min="11007" max="11007" width="33" style="116" bestFit="1" customWidth="1"/>
    <col min="11008" max="11008" width="26.85546875" style="116" bestFit="1" customWidth="1"/>
    <col min="11009" max="11009" width="16.7109375" style="116" bestFit="1" customWidth="1"/>
    <col min="11010" max="11010" width="15.5703125" style="116" customWidth="1"/>
    <col min="11011" max="11011" width="19" style="116" bestFit="1" customWidth="1"/>
    <col min="11012" max="11012" width="16.28515625" style="116" customWidth="1"/>
    <col min="11013" max="11013" width="20.42578125" style="116" customWidth="1"/>
    <col min="11014" max="11014" width="17.42578125" style="116" bestFit="1" customWidth="1"/>
    <col min="11015" max="11015" width="10.42578125" style="116" customWidth="1"/>
    <col min="11016" max="11016" width="13.28515625" style="116" customWidth="1"/>
    <col min="11017" max="11017" width="9.7109375" style="116" customWidth="1"/>
    <col min="11018" max="11255" width="11.42578125" style="116"/>
    <col min="11256" max="11256" width="2.28515625" style="116" customWidth="1"/>
    <col min="11257" max="11257" width="4.85546875" style="116" customWidth="1"/>
    <col min="11258" max="11258" width="3" style="116" customWidth="1"/>
    <col min="11259" max="11259" width="7.140625" style="116" customWidth="1"/>
    <col min="11260" max="11260" width="43.42578125" style="116" customWidth="1"/>
    <col min="11261" max="11261" width="18.140625" style="116" customWidth="1"/>
    <col min="11262" max="11262" width="10.28515625" style="116" customWidth="1"/>
    <col min="11263" max="11263" width="33" style="116" bestFit="1" customWidth="1"/>
    <col min="11264" max="11264" width="26.85546875" style="116" bestFit="1" customWidth="1"/>
    <col min="11265" max="11265" width="16.7109375" style="116" bestFit="1" customWidth="1"/>
    <col min="11266" max="11266" width="15.5703125" style="116" customWidth="1"/>
    <col min="11267" max="11267" width="19" style="116" bestFit="1" customWidth="1"/>
    <col min="11268" max="11268" width="16.28515625" style="116" customWidth="1"/>
    <col min="11269" max="11269" width="20.42578125" style="116" customWidth="1"/>
    <col min="11270" max="11270" width="17.42578125" style="116" bestFit="1" customWidth="1"/>
    <col min="11271" max="11271" width="10.42578125" style="116" customWidth="1"/>
    <col min="11272" max="11272" width="13.28515625" style="116" customWidth="1"/>
    <col min="11273" max="11273" width="9.7109375" style="116" customWidth="1"/>
    <col min="11274" max="11511" width="11.42578125" style="116"/>
    <col min="11512" max="11512" width="2.28515625" style="116" customWidth="1"/>
    <col min="11513" max="11513" width="4.85546875" style="116" customWidth="1"/>
    <col min="11514" max="11514" width="3" style="116" customWidth="1"/>
    <col min="11515" max="11515" width="7.140625" style="116" customWidth="1"/>
    <col min="11516" max="11516" width="43.42578125" style="116" customWidth="1"/>
    <col min="11517" max="11517" width="18.140625" style="116" customWidth="1"/>
    <col min="11518" max="11518" width="10.28515625" style="116" customWidth="1"/>
    <col min="11519" max="11519" width="33" style="116" bestFit="1" customWidth="1"/>
    <col min="11520" max="11520" width="26.85546875" style="116" bestFit="1" customWidth="1"/>
    <col min="11521" max="11521" width="16.7109375" style="116" bestFit="1" customWidth="1"/>
    <col min="11522" max="11522" width="15.5703125" style="116" customWidth="1"/>
    <col min="11523" max="11523" width="19" style="116" bestFit="1" customWidth="1"/>
    <col min="11524" max="11524" width="16.28515625" style="116" customWidth="1"/>
    <col min="11525" max="11525" width="20.42578125" style="116" customWidth="1"/>
    <col min="11526" max="11526" width="17.42578125" style="116" bestFit="1" customWidth="1"/>
    <col min="11527" max="11527" width="10.42578125" style="116" customWidth="1"/>
    <col min="11528" max="11528" width="13.28515625" style="116" customWidth="1"/>
    <col min="11529" max="11529" width="9.7109375" style="116" customWidth="1"/>
    <col min="11530" max="11767" width="11.42578125" style="116"/>
    <col min="11768" max="11768" width="2.28515625" style="116" customWidth="1"/>
    <col min="11769" max="11769" width="4.85546875" style="116" customWidth="1"/>
    <col min="11770" max="11770" width="3" style="116" customWidth="1"/>
    <col min="11771" max="11771" width="7.140625" style="116" customWidth="1"/>
    <col min="11772" max="11772" width="43.42578125" style="116" customWidth="1"/>
    <col min="11773" max="11773" width="18.140625" style="116" customWidth="1"/>
    <col min="11774" max="11774" width="10.28515625" style="116" customWidth="1"/>
    <col min="11775" max="11775" width="33" style="116" bestFit="1" customWidth="1"/>
    <col min="11776" max="11776" width="26.85546875" style="116" bestFit="1" customWidth="1"/>
    <col min="11777" max="11777" width="16.7109375" style="116" bestFit="1" customWidth="1"/>
    <col min="11778" max="11778" width="15.5703125" style="116" customWidth="1"/>
    <col min="11779" max="11779" width="19" style="116" bestFit="1" customWidth="1"/>
    <col min="11780" max="11780" width="16.28515625" style="116" customWidth="1"/>
    <col min="11781" max="11781" width="20.42578125" style="116" customWidth="1"/>
    <col min="11782" max="11782" width="17.42578125" style="116" bestFit="1" customWidth="1"/>
    <col min="11783" max="11783" width="10.42578125" style="116" customWidth="1"/>
    <col min="11784" max="11784" width="13.28515625" style="116" customWidth="1"/>
    <col min="11785" max="11785" width="9.7109375" style="116" customWidth="1"/>
    <col min="11786" max="12023" width="11.42578125" style="116"/>
    <col min="12024" max="12024" width="2.28515625" style="116" customWidth="1"/>
    <col min="12025" max="12025" width="4.85546875" style="116" customWidth="1"/>
    <col min="12026" max="12026" width="3" style="116" customWidth="1"/>
    <col min="12027" max="12027" width="7.140625" style="116" customWidth="1"/>
    <col min="12028" max="12028" width="43.42578125" style="116" customWidth="1"/>
    <col min="12029" max="12029" width="18.140625" style="116" customWidth="1"/>
    <col min="12030" max="12030" width="10.28515625" style="116" customWidth="1"/>
    <col min="12031" max="12031" width="33" style="116" bestFit="1" customWidth="1"/>
    <col min="12032" max="12032" width="26.85546875" style="116" bestFit="1" customWidth="1"/>
    <col min="12033" max="12033" width="16.7109375" style="116" bestFit="1" customWidth="1"/>
    <col min="12034" max="12034" width="15.5703125" style="116" customWidth="1"/>
    <col min="12035" max="12035" width="19" style="116" bestFit="1" customWidth="1"/>
    <col min="12036" max="12036" width="16.28515625" style="116" customWidth="1"/>
    <col min="12037" max="12037" width="20.42578125" style="116" customWidth="1"/>
    <col min="12038" max="12038" width="17.42578125" style="116" bestFit="1" customWidth="1"/>
    <col min="12039" max="12039" width="10.42578125" style="116" customWidth="1"/>
    <col min="12040" max="12040" width="13.28515625" style="116" customWidth="1"/>
    <col min="12041" max="12041" width="9.7109375" style="116" customWidth="1"/>
    <col min="12042" max="12279" width="11.42578125" style="116"/>
    <col min="12280" max="12280" width="2.28515625" style="116" customWidth="1"/>
    <col min="12281" max="12281" width="4.85546875" style="116" customWidth="1"/>
    <col min="12282" max="12282" width="3" style="116" customWidth="1"/>
    <col min="12283" max="12283" width="7.140625" style="116" customWidth="1"/>
    <col min="12284" max="12284" width="43.42578125" style="116" customWidth="1"/>
    <col min="12285" max="12285" width="18.140625" style="116" customWidth="1"/>
    <col min="12286" max="12286" width="10.28515625" style="116" customWidth="1"/>
    <col min="12287" max="12287" width="33" style="116" bestFit="1" customWidth="1"/>
    <col min="12288" max="12288" width="26.85546875" style="116" bestFit="1" customWidth="1"/>
    <col min="12289" max="12289" width="16.7109375" style="116" bestFit="1" customWidth="1"/>
    <col min="12290" max="12290" width="15.5703125" style="116" customWidth="1"/>
    <col min="12291" max="12291" width="19" style="116" bestFit="1" customWidth="1"/>
    <col min="12292" max="12292" width="16.28515625" style="116" customWidth="1"/>
    <col min="12293" max="12293" width="20.42578125" style="116" customWidth="1"/>
    <col min="12294" max="12294" width="17.42578125" style="116" bestFit="1" customWidth="1"/>
    <col min="12295" max="12295" width="10.42578125" style="116" customWidth="1"/>
    <col min="12296" max="12296" width="13.28515625" style="116" customWidth="1"/>
    <col min="12297" max="12297" width="9.7109375" style="116" customWidth="1"/>
    <col min="12298" max="12535" width="11.42578125" style="116"/>
    <col min="12536" max="12536" width="2.28515625" style="116" customWidth="1"/>
    <col min="12537" max="12537" width="4.85546875" style="116" customWidth="1"/>
    <col min="12538" max="12538" width="3" style="116" customWidth="1"/>
    <col min="12539" max="12539" width="7.140625" style="116" customWidth="1"/>
    <col min="12540" max="12540" width="43.42578125" style="116" customWidth="1"/>
    <col min="12541" max="12541" width="18.140625" style="116" customWidth="1"/>
    <col min="12542" max="12542" width="10.28515625" style="116" customWidth="1"/>
    <col min="12543" max="12543" width="33" style="116" bestFit="1" customWidth="1"/>
    <col min="12544" max="12544" width="26.85546875" style="116" bestFit="1" customWidth="1"/>
    <col min="12545" max="12545" width="16.7109375" style="116" bestFit="1" customWidth="1"/>
    <col min="12546" max="12546" width="15.5703125" style="116" customWidth="1"/>
    <col min="12547" max="12547" width="19" style="116" bestFit="1" customWidth="1"/>
    <col min="12548" max="12548" width="16.28515625" style="116" customWidth="1"/>
    <col min="12549" max="12549" width="20.42578125" style="116" customWidth="1"/>
    <col min="12550" max="12550" width="17.42578125" style="116" bestFit="1" customWidth="1"/>
    <col min="12551" max="12551" width="10.42578125" style="116" customWidth="1"/>
    <col min="12552" max="12552" width="13.28515625" style="116" customWidth="1"/>
    <col min="12553" max="12553" width="9.7109375" style="116" customWidth="1"/>
    <col min="12554" max="12791" width="11.42578125" style="116"/>
    <col min="12792" max="12792" width="2.28515625" style="116" customWidth="1"/>
    <col min="12793" max="12793" width="4.85546875" style="116" customWidth="1"/>
    <col min="12794" max="12794" width="3" style="116" customWidth="1"/>
    <col min="12795" max="12795" width="7.140625" style="116" customWidth="1"/>
    <col min="12796" max="12796" width="43.42578125" style="116" customWidth="1"/>
    <col min="12797" max="12797" width="18.140625" style="116" customWidth="1"/>
    <col min="12798" max="12798" width="10.28515625" style="116" customWidth="1"/>
    <col min="12799" max="12799" width="33" style="116" bestFit="1" customWidth="1"/>
    <col min="12800" max="12800" width="26.85546875" style="116" bestFit="1" customWidth="1"/>
    <col min="12801" max="12801" width="16.7109375" style="116" bestFit="1" customWidth="1"/>
    <col min="12802" max="12802" width="15.5703125" style="116" customWidth="1"/>
    <col min="12803" max="12803" width="19" style="116" bestFit="1" customWidth="1"/>
    <col min="12804" max="12804" width="16.28515625" style="116" customWidth="1"/>
    <col min="12805" max="12805" width="20.42578125" style="116" customWidth="1"/>
    <col min="12806" max="12806" width="17.42578125" style="116" bestFit="1" customWidth="1"/>
    <col min="12807" max="12807" width="10.42578125" style="116" customWidth="1"/>
    <col min="12808" max="12808" width="13.28515625" style="116" customWidth="1"/>
    <col min="12809" max="12809" width="9.7109375" style="116" customWidth="1"/>
    <col min="12810" max="13047" width="11.42578125" style="116"/>
    <col min="13048" max="13048" width="2.28515625" style="116" customWidth="1"/>
    <col min="13049" max="13049" width="4.85546875" style="116" customWidth="1"/>
    <col min="13050" max="13050" width="3" style="116" customWidth="1"/>
    <col min="13051" max="13051" width="7.140625" style="116" customWidth="1"/>
    <col min="13052" max="13052" width="43.42578125" style="116" customWidth="1"/>
    <col min="13053" max="13053" width="18.140625" style="116" customWidth="1"/>
    <col min="13054" max="13054" width="10.28515625" style="116" customWidth="1"/>
    <col min="13055" max="13055" width="33" style="116" bestFit="1" customWidth="1"/>
    <col min="13056" max="13056" width="26.85546875" style="116" bestFit="1" customWidth="1"/>
    <col min="13057" max="13057" width="16.7109375" style="116" bestFit="1" customWidth="1"/>
    <col min="13058" max="13058" width="15.5703125" style="116" customWidth="1"/>
    <col min="13059" max="13059" width="19" style="116" bestFit="1" customWidth="1"/>
    <col min="13060" max="13060" width="16.28515625" style="116" customWidth="1"/>
    <col min="13061" max="13061" width="20.42578125" style="116" customWidth="1"/>
    <col min="13062" max="13062" width="17.42578125" style="116" bestFit="1" customWidth="1"/>
    <col min="13063" max="13063" width="10.42578125" style="116" customWidth="1"/>
    <col min="13064" max="13064" width="13.28515625" style="116" customWidth="1"/>
    <col min="13065" max="13065" width="9.7109375" style="116" customWidth="1"/>
    <col min="13066" max="13303" width="11.42578125" style="116"/>
    <col min="13304" max="13304" width="2.28515625" style="116" customWidth="1"/>
    <col min="13305" max="13305" width="4.85546875" style="116" customWidth="1"/>
    <col min="13306" max="13306" width="3" style="116" customWidth="1"/>
    <col min="13307" max="13307" width="7.140625" style="116" customWidth="1"/>
    <col min="13308" max="13308" width="43.42578125" style="116" customWidth="1"/>
    <col min="13309" max="13309" width="18.140625" style="116" customWidth="1"/>
    <col min="13310" max="13310" width="10.28515625" style="116" customWidth="1"/>
    <col min="13311" max="13311" width="33" style="116" bestFit="1" customWidth="1"/>
    <col min="13312" max="13312" width="26.85546875" style="116" bestFit="1" customWidth="1"/>
    <col min="13313" max="13313" width="16.7109375" style="116" bestFit="1" customWidth="1"/>
    <col min="13314" max="13314" width="15.5703125" style="116" customWidth="1"/>
    <col min="13315" max="13315" width="19" style="116" bestFit="1" customWidth="1"/>
    <col min="13316" max="13316" width="16.28515625" style="116" customWidth="1"/>
    <col min="13317" max="13317" width="20.42578125" style="116" customWidth="1"/>
    <col min="13318" max="13318" width="17.42578125" style="116" bestFit="1" customWidth="1"/>
    <col min="13319" max="13319" width="10.42578125" style="116" customWidth="1"/>
    <col min="13320" max="13320" width="13.28515625" style="116" customWidth="1"/>
    <col min="13321" max="13321" width="9.7109375" style="116" customWidth="1"/>
    <col min="13322" max="13559" width="11.42578125" style="116"/>
    <col min="13560" max="13560" width="2.28515625" style="116" customWidth="1"/>
    <col min="13561" max="13561" width="4.85546875" style="116" customWidth="1"/>
    <col min="13562" max="13562" width="3" style="116" customWidth="1"/>
    <col min="13563" max="13563" width="7.140625" style="116" customWidth="1"/>
    <col min="13564" max="13564" width="43.42578125" style="116" customWidth="1"/>
    <col min="13565" max="13565" width="18.140625" style="116" customWidth="1"/>
    <col min="13566" max="13566" width="10.28515625" style="116" customWidth="1"/>
    <col min="13567" max="13567" width="33" style="116" bestFit="1" customWidth="1"/>
    <col min="13568" max="13568" width="26.85546875" style="116" bestFit="1" customWidth="1"/>
    <col min="13569" max="13569" width="16.7109375" style="116" bestFit="1" customWidth="1"/>
    <col min="13570" max="13570" width="15.5703125" style="116" customWidth="1"/>
    <col min="13571" max="13571" width="19" style="116" bestFit="1" customWidth="1"/>
    <col min="13572" max="13572" width="16.28515625" style="116" customWidth="1"/>
    <col min="13573" max="13573" width="20.42578125" style="116" customWidth="1"/>
    <col min="13574" max="13574" width="17.42578125" style="116" bestFit="1" customWidth="1"/>
    <col min="13575" max="13575" width="10.42578125" style="116" customWidth="1"/>
    <col min="13576" max="13576" width="13.28515625" style="116" customWidth="1"/>
    <col min="13577" max="13577" width="9.7109375" style="116" customWidth="1"/>
    <col min="13578" max="13815" width="11.42578125" style="116"/>
    <col min="13816" max="13816" width="2.28515625" style="116" customWidth="1"/>
    <col min="13817" max="13817" width="4.85546875" style="116" customWidth="1"/>
    <col min="13818" max="13818" width="3" style="116" customWidth="1"/>
    <col min="13819" max="13819" width="7.140625" style="116" customWidth="1"/>
    <col min="13820" max="13820" width="43.42578125" style="116" customWidth="1"/>
    <col min="13821" max="13821" width="18.140625" style="116" customWidth="1"/>
    <col min="13822" max="13822" width="10.28515625" style="116" customWidth="1"/>
    <col min="13823" max="13823" width="33" style="116" bestFit="1" customWidth="1"/>
    <col min="13824" max="13824" width="26.85546875" style="116" bestFit="1" customWidth="1"/>
    <col min="13825" max="13825" width="16.7109375" style="116" bestFit="1" customWidth="1"/>
    <col min="13826" max="13826" width="15.5703125" style="116" customWidth="1"/>
    <col min="13827" max="13827" width="19" style="116" bestFit="1" customWidth="1"/>
    <col min="13828" max="13828" width="16.28515625" style="116" customWidth="1"/>
    <col min="13829" max="13829" width="20.42578125" style="116" customWidth="1"/>
    <col min="13830" max="13830" width="17.42578125" style="116" bestFit="1" customWidth="1"/>
    <col min="13831" max="13831" width="10.42578125" style="116" customWidth="1"/>
    <col min="13832" max="13832" width="13.28515625" style="116" customWidth="1"/>
    <col min="13833" max="13833" width="9.7109375" style="116" customWidth="1"/>
    <col min="13834" max="14071" width="11.42578125" style="116"/>
    <col min="14072" max="14072" width="2.28515625" style="116" customWidth="1"/>
    <col min="14073" max="14073" width="4.85546875" style="116" customWidth="1"/>
    <col min="14074" max="14074" width="3" style="116" customWidth="1"/>
    <col min="14075" max="14075" width="7.140625" style="116" customWidth="1"/>
    <col min="14076" max="14076" width="43.42578125" style="116" customWidth="1"/>
    <col min="14077" max="14077" width="18.140625" style="116" customWidth="1"/>
    <col min="14078" max="14078" width="10.28515625" style="116" customWidth="1"/>
    <col min="14079" max="14079" width="33" style="116" bestFit="1" customWidth="1"/>
    <col min="14080" max="14080" width="26.85546875" style="116" bestFit="1" customWidth="1"/>
    <col min="14081" max="14081" width="16.7109375" style="116" bestFit="1" customWidth="1"/>
    <col min="14082" max="14082" width="15.5703125" style="116" customWidth="1"/>
    <col min="14083" max="14083" width="19" style="116" bestFit="1" customWidth="1"/>
    <col min="14084" max="14084" width="16.28515625" style="116" customWidth="1"/>
    <col min="14085" max="14085" width="20.42578125" style="116" customWidth="1"/>
    <col min="14086" max="14086" width="17.42578125" style="116" bestFit="1" customWidth="1"/>
    <col min="14087" max="14087" width="10.42578125" style="116" customWidth="1"/>
    <col min="14088" max="14088" width="13.28515625" style="116" customWidth="1"/>
    <col min="14089" max="14089" width="9.7109375" style="116" customWidth="1"/>
    <col min="14090" max="14327" width="11.42578125" style="116"/>
    <col min="14328" max="14328" width="2.28515625" style="116" customWidth="1"/>
    <col min="14329" max="14329" width="4.85546875" style="116" customWidth="1"/>
    <col min="14330" max="14330" width="3" style="116" customWidth="1"/>
    <col min="14331" max="14331" width="7.140625" style="116" customWidth="1"/>
    <col min="14332" max="14332" width="43.42578125" style="116" customWidth="1"/>
    <col min="14333" max="14333" width="18.140625" style="116" customWidth="1"/>
    <col min="14334" max="14334" width="10.28515625" style="116" customWidth="1"/>
    <col min="14335" max="14335" width="33" style="116" bestFit="1" customWidth="1"/>
    <col min="14336" max="14336" width="26.85546875" style="116" bestFit="1" customWidth="1"/>
    <col min="14337" max="14337" width="16.7109375" style="116" bestFit="1" customWidth="1"/>
    <col min="14338" max="14338" width="15.5703125" style="116" customWidth="1"/>
    <col min="14339" max="14339" width="19" style="116" bestFit="1" customWidth="1"/>
    <col min="14340" max="14340" width="16.28515625" style="116" customWidth="1"/>
    <col min="14341" max="14341" width="20.42578125" style="116" customWidth="1"/>
    <col min="14342" max="14342" width="17.42578125" style="116" bestFit="1" customWidth="1"/>
    <col min="14343" max="14343" width="10.42578125" style="116" customWidth="1"/>
    <col min="14344" max="14344" width="13.28515625" style="116" customWidth="1"/>
    <col min="14345" max="14345" width="9.7109375" style="116" customWidth="1"/>
    <col min="14346" max="14583" width="11.42578125" style="116"/>
    <col min="14584" max="14584" width="2.28515625" style="116" customWidth="1"/>
    <col min="14585" max="14585" width="4.85546875" style="116" customWidth="1"/>
    <col min="14586" max="14586" width="3" style="116" customWidth="1"/>
    <col min="14587" max="14587" width="7.140625" style="116" customWidth="1"/>
    <col min="14588" max="14588" width="43.42578125" style="116" customWidth="1"/>
    <col min="14589" max="14589" width="18.140625" style="116" customWidth="1"/>
    <col min="14590" max="14590" width="10.28515625" style="116" customWidth="1"/>
    <col min="14591" max="14591" width="33" style="116" bestFit="1" customWidth="1"/>
    <col min="14592" max="14592" width="26.85546875" style="116" bestFit="1" customWidth="1"/>
    <col min="14593" max="14593" width="16.7109375" style="116" bestFit="1" customWidth="1"/>
    <col min="14594" max="14594" width="15.5703125" style="116" customWidth="1"/>
    <col min="14595" max="14595" width="19" style="116" bestFit="1" customWidth="1"/>
    <col min="14596" max="14596" width="16.28515625" style="116" customWidth="1"/>
    <col min="14597" max="14597" width="20.42578125" style="116" customWidth="1"/>
    <col min="14598" max="14598" width="17.42578125" style="116" bestFit="1" customWidth="1"/>
    <col min="14599" max="14599" width="10.42578125" style="116" customWidth="1"/>
    <col min="14600" max="14600" width="13.28515625" style="116" customWidth="1"/>
    <col min="14601" max="14601" width="9.7109375" style="116" customWidth="1"/>
    <col min="14602" max="14839" width="11.42578125" style="116"/>
    <col min="14840" max="14840" width="2.28515625" style="116" customWidth="1"/>
    <col min="14841" max="14841" width="4.85546875" style="116" customWidth="1"/>
    <col min="14842" max="14842" width="3" style="116" customWidth="1"/>
    <col min="14843" max="14843" width="7.140625" style="116" customWidth="1"/>
    <col min="14844" max="14844" width="43.42578125" style="116" customWidth="1"/>
    <col min="14845" max="14845" width="18.140625" style="116" customWidth="1"/>
    <col min="14846" max="14846" width="10.28515625" style="116" customWidth="1"/>
    <col min="14847" max="14847" width="33" style="116" bestFit="1" customWidth="1"/>
    <col min="14848" max="14848" width="26.85546875" style="116" bestFit="1" customWidth="1"/>
    <col min="14849" max="14849" width="16.7109375" style="116" bestFit="1" customWidth="1"/>
    <col min="14850" max="14850" width="15.5703125" style="116" customWidth="1"/>
    <col min="14851" max="14851" width="19" style="116" bestFit="1" customWidth="1"/>
    <col min="14852" max="14852" width="16.28515625" style="116" customWidth="1"/>
    <col min="14853" max="14853" width="20.42578125" style="116" customWidth="1"/>
    <col min="14854" max="14854" width="17.42578125" style="116" bestFit="1" customWidth="1"/>
    <col min="14855" max="14855" width="10.42578125" style="116" customWidth="1"/>
    <col min="14856" max="14856" width="13.28515625" style="116" customWidth="1"/>
    <col min="14857" max="14857" width="9.7109375" style="116" customWidth="1"/>
    <col min="14858" max="15095" width="11.42578125" style="116"/>
    <col min="15096" max="15096" width="2.28515625" style="116" customWidth="1"/>
    <col min="15097" max="15097" width="4.85546875" style="116" customWidth="1"/>
    <col min="15098" max="15098" width="3" style="116" customWidth="1"/>
    <col min="15099" max="15099" width="7.140625" style="116" customWidth="1"/>
    <col min="15100" max="15100" width="43.42578125" style="116" customWidth="1"/>
    <col min="15101" max="15101" width="18.140625" style="116" customWidth="1"/>
    <col min="15102" max="15102" width="10.28515625" style="116" customWidth="1"/>
    <col min="15103" max="15103" width="33" style="116" bestFit="1" customWidth="1"/>
    <col min="15104" max="15104" width="26.85546875" style="116" bestFit="1" customWidth="1"/>
    <col min="15105" max="15105" width="16.7109375" style="116" bestFit="1" customWidth="1"/>
    <col min="15106" max="15106" width="15.5703125" style="116" customWidth="1"/>
    <col min="15107" max="15107" width="19" style="116" bestFit="1" customWidth="1"/>
    <col min="15108" max="15108" width="16.28515625" style="116" customWidth="1"/>
    <col min="15109" max="15109" width="20.42578125" style="116" customWidth="1"/>
    <col min="15110" max="15110" width="17.42578125" style="116" bestFit="1" customWidth="1"/>
    <col min="15111" max="15111" width="10.42578125" style="116" customWidth="1"/>
    <col min="15112" max="15112" width="13.28515625" style="116" customWidth="1"/>
    <col min="15113" max="15113" width="9.7109375" style="116" customWidth="1"/>
    <col min="15114" max="15351" width="11.42578125" style="116"/>
    <col min="15352" max="15352" width="2.28515625" style="116" customWidth="1"/>
    <col min="15353" max="15353" width="4.85546875" style="116" customWidth="1"/>
    <col min="15354" max="15354" width="3" style="116" customWidth="1"/>
    <col min="15355" max="15355" width="7.140625" style="116" customWidth="1"/>
    <col min="15356" max="15356" width="43.42578125" style="116" customWidth="1"/>
    <col min="15357" max="15357" width="18.140625" style="116" customWidth="1"/>
    <col min="15358" max="15358" width="10.28515625" style="116" customWidth="1"/>
    <col min="15359" max="15359" width="33" style="116" bestFit="1" customWidth="1"/>
    <col min="15360" max="15360" width="26.85546875" style="116" bestFit="1" customWidth="1"/>
    <col min="15361" max="15361" width="16.7109375" style="116" bestFit="1" customWidth="1"/>
    <col min="15362" max="15362" width="15.5703125" style="116" customWidth="1"/>
    <col min="15363" max="15363" width="19" style="116" bestFit="1" customWidth="1"/>
    <col min="15364" max="15364" width="16.28515625" style="116" customWidth="1"/>
    <col min="15365" max="15365" width="20.42578125" style="116" customWidth="1"/>
    <col min="15366" max="15366" width="17.42578125" style="116" bestFit="1" customWidth="1"/>
    <col min="15367" max="15367" width="10.42578125" style="116" customWidth="1"/>
    <col min="15368" max="15368" width="13.28515625" style="116" customWidth="1"/>
    <col min="15369" max="15369" width="9.7109375" style="116" customWidth="1"/>
    <col min="15370" max="15607" width="11.42578125" style="116"/>
    <col min="15608" max="15608" width="2.28515625" style="116" customWidth="1"/>
    <col min="15609" max="15609" width="4.85546875" style="116" customWidth="1"/>
    <col min="15610" max="15610" width="3" style="116" customWidth="1"/>
    <col min="15611" max="15611" width="7.140625" style="116" customWidth="1"/>
    <col min="15612" max="15612" width="43.42578125" style="116" customWidth="1"/>
    <col min="15613" max="15613" width="18.140625" style="116" customWidth="1"/>
    <col min="15614" max="15614" width="10.28515625" style="116" customWidth="1"/>
    <col min="15615" max="15615" width="33" style="116" bestFit="1" customWidth="1"/>
    <col min="15616" max="15616" width="26.85546875" style="116" bestFit="1" customWidth="1"/>
    <col min="15617" max="15617" width="16.7109375" style="116" bestFit="1" customWidth="1"/>
    <col min="15618" max="15618" width="15.5703125" style="116" customWidth="1"/>
    <col min="15619" max="15619" width="19" style="116" bestFit="1" customWidth="1"/>
    <col min="15620" max="15620" width="16.28515625" style="116" customWidth="1"/>
    <col min="15621" max="15621" width="20.42578125" style="116" customWidth="1"/>
    <col min="15622" max="15622" width="17.42578125" style="116" bestFit="1" customWidth="1"/>
    <col min="15623" max="15623" width="10.42578125" style="116" customWidth="1"/>
    <col min="15624" max="15624" width="13.28515625" style="116" customWidth="1"/>
    <col min="15625" max="15625" width="9.7109375" style="116" customWidth="1"/>
    <col min="15626" max="15863" width="11.42578125" style="116"/>
    <col min="15864" max="15864" width="2.28515625" style="116" customWidth="1"/>
    <col min="15865" max="15865" width="4.85546875" style="116" customWidth="1"/>
    <col min="15866" max="15866" width="3" style="116" customWidth="1"/>
    <col min="15867" max="15867" width="7.140625" style="116" customWidth="1"/>
    <col min="15868" max="15868" width="43.42578125" style="116" customWidth="1"/>
    <col min="15869" max="15869" width="18.140625" style="116" customWidth="1"/>
    <col min="15870" max="15870" width="10.28515625" style="116" customWidth="1"/>
    <col min="15871" max="15871" width="33" style="116" bestFit="1" customWidth="1"/>
    <col min="15872" max="15872" width="26.85546875" style="116" bestFit="1" customWidth="1"/>
    <col min="15873" max="15873" width="16.7109375" style="116" bestFit="1" customWidth="1"/>
    <col min="15874" max="15874" width="15.5703125" style="116" customWidth="1"/>
    <col min="15875" max="15875" width="19" style="116" bestFit="1" customWidth="1"/>
    <col min="15876" max="15876" width="16.28515625" style="116" customWidth="1"/>
    <col min="15877" max="15877" width="20.42578125" style="116" customWidth="1"/>
    <col min="15878" max="15878" width="17.42578125" style="116" bestFit="1" customWidth="1"/>
    <col min="15879" max="15879" width="10.42578125" style="116" customWidth="1"/>
    <col min="15880" max="15880" width="13.28515625" style="116" customWidth="1"/>
    <col min="15881" max="15881" width="9.7109375" style="116" customWidth="1"/>
    <col min="15882" max="16119" width="11.42578125" style="116"/>
    <col min="16120" max="16120" width="2.28515625" style="116" customWidth="1"/>
    <col min="16121" max="16121" width="4.85546875" style="116" customWidth="1"/>
    <col min="16122" max="16122" width="3" style="116" customWidth="1"/>
    <col min="16123" max="16123" width="7.140625" style="116" customWidth="1"/>
    <col min="16124" max="16124" width="43.42578125" style="116" customWidth="1"/>
    <col min="16125" max="16125" width="18.140625" style="116" customWidth="1"/>
    <col min="16126" max="16126" width="10.28515625" style="116" customWidth="1"/>
    <col min="16127" max="16127" width="33" style="116" bestFit="1" customWidth="1"/>
    <col min="16128" max="16128" width="26.85546875" style="116" bestFit="1" customWidth="1"/>
    <col min="16129" max="16129" width="16.7109375" style="116" bestFit="1" customWidth="1"/>
    <col min="16130" max="16130" width="15.5703125" style="116" customWidth="1"/>
    <col min="16131" max="16131" width="19" style="116" bestFit="1" customWidth="1"/>
    <col min="16132" max="16132" width="16.28515625" style="116" customWidth="1"/>
    <col min="16133" max="16133" width="20.42578125" style="116" customWidth="1"/>
    <col min="16134" max="16134" width="17.42578125" style="116" bestFit="1" customWidth="1"/>
    <col min="16135" max="16135" width="10.42578125" style="116" customWidth="1"/>
    <col min="16136" max="16136" width="13.28515625" style="116" customWidth="1"/>
    <col min="16137" max="16137" width="9.7109375" style="116" customWidth="1"/>
    <col min="16138" max="16384" width="11.42578125" style="116"/>
  </cols>
  <sheetData>
    <row r="1" spans="1:9" s="91" customFormat="1" ht="20.25" hidden="1" x14ac:dyDescent="0.2">
      <c r="A1" s="168" t="s">
        <v>121</v>
      </c>
      <c r="B1" s="169"/>
      <c r="C1" s="169"/>
      <c r="D1" s="169"/>
      <c r="E1" s="169"/>
      <c r="F1" s="169"/>
      <c r="G1" s="169"/>
      <c r="H1" s="169"/>
      <c r="I1" s="169"/>
    </row>
    <row r="2" spans="1:9" s="91" customFormat="1" ht="39" customHeight="1" x14ac:dyDescent="0.2">
      <c r="A2" s="92"/>
      <c r="B2" s="93" t="s">
        <v>122</v>
      </c>
      <c r="C2" s="94" t="s">
        <v>123</v>
      </c>
      <c r="D2" s="95" t="s">
        <v>124</v>
      </c>
      <c r="E2" s="95" t="s">
        <v>125</v>
      </c>
      <c r="F2" s="95" t="s">
        <v>126</v>
      </c>
      <c r="G2" s="95" t="s">
        <v>0</v>
      </c>
      <c r="H2" s="96" t="s">
        <v>127</v>
      </c>
      <c r="I2" s="95" t="s">
        <v>128</v>
      </c>
    </row>
    <row r="3" spans="1:9" s="101" customFormat="1" ht="12.75" customHeight="1" x14ac:dyDescent="0.2">
      <c r="A3" s="97">
        <v>0</v>
      </c>
      <c r="B3" s="98">
        <v>15052</v>
      </c>
      <c r="C3" s="99" t="s">
        <v>8</v>
      </c>
      <c r="D3" s="100" t="s">
        <v>129</v>
      </c>
      <c r="E3" s="100" t="s">
        <v>129</v>
      </c>
      <c r="F3" s="100" t="s">
        <v>129</v>
      </c>
      <c r="G3" s="100" t="s">
        <v>129</v>
      </c>
      <c r="H3" s="100"/>
      <c r="I3" s="100" t="s">
        <v>130</v>
      </c>
    </row>
    <row r="4" spans="1:9" s="101" customFormat="1" ht="15" customHeight="1" x14ac:dyDescent="0.2">
      <c r="A4" s="97">
        <v>0</v>
      </c>
      <c r="B4" s="98">
        <v>15040</v>
      </c>
      <c r="C4" s="99" t="s">
        <v>131</v>
      </c>
      <c r="D4" s="97"/>
      <c r="E4" s="97" t="s">
        <v>132</v>
      </c>
      <c r="F4" s="97" t="s">
        <v>132</v>
      </c>
      <c r="G4" s="97"/>
      <c r="H4" s="97"/>
      <c r="I4" s="97" t="s">
        <v>132</v>
      </c>
    </row>
    <row r="5" spans="1:9" s="101" customFormat="1" ht="12.75" customHeight="1" x14ac:dyDescent="0.2">
      <c r="A5" s="97">
        <v>0</v>
      </c>
      <c r="B5" s="98">
        <v>15081</v>
      </c>
      <c r="C5" s="99" t="s">
        <v>13</v>
      </c>
      <c r="D5" s="100" t="s">
        <v>129</v>
      </c>
      <c r="E5" s="100" t="s">
        <v>129</v>
      </c>
      <c r="F5" s="100" t="s">
        <v>129</v>
      </c>
      <c r="G5" s="100" t="s">
        <v>129</v>
      </c>
      <c r="H5" s="100" t="s">
        <v>129</v>
      </c>
      <c r="I5" s="100" t="s">
        <v>130</v>
      </c>
    </row>
    <row r="6" spans="1:9" s="101" customFormat="1" ht="12.75" customHeight="1" x14ac:dyDescent="0.2">
      <c r="A6" s="97">
        <v>0</v>
      </c>
      <c r="B6" s="98">
        <v>15074</v>
      </c>
      <c r="C6" s="99" t="s">
        <v>11</v>
      </c>
      <c r="D6" s="100" t="s">
        <v>129</v>
      </c>
      <c r="E6" s="97" t="s">
        <v>133</v>
      </c>
      <c r="F6" s="100" t="s">
        <v>129</v>
      </c>
      <c r="G6" s="97" t="s">
        <v>133</v>
      </c>
      <c r="H6" s="100"/>
      <c r="I6" s="100" t="s">
        <v>130</v>
      </c>
    </row>
    <row r="7" spans="1:9" s="101" customFormat="1" ht="12.75" customHeight="1" x14ac:dyDescent="0.2">
      <c r="A7" s="97">
        <v>0</v>
      </c>
      <c r="B7" s="98">
        <v>15075</v>
      </c>
      <c r="C7" s="99" t="s">
        <v>2</v>
      </c>
      <c r="D7" s="100" t="s">
        <v>129</v>
      </c>
      <c r="E7" s="100" t="s">
        <v>129</v>
      </c>
      <c r="F7" s="100" t="s">
        <v>129</v>
      </c>
      <c r="G7" s="100" t="s">
        <v>129</v>
      </c>
      <c r="H7" s="100"/>
      <c r="I7" s="100" t="s">
        <v>130</v>
      </c>
    </row>
    <row r="8" spans="1:9" s="101" customFormat="1" ht="12.75" customHeight="1" x14ac:dyDescent="0.2">
      <c r="A8" s="97">
        <v>0</v>
      </c>
      <c r="B8" s="98">
        <v>15088</v>
      </c>
      <c r="C8" s="99" t="s">
        <v>14</v>
      </c>
      <c r="D8" s="100" t="s">
        <v>129</v>
      </c>
      <c r="E8" s="100" t="s">
        <v>129</v>
      </c>
      <c r="F8" s="100" t="s">
        <v>129</v>
      </c>
      <c r="G8" s="100" t="s">
        <v>129</v>
      </c>
      <c r="H8" s="100" t="s">
        <v>129</v>
      </c>
      <c r="I8" s="100" t="s">
        <v>130</v>
      </c>
    </row>
    <row r="9" spans="1:9" s="101" customFormat="1" ht="12.75" customHeight="1" x14ac:dyDescent="0.2">
      <c r="A9" s="97">
        <v>0</v>
      </c>
      <c r="B9" s="98">
        <v>15091</v>
      </c>
      <c r="C9" s="99" t="s">
        <v>134</v>
      </c>
      <c r="D9" s="97" t="s">
        <v>135</v>
      </c>
      <c r="E9" s="97" t="s">
        <v>136</v>
      </c>
      <c r="F9" s="97" t="s">
        <v>137</v>
      </c>
      <c r="G9" s="100"/>
      <c r="H9" s="100"/>
      <c r="I9" s="100"/>
    </row>
    <row r="10" spans="1:9" s="101" customFormat="1" ht="12.75" customHeight="1" x14ac:dyDescent="0.2">
      <c r="A10" s="97">
        <v>0</v>
      </c>
      <c r="B10" s="98">
        <v>15089</v>
      </c>
      <c r="C10" s="99" t="s">
        <v>138</v>
      </c>
      <c r="D10" s="100" t="s">
        <v>129</v>
      </c>
      <c r="E10" s="100" t="s">
        <v>129</v>
      </c>
      <c r="F10" s="100" t="s">
        <v>129</v>
      </c>
      <c r="G10" s="100" t="s">
        <v>129</v>
      </c>
      <c r="H10" s="100" t="s">
        <v>129</v>
      </c>
      <c r="I10" s="100" t="s">
        <v>130</v>
      </c>
    </row>
    <row r="11" spans="1:9" s="101" customFormat="1" ht="12.75" customHeight="1" x14ac:dyDescent="0.2">
      <c r="A11" s="97">
        <v>0</v>
      </c>
      <c r="B11" s="98">
        <v>15101</v>
      </c>
      <c r="C11" s="99" t="s">
        <v>19</v>
      </c>
      <c r="D11" s="100"/>
      <c r="E11" s="100"/>
      <c r="F11" s="97"/>
      <c r="G11" s="100"/>
      <c r="H11" s="100"/>
      <c r="I11" s="100"/>
    </row>
    <row r="12" spans="1:9" s="101" customFormat="1" ht="12.75" customHeight="1" x14ac:dyDescent="0.2">
      <c r="A12" s="97">
        <v>0</v>
      </c>
      <c r="B12" s="98">
        <v>15102</v>
      </c>
      <c r="C12" s="99" t="s">
        <v>17</v>
      </c>
      <c r="D12" s="100" t="s">
        <v>129</v>
      </c>
      <c r="E12" s="100" t="s">
        <v>129</v>
      </c>
      <c r="F12" s="100" t="s">
        <v>129</v>
      </c>
      <c r="G12" s="100" t="s">
        <v>129</v>
      </c>
      <c r="H12" s="100"/>
      <c r="I12" s="100" t="s">
        <v>130</v>
      </c>
    </row>
    <row r="13" spans="1:9" s="101" customFormat="1" ht="12.75" customHeight="1" x14ac:dyDescent="0.2">
      <c r="A13" s="97">
        <v>0</v>
      </c>
      <c r="B13" s="98">
        <v>15071</v>
      </c>
      <c r="C13" s="99" t="s">
        <v>10</v>
      </c>
      <c r="D13" s="100" t="s">
        <v>129</v>
      </c>
      <c r="E13" s="100" t="s">
        <v>129</v>
      </c>
      <c r="F13" s="100" t="s">
        <v>129</v>
      </c>
      <c r="G13" s="100" t="s">
        <v>129</v>
      </c>
      <c r="H13" s="100" t="s">
        <v>129</v>
      </c>
      <c r="I13" s="100" t="s">
        <v>130</v>
      </c>
    </row>
    <row r="14" spans="1:9" s="101" customFormat="1" ht="12.75" customHeight="1" x14ac:dyDescent="0.2">
      <c r="A14" s="97">
        <v>0</v>
      </c>
      <c r="B14" s="98">
        <v>15097</v>
      </c>
      <c r="C14" s="99" t="s">
        <v>139</v>
      </c>
      <c r="D14" s="100" t="s">
        <v>129</v>
      </c>
      <c r="E14" s="100" t="s">
        <v>129</v>
      </c>
      <c r="F14" s="100" t="s">
        <v>129</v>
      </c>
      <c r="G14" s="100" t="s">
        <v>129</v>
      </c>
      <c r="H14" s="100" t="s">
        <v>129</v>
      </c>
      <c r="I14" s="100" t="s">
        <v>130</v>
      </c>
    </row>
    <row r="15" spans="1:9" s="101" customFormat="1" ht="12.75" customHeight="1" x14ac:dyDescent="0.2">
      <c r="A15" s="97">
        <v>0</v>
      </c>
      <c r="B15" s="98">
        <v>15087</v>
      </c>
      <c r="C15" s="99" t="s">
        <v>9</v>
      </c>
      <c r="D15" s="100"/>
      <c r="E15" s="100" t="s">
        <v>129</v>
      </c>
      <c r="F15" s="97" t="s">
        <v>140</v>
      </c>
      <c r="G15" s="100"/>
      <c r="H15" s="100"/>
      <c r="I15" s="100" t="s">
        <v>130</v>
      </c>
    </row>
    <row r="16" spans="1:9" s="101" customFormat="1" ht="12.75" customHeight="1" x14ac:dyDescent="0.2">
      <c r="A16" s="97">
        <v>0</v>
      </c>
      <c r="B16" s="98">
        <v>15100</v>
      </c>
      <c r="C16" s="99" t="s">
        <v>15</v>
      </c>
      <c r="D16" s="100" t="s">
        <v>129</v>
      </c>
      <c r="E16" s="100" t="s">
        <v>129</v>
      </c>
      <c r="F16" s="100" t="s">
        <v>129</v>
      </c>
      <c r="G16" s="100" t="s">
        <v>129</v>
      </c>
      <c r="H16" s="100" t="s">
        <v>129</v>
      </c>
      <c r="I16" s="100" t="s">
        <v>130</v>
      </c>
    </row>
    <row r="17" spans="1:9" s="101" customFormat="1" ht="12.75" customHeight="1" x14ac:dyDescent="0.2">
      <c r="A17" s="97">
        <v>0</v>
      </c>
      <c r="B17" s="98">
        <v>15106</v>
      </c>
      <c r="C17" s="99" t="s">
        <v>141</v>
      </c>
      <c r="D17" s="100" t="s">
        <v>129</v>
      </c>
      <c r="E17" s="100" t="s">
        <v>129</v>
      </c>
      <c r="F17" s="100" t="s">
        <v>129</v>
      </c>
      <c r="G17" s="100" t="s">
        <v>129</v>
      </c>
      <c r="H17" s="100" t="s">
        <v>129</v>
      </c>
      <c r="I17" s="100" t="s">
        <v>130</v>
      </c>
    </row>
    <row r="18" spans="1:9" s="101" customFormat="1" ht="12.75" customHeight="1" x14ac:dyDescent="0.2">
      <c r="A18" s="97">
        <v>0</v>
      </c>
      <c r="B18" s="98">
        <v>16009</v>
      </c>
      <c r="C18" s="99" t="s">
        <v>22</v>
      </c>
      <c r="D18" s="100" t="s">
        <v>129</v>
      </c>
      <c r="E18" s="100" t="s">
        <v>129</v>
      </c>
      <c r="F18" s="100" t="s">
        <v>129</v>
      </c>
      <c r="G18" s="100" t="s">
        <v>129</v>
      </c>
      <c r="H18" s="100" t="s">
        <v>129</v>
      </c>
      <c r="I18" s="100" t="s">
        <v>130</v>
      </c>
    </row>
    <row r="19" spans="1:9" s="101" customFormat="1" ht="12.75" customHeight="1" x14ac:dyDescent="0.2">
      <c r="A19" s="97">
        <v>0</v>
      </c>
      <c r="B19" s="98">
        <v>15109</v>
      </c>
      <c r="C19" s="99" t="s">
        <v>142</v>
      </c>
      <c r="D19" s="100"/>
      <c r="E19" s="97" t="s">
        <v>143</v>
      </c>
      <c r="F19" s="97" t="s">
        <v>144</v>
      </c>
      <c r="G19" s="97" t="s">
        <v>145</v>
      </c>
      <c r="H19" s="100"/>
      <c r="I19" s="97" t="s">
        <v>146</v>
      </c>
    </row>
    <row r="20" spans="1:9" s="101" customFormat="1" ht="12.75" customHeight="1" x14ac:dyDescent="0.2">
      <c r="A20" s="97">
        <v>0</v>
      </c>
      <c r="B20" s="98">
        <v>16017</v>
      </c>
      <c r="C20" s="99" t="s">
        <v>147</v>
      </c>
      <c r="D20" s="100"/>
      <c r="E20" s="100"/>
      <c r="F20" s="100"/>
      <c r="G20" s="100"/>
      <c r="H20" s="100"/>
      <c r="I20" s="100"/>
    </row>
    <row r="21" spans="1:9" s="101" customFormat="1" ht="12.75" customHeight="1" x14ac:dyDescent="0.2">
      <c r="A21" s="97">
        <v>0</v>
      </c>
      <c r="B21" s="98">
        <v>16029</v>
      </c>
      <c r="C21" s="99" t="s">
        <v>148</v>
      </c>
      <c r="D21" s="102" t="s">
        <v>149</v>
      </c>
      <c r="E21" s="100" t="s">
        <v>129</v>
      </c>
      <c r="F21" s="100" t="s">
        <v>129</v>
      </c>
      <c r="G21" s="100" t="s">
        <v>129</v>
      </c>
      <c r="H21" s="100" t="s">
        <v>129</v>
      </c>
      <c r="I21" s="100" t="s">
        <v>130</v>
      </c>
    </row>
    <row r="22" spans="1:9" s="101" customFormat="1" ht="12.75" customHeight="1" x14ac:dyDescent="0.2">
      <c r="A22" s="97">
        <v>0</v>
      </c>
      <c r="B22" s="98">
        <v>16021</v>
      </c>
      <c r="C22" s="99" t="s">
        <v>150</v>
      </c>
      <c r="D22" s="100"/>
      <c r="E22" s="97" t="s">
        <v>151</v>
      </c>
      <c r="F22" s="100"/>
      <c r="G22" s="100"/>
      <c r="H22" s="100"/>
      <c r="I22" s="97" t="s">
        <v>152</v>
      </c>
    </row>
    <row r="23" spans="1:9" s="101" customFormat="1" ht="12.75" customHeight="1" x14ac:dyDescent="0.2">
      <c r="A23" s="97">
        <v>0</v>
      </c>
      <c r="B23" s="98">
        <v>15104</v>
      </c>
      <c r="C23" s="99" t="s">
        <v>153</v>
      </c>
      <c r="D23" s="100"/>
      <c r="E23" s="100"/>
      <c r="F23" s="100"/>
      <c r="G23" s="100"/>
      <c r="H23" s="100"/>
      <c r="I23" s="100"/>
    </row>
    <row r="24" spans="1:9" s="101" customFormat="1" ht="12.75" customHeight="1" x14ac:dyDescent="0.2">
      <c r="A24" s="97">
        <v>0</v>
      </c>
      <c r="B24" s="98">
        <v>16038</v>
      </c>
      <c r="C24" s="99" t="s">
        <v>154</v>
      </c>
      <c r="D24" s="100" t="s">
        <v>129</v>
      </c>
      <c r="E24" s="100" t="s">
        <v>129</v>
      </c>
      <c r="F24" s="100" t="s">
        <v>129</v>
      </c>
      <c r="G24" s="100" t="s">
        <v>129</v>
      </c>
      <c r="H24" s="100" t="s">
        <v>129</v>
      </c>
      <c r="I24" s="100" t="s">
        <v>130</v>
      </c>
    </row>
    <row r="25" spans="1:9" s="101" customFormat="1" ht="12.75" customHeight="1" x14ac:dyDescent="0.2">
      <c r="A25" s="97">
        <v>0</v>
      </c>
      <c r="B25" s="98">
        <v>16041</v>
      </c>
      <c r="C25" s="99" t="s">
        <v>72</v>
      </c>
      <c r="D25" s="100" t="s">
        <v>129</v>
      </c>
      <c r="E25" s="100" t="s">
        <v>129</v>
      </c>
      <c r="F25" s="100" t="s">
        <v>129</v>
      </c>
      <c r="G25" s="100" t="s">
        <v>129</v>
      </c>
      <c r="H25" s="100" t="s">
        <v>129</v>
      </c>
      <c r="I25" s="100" t="s">
        <v>130</v>
      </c>
    </row>
    <row r="26" spans="1:9" s="101" customFormat="1" ht="12.75" customHeight="1" x14ac:dyDescent="0.2">
      <c r="A26" s="97">
        <v>0</v>
      </c>
      <c r="B26" s="98">
        <v>16037</v>
      </c>
      <c r="C26" s="99" t="s">
        <v>44</v>
      </c>
      <c r="D26" s="97"/>
      <c r="E26" s="97"/>
      <c r="F26" s="97"/>
      <c r="G26" s="97"/>
      <c r="H26" s="97" t="s">
        <v>129</v>
      </c>
      <c r="I26" s="97"/>
    </row>
    <row r="27" spans="1:9" s="101" customFormat="1" ht="12.75" customHeight="1" x14ac:dyDescent="0.2">
      <c r="A27" s="97">
        <v>0</v>
      </c>
      <c r="B27" s="98">
        <v>16040</v>
      </c>
      <c r="C27" s="99" t="s">
        <v>155</v>
      </c>
      <c r="D27" s="100" t="s">
        <v>129</v>
      </c>
      <c r="E27" s="100" t="s">
        <v>129</v>
      </c>
      <c r="F27" s="100" t="s">
        <v>129</v>
      </c>
      <c r="G27" s="100"/>
      <c r="H27" s="100"/>
      <c r="I27" s="100" t="s">
        <v>130</v>
      </c>
    </row>
    <row r="28" spans="1:9" s="101" customFormat="1" ht="12.75" customHeight="1" x14ac:dyDescent="0.2">
      <c r="A28" s="97">
        <v>0</v>
      </c>
      <c r="B28" s="98">
        <v>16056</v>
      </c>
      <c r="C28" s="99" t="s">
        <v>156</v>
      </c>
      <c r="D28" s="100" t="s">
        <v>129</v>
      </c>
      <c r="E28" s="100" t="s">
        <v>129</v>
      </c>
      <c r="F28" s="100" t="s">
        <v>129</v>
      </c>
      <c r="G28" s="100" t="s">
        <v>129</v>
      </c>
      <c r="H28" s="100" t="s">
        <v>129</v>
      </c>
      <c r="I28" s="100" t="s">
        <v>130</v>
      </c>
    </row>
    <row r="29" spans="1:9" s="101" customFormat="1" ht="12.75" customHeight="1" x14ac:dyDescent="0.2">
      <c r="A29" s="103">
        <v>0</v>
      </c>
      <c r="B29" s="104">
        <v>16064</v>
      </c>
      <c r="C29" s="105" t="s">
        <v>157</v>
      </c>
      <c r="D29" s="106" t="s">
        <v>129</v>
      </c>
      <c r="E29" s="106" t="s">
        <v>129</v>
      </c>
      <c r="F29" s="106" t="s">
        <v>129</v>
      </c>
      <c r="G29" s="106" t="s">
        <v>129</v>
      </c>
      <c r="H29" s="106" t="s">
        <v>129</v>
      </c>
      <c r="I29" s="106" t="s">
        <v>130</v>
      </c>
    </row>
    <row r="30" spans="1:9" s="101" customFormat="1" ht="12.75" customHeight="1" x14ac:dyDescent="0.2">
      <c r="A30" s="103">
        <v>0</v>
      </c>
      <c r="B30" s="104">
        <v>16045</v>
      </c>
      <c r="C30" s="105" t="s">
        <v>158</v>
      </c>
      <c r="D30" s="106"/>
      <c r="E30" s="106"/>
      <c r="F30" s="106"/>
      <c r="G30" s="106"/>
      <c r="H30" s="106"/>
      <c r="I30" s="106"/>
    </row>
    <row r="31" spans="1:9" s="101" customFormat="1" ht="12.75" customHeight="1" x14ac:dyDescent="0.2">
      <c r="A31" s="97">
        <v>0</v>
      </c>
      <c r="B31" s="98">
        <v>16070</v>
      </c>
      <c r="C31" s="99" t="s">
        <v>159</v>
      </c>
      <c r="D31" s="100"/>
      <c r="E31" s="100"/>
      <c r="F31" s="100"/>
      <c r="G31" s="100"/>
      <c r="H31" s="100"/>
      <c r="I31" s="100"/>
    </row>
    <row r="32" spans="1:9" s="101" customFormat="1" ht="12.75" customHeight="1" x14ac:dyDescent="0.2">
      <c r="A32" s="97">
        <v>0</v>
      </c>
      <c r="B32" s="98">
        <v>16058</v>
      </c>
      <c r="C32" s="99" t="s">
        <v>160</v>
      </c>
      <c r="D32" s="100" t="s">
        <v>129</v>
      </c>
      <c r="E32" s="100" t="s">
        <v>129</v>
      </c>
      <c r="F32" s="100" t="s">
        <v>129</v>
      </c>
      <c r="G32" s="100" t="s">
        <v>129</v>
      </c>
      <c r="H32" s="100"/>
      <c r="I32" s="100" t="s">
        <v>130</v>
      </c>
    </row>
    <row r="33" spans="1:9" s="101" customFormat="1" ht="12.75" customHeight="1" x14ac:dyDescent="0.2">
      <c r="A33" s="97">
        <v>0</v>
      </c>
      <c r="B33" s="98">
        <v>16057</v>
      </c>
      <c r="C33" s="99" t="s">
        <v>161</v>
      </c>
      <c r="D33" s="100"/>
      <c r="E33" s="100"/>
      <c r="F33" s="100"/>
      <c r="G33" s="100"/>
      <c r="H33" s="100"/>
      <c r="I33" s="100"/>
    </row>
    <row r="34" spans="1:9" s="101" customFormat="1" ht="12.75" customHeight="1" x14ac:dyDescent="0.2">
      <c r="A34" s="97">
        <v>0</v>
      </c>
      <c r="B34" s="98">
        <v>16075</v>
      </c>
      <c r="C34" s="99" t="s">
        <v>162</v>
      </c>
      <c r="D34" s="100"/>
      <c r="E34" s="100"/>
      <c r="F34" s="100"/>
      <c r="G34" s="100"/>
      <c r="H34" s="100"/>
      <c r="I34" s="100"/>
    </row>
    <row r="35" spans="1:9" s="101" customFormat="1" ht="12.75" customHeight="1" x14ac:dyDescent="0.2">
      <c r="A35" s="97">
        <v>0</v>
      </c>
      <c r="B35" s="98">
        <v>16046</v>
      </c>
      <c r="C35" s="99" t="s">
        <v>163</v>
      </c>
      <c r="D35" s="100"/>
      <c r="E35" s="100"/>
      <c r="F35" s="100"/>
      <c r="G35" s="100"/>
      <c r="H35" s="97"/>
      <c r="I35" s="100"/>
    </row>
    <row r="36" spans="1:9" s="101" customFormat="1" ht="12.75" customHeight="1" x14ac:dyDescent="0.2">
      <c r="A36" s="97">
        <v>0</v>
      </c>
      <c r="B36" s="98">
        <v>16028</v>
      </c>
      <c r="C36" s="99" t="s">
        <v>164</v>
      </c>
      <c r="D36" s="100"/>
      <c r="E36" s="97" t="s">
        <v>165</v>
      </c>
      <c r="F36" s="97" t="s">
        <v>165</v>
      </c>
      <c r="G36" s="100"/>
      <c r="H36" s="100"/>
      <c r="I36" s="100"/>
    </row>
    <row r="37" spans="1:9" s="101" customFormat="1" ht="12.75" customHeight="1" x14ac:dyDescent="0.2">
      <c r="A37" s="97">
        <v>1</v>
      </c>
      <c r="B37" s="98">
        <v>15016</v>
      </c>
      <c r="C37" s="99" t="s">
        <v>3</v>
      </c>
      <c r="D37" s="100" t="s">
        <v>166</v>
      </c>
      <c r="E37" s="100" t="s">
        <v>129</v>
      </c>
      <c r="F37" s="100" t="s">
        <v>129</v>
      </c>
      <c r="G37" s="100" t="s">
        <v>129</v>
      </c>
      <c r="H37" s="100" t="s">
        <v>129</v>
      </c>
      <c r="I37" s="100" t="s">
        <v>130</v>
      </c>
    </row>
    <row r="38" spans="1:9" s="101" customFormat="1" ht="12.75" customHeight="1" x14ac:dyDescent="0.2">
      <c r="A38" s="97">
        <v>1</v>
      </c>
      <c r="B38" s="98">
        <v>15020</v>
      </c>
      <c r="C38" s="99" t="s">
        <v>4</v>
      </c>
      <c r="D38" s="100"/>
      <c r="E38" s="100" t="s">
        <v>129</v>
      </c>
      <c r="F38" s="100" t="s">
        <v>129</v>
      </c>
      <c r="G38" s="100" t="s">
        <v>129</v>
      </c>
      <c r="H38" s="100" t="s">
        <v>129</v>
      </c>
      <c r="I38" s="100" t="s">
        <v>130</v>
      </c>
    </row>
    <row r="39" spans="1:9" s="101" customFormat="1" ht="12.75" customHeight="1" x14ac:dyDescent="0.2">
      <c r="A39" s="97">
        <v>1</v>
      </c>
      <c r="B39" s="98">
        <v>15069</v>
      </c>
      <c r="C39" s="99" t="s">
        <v>167</v>
      </c>
      <c r="D39" s="100" t="s">
        <v>129</v>
      </c>
      <c r="E39" s="100" t="s">
        <v>129</v>
      </c>
      <c r="F39" s="100" t="s">
        <v>129</v>
      </c>
      <c r="G39" s="100" t="s">
        <v>129</v>
      </c>
      <c r="H39" s="100" t="s">
        <v>129</v>
      </c>
      <c r="I39" s="100" t="s">
        <v>130</v>
      </c>
    </row>
    <row r="40" spans="1:9" s="101" customFormat="1" ht="12.75" customHeight="1" x14ac:dyDescent="0.2">
      <c r="A40" s="97">
        <v>1</v>
      </c>
      <c r="B40" s="98">
        <v>15067</v>
      </c>
      <c r="C40" s="99" t="s">
        <v>7</v>
      </c>
      <c r="D40" s="100" t="s">
        <v>129</v>
      </c>
      <c r="E40" s="100" t="s">
        <v>129</v>
      </c>
      <c r="F40" s="100" t="s">
        <v>129</v>
      </c>
      <c r="G40" s="100" t="s">
        <v>129</v>
      </c>
      <c r="H40" s="100" t="s">
        <v>129</v>
      </c>
      <c r="I40" s="100" t="s">
        <v>130</v>
      </c>
    </row>
    <row r="41" spans="1:9" s="101" customFormat="1" ht="12.75" customHeight="1" x14ac:dyDescent="0.2">
      <c r="A41" s="97">
        <v>1</v>
      </c>
      <c r="B41" s="98">
        <v>15073</v>
      </c>
      <c r="C41" s="99" t="s">
        <v>12</v>
      </c>
      <c r="D41" s="100" t="s">
        <v>129</v>
      </c>
      <c r="E41" s="100" t="s">
        <v>168</v>
      </c>
      <c r="F41" s="100" t="s">
        <v>129</v>
      </c>
      <c r="G41" s="97"/>
      <c r="H41" s="100" t="s">
        <v>129</v>
      </c>
      <c r="I41" s="100" t="s">
        <v>130</v>
      </c>
    </row>
    <row r="42" spans="1:9" s="101" customFormat="1" ht="12.75" customHeight="1" x14ac:dyDescent="0.2">
      <c r="A42" s="97">
        <v>1</v>
      </c>
      <c r="B42" s="98">
        <v>15072</v>
      </c>
      <c r="C42" s="99" t="s">
        <v>169</v>
      </c>
      <c r="D42" s="100"/>
      <c r="E42" s="100"/>
      <c r="F42" s="100"/>
      <c r="G42" s="100"/>
      <c r="H42" s="100"/>
      <c r="I42" s="100"/>
    </row>
    <row r="43" spans="1:9" s="101" customFormat="1" ht="12.75" customHeight="1" x14ac:dyDescent="0.2">
      <c r="A43" s="97">
        <v>1</v>
      </c>
      <c r="B43" s="98">
        <v>15093</v>
      </c>
      <c r="C43" s="99" t="s">
        <v>16</v>
      </c>
      <c r="D43" s="100" t="s">
        <v>129</v>
      </c>
      <c r="E43" s="100" t="s">
        <v>129</v>
      </c>
      <c r="F43" s="100" t="s">
        <v>129</v>
      </c>
      <c r="G43" s="100" t="s">
        <v>129</v>
      </c>
      <c r="H43" s="100" t="s">
        <v>129</v>
      </c>
      <c r="I43" s="100" t="s">
        <v>130</v>
      </c>
    </row>
    <row r="44" spans="1:9" s="101" customFormat="1" ht="12.75" customHeight="1" x14ac:dyDescent="0.2">
      <c r="A44" s="97">
        <v>1</v>
      </c>
      <c r="B44" s="98">
        <v>15098</v>
      </c>
      <c r="C44" s="99" t="s">
        <v>170</v>
      </c>
      <c r="D44" s="100" t="s">
        <v>129</v>
      </c>
      <c r="E44" s="100" t="s">
        <v>129</v>
      </c>
      <c r="F44" s="100" t="s">
        <v>129</v>
      </c>
      <c r="G44" s="100" t="s">
        <v>129</v>
      </c>
      <c r="H44" s="100" t="s">
        <v>129</v>
      </c>
      <c r="I44" s="100" t="s">
        <v>130</v>
      </c>
    </row>
    <row r="45" spans="1:9" s="101" customFormat="1" ht="12.75" customHeight="1" x14ac:dyDescent="0.2">
      <c r="A45" s="97">
        <v>1</v>
      </c>
      <c r="B45" s="98">
        <v>16005</v>
      </c>
      <c r="C45" s="99" t="s">
        <v>171</v>
      </c>
      <c r="D45" s="100"/>
      <c r="E45" s="97"/>
      <c r="F45" s="97"/>
      <c r="G45" s="97"/>
      <c r="H45" s="97"/>
      <c r="I45" s="97"/>
    </row>
    <row r="46" spans="1:9" s="101" customFormat="1" ht="12.75" customHeight="1" x14ac:dyDescent="0.2">
      <c r="A46" s="97">
        <v>1</v>
      </c>
      <c r="B46" s="98">
        <v>16010</v>
      </c>
      <c r="C46" s="99" t="s">
        <v>20</v>
      </c>
      <c r="D46" s="100" t="s">
        <v>129</v>
      </c>
      <c r="E46" s="97"/>
      <c r="F46" s="97"/>
      <c r="G46" s="100" t="s">
        <v>129</v>
      </c>
      <c r="H46" s="100" t="s">
        <v>166</v>
      </c>
      <c r="I46" s="100" t="s">
        <v>130</v>
      </c>
    </row>
    <row r="47" spans="1:9" s="101" customFormat="1" ht="12.75" customHeight="1" x14ac:dyDescent="0.2">
      <c r="A47" s="97">
        <v>1</v>
      </c>
      <c r="B47" s="98">
        <v>16014</v>
      </c>
      <c r="C47" s="99" t="s">
        <v>21</v>
      </c>
      <c r="D47" s="100" t="s">
        <v>129</v>
      </c>
      <c r="E47" s="97"/>
      <c r="F47" s="100" t="s">
        <v>129</v>
      </c>
      <c r="G47" s="100" t="s">
        <v>129</v>
      </c>
      <c r="H47" s="100"/>
      <c r="I47" s="100" t="s">
        <v>130</v>
      </c>
    </row>
    <row r="48" spans="1:9" s="101" customFormat="1" ht="12.75" customHeight="1" x14ac:dyDescent="0.2">
      <c r="A48" s="97">
        <v>1</v>
      </c>
      <c r="B48" s="98">
        <v>16022</v>
      </c>
      <c r="C48" s="99" t="s">
        <v>172</v>
      </c>
      <c r="D48" s="100" t="s">
        <v>129</v>
      </c>
      <c r="E48" s="100" t="s">
        <v>129</v>
      </c>
      <c r="F48" s="100" t="s">
        <v>129</v>
      </c>
      <c r="G48" s="100" t="s">
        <v>129</v>
      </c>
      <c r="H48" s="100" t="s">
        <v>129</v>
      </c>
      <c r="I48" s="100" t="s">
        <v>130</v>
      </c>
    </row>
    <row r="49" spans="1:9" s="101" customFormat="1" ht="12.75" customHeight="1" x14ac:dyDescent="0.2">
      <c r="A49" s="97">
        <v>1</v>
      </c>
      <c r="B49" s="98">
        <v>16013</v>
      </c>
      <c r="C49" s="99" t="s">
        <v>94</v>
      </c>
      <c r="D49" s="100" t="s">
        <v>129</v>
      </c>
      <c r="E49" s="100" t="s">
        <v>129</v>
      </c>
      <c r="F49" s="100" t="s">
        <v>129</v>
      </c>
      <c r="G49" s="100"/>
      <c r="H49" s="100"/>
      <c r="I49" s="100" t="s">
        <v>130</v>
      </c>
    </row>
    <row r="50" spans="1:9" s="101" customFormat="1" ht="12.75" customHeight="1" x14ac:dyDescent="0.2">
      <c r="A50" s="97">
        <v>1</v>
      </c>
      <c r="B50" s="98">
        <v>16024</v>
      </c>
      <c r="C50" s="99" t="s">
        <v>23</v>
      </c>
      <c r="D50" s="100" t="s">
        <v>129</v>
      </c>
      <c r="E50" s="100" t="s">
        <v>129</v>
      </c>
      <c r="F50" s="100" t="s">
        <v>173</v>
      </c>
      <c r="G50" s="100" t="s">
        <v>129</v>
      </c>
      <c r="H50" s="100" t="s">
        <v>129</v>
      </c>
      <c r="I50" s="100" t="s">
        <v>130</v>
      </c>
    </row>
    <row r="51" spans="1:9" s="101" customFormat="1" ht="12.75" customHeight="1" x14ac:dyDescent="0.2">
      <c r="A51" s="97">
        <v>1</v>
      </c>
      <c r="B51" s="98">
        <v>16034</v>
      </c>
      <c r="C51" s="99" t="s">
        <v>174</v>
      </c>
      <c r="D51" s="100" t="s">
        <v>129</v>
      </c>
      <c r="E51" s="100" t="s">
        <v>129</v>
      </c>
      <c r="F51" s="100" t="s">
        <v>129</v>
      </c>
      <c r="G51" s="100" t="s">
        <v>129</v>
      </c>
      <c r="H51" s="100" t="s">
        <v>129</v>
      </c>
      <c r="I51" s="100" t="s">
        <v>130</v>
      </c>
    </row>
    <row r="52" spans="1:9" s="101" customFormat="1" ht="12.75" customHeight="1" x14ac:dyDescent="0.2">
      <c r="A52" s="97">
        <v>1</v>
      </c>
      <c r="B52" s="98">
        <v>16033</v>
      </c>
      <c r="C52" s="99" t="s">
        <v>18</v>
      </c>
      <c r="D52" s="100"/>
      <c r="E52" s="97"/>
      <c r="F52" s="97"/>
      <c r="G52" s="100"/>
      <c r="H52" s="100" t="s">
        <v>129</v>
      </c>
      <c r="I52" s="100"/>
    </row>
    <row r="53" spans="1:9" s="107" customFormat="1" ht="12.75" customHeight="1" x14ac:dyDescent="0.2">
      <c r="A53" s="97">
        <v>1</v>
      </c>
      <c r="B53" s="98">
        <v>16049</v>
      </c>
      <c r="C53" s="99" t="s">
        <v>175</v>
      </c>
      <c r="D53" s="100" t="s">
        <v>129</v>
      </c>
      <c r="E53" s="100" t="s">
        <v>129</v>
      </c>
      <c r="F53" s="100" t="s">
        <v>176</v>
      </c>
      <c r="G53" s="100" t="s">
        <v>129</v>
      </c>
      <c r="H53" s="100" t="s">
        <v>129</v>
      </c>
      <c r="I53" s="100" t="s">
        <v>130</v>
      </c>
    </row>
    <row r="54" spans="1:9" s="107" customFormat="1" ht="12.75" customHeight="1" x14ac:dyDescent="0.2">
      <c r="A54" s="97">
        <v>1</v>
      </c>
      <c r="B54" s="98">
        <v>16051</v>
      </c>
      <c r="C54" s="99" t="s">
        <v>177</v>
      </c>
      <c r="D54" s="100" t="s">
        <v>129</v>
      </c>
      <c r="E54" s="97" t="s">
        <v>129</v>
      </c>
      <c r="F54" s="97" t="s">
        <v>178</v>
      </c>
      <c r="G54" s="100" t="s">
        <v>129</v>
      </c>
      <c r="H54" s="100" t="s">
        <v>129</v>
      </c>
      <c r="I54" s="100" t="s">
        <v>130</v>
      </c>
    </row>
    <row r="55" spans="1:9" s="101" customFormat="1" ht="12.75" customHeight="1" x14ac:dyDescent="0.2">
      <c r="A55" s="97">
        <v>1</v>
      </c>
      <c r="B55" s="98">
        <v>16067</v>
      </c>
      <c r="C55" s="99" t="s">
        <v>179</v>
      </c>
      <c r="D55" s="100" t="s">
        <v>129</v>
      </c>
      <c r="E55" s="100" t="s">
        <v>129</v>
      </c>
      <c r="F55" s="100" t="s">
        <v>129</v>
      </c>
      <c r="G55" s="100"/>
      <c r="H55" s="97"/>
      <c r="I55" s="100" t="s">
        <v>130</v>
      </c>
    </row>
    <row r="56" spans="1:9" s="101" customFormat="1" ht="12.75" customHeight="1" x14ac:dyDescent="0.2">
      <c r="A56" s="97">
        <v>1</v>
      </c>
      <c r="B56" s="98">
        <v>15108</v>
      </c>
      <c r="C56" s="99" t="s">
        <v>180</v>
      </c>
      <c r="D56" s="100"/>
      <c r="E56" s="97"/>
      <c r="F56" s="97"/>
      <c r="G56" s="97"/>
      <c r="H56" s="100"/>
      <c r="I56" s="100"/>
    </row>
    <row r="57" spans="1:9" s="101" customFormat="1" ht="12.75" customHeight="1" x14ac:dyDescent="0.2">
      <c r="A57" s="97">
        <v>2</v>
      </c>
      <c r="B57" s="98">
        <v>16062</v>
      </c>
      <c r="C57" s="99" t="s">
        <v>181</v>
      </c>
      <c r="D57" s="100" t="s">
        <v>129</v>
      </c>
      <c r="E57" s="100" t="s">
        <v>129</v>
      </c>
      <c r="F57" s="100" t="s">
        <v>129</v>
      </c>
      <c r="G57" s="100" t="s">
        <v>129</v>
      </c>
      <c r="H57" s="100" t="s">
        <v>129</v>
      </c>
      <c r="I57" s="100" t="s">
        <v>130</v>
      </c>
    </row>
    <row r="58" spans="1:9" s="101" customFormat="1" ht="12.75" customHeight="1" x14ac:dyDescent="0.2">
      <c r="A58" s="97">
        <v>2</v>
      </c>
      <c r="B58" s="98">
        <v>16048</v>
      </c>
      <c r="C58" s="99" t="s">
        <v>182</v>
      </c>
      <c r="D58" s="100" t="s">
        <v>129</v>
      </c>
      <c r="E58" s="97"/>
      <c r="F58" s="97"/>
      <c r="G58" s="100"/>
      <c r="H58" s="100"/>
      <c r="I58" s="100"/>
    </row>
    <row r="59" spans="1:9" s="101" customFormat="1" ht="12.75" customHeight="1" x14ac:dyDescent="0.2">
      <c r="A59" s="97">
        <v>2</v>
      </c>
      <c r="B59" s="98">
        <v>16035</v>
      </c>
      <c r="C59" s="99" t="s">
        <v>183</v>
      </c>
      <c r="D59" s="100"/>
      <c r="E59" s="97"/>
      <c r="F59" s="97"/>
      <c r="G59" s="100"/>
      <c r="H59" s="100"/>
      <c r="I59" s="100" t="s">
        <v>130</v>
      </c>
    </row>
    <row r="60" spans="1:9" s="101" customFormat="1" ht="12.75" customHeight="1" x14ac:dyDescent="0.2">
      <c r="A60" s="97">
        <v>2</v>
      </c>
      <c r="B60" s="98">
        <v>16073</v>
      </c>
      <c r="C60" s="99" t="s">
        <v>184</v>
      </c>
      <c r="D60" s="100" t="s">
        <v>129</v>
      </c>
      <c r="E60" s="100" t="s">
        <v>185</v>
      </c>
      <c r="F60" s="100" t="s">
        <v>129</v>
      </c>
      <c r="G60" s="100" t="s">
        <v>129</v>
      </c>
      <c r="H60" s="97" t="s">
        <v>129</v>
      </c>
      <c r="I60" s="100" t="s">
        <v>186</v>
      </c>
    </row>
    <row r="61" spans="1:9" s="101" customFormat="1" ht="12.75" customHeight="1" x14ac:dyDescent="0.2">
      <c r="A61" s="97">
        <v>2</v>
      </c>
      <c r="B61" s="98">
        <v>15066</v>
      </c>
      <c r="C61" s="99" t="s">
        <v>6</v>
      </c>
      <c r="D61" s="100"/>
      <c r="E61" s="100"/>
      <c r="F61" s="100"/>
      <c r="G61" s="100"/>
      <c r="H61" s="100"/>
      <c r="I61" s="100" t="s">
        <v>130</v>
      </c>
    </row>
    <row r="62" spans="1:9" s="101" customFormat="1" ht="12.75" customHeight="1" x14ac:dyDescent="0.2">
      <c r="A62" s="97">
        <v>2</v>
      </c>
      <c r="B62" s="98">
        <v>16093</v>
      </c>
      <c r="C62" s="99" t="s">
        <v>187</v>
      </c>
      <c r="D62" s="100" t="s">
        <v>129</v>
      </c>
      <c r="E62" s="100" t="s">
        <v>129</v>
      </c>
      <c r="F62" s="100" t="s">
        <v>129</v>
      </c>
      <c r="G62" s="100" t="s">
        <v>129</v>
      </c>
      <c r="H62" s="100" t="s">
        <v>129</v>
      </c>
      <c r="I62" s="100" t="s">
        <v>129</v>
      </c>
    </row>
    <row r="63" spans="1:9" s="101" customFormat="1" ht="12.75" customHeight="1" x14ac:dyDescent="0.2">
      <c r="A63" s="97">
        <v>2</v>
      </c>
      <c r="B63" s="98">
        <v>16095</v>
      </c>
      <c r="C63" s="99" t="s">
        <v>188</v>
      </c>
      <c r="D63" s="100" t="s">
        <v>129</v>
      </c>
      <c r="E63" s="100" t="s">
        <v>129</v>
      </c>
      <c r="F63" s="100"/>
      <c r="G63" s="100" t="s">
        <v>129</v>
      </c>
      <c r="H63" s="100" t="s">
        <v>129</v>
      </c>
      <c r="I63" s="100" t="s">
        <v>129</v>
      </c>
    </row>
    <row r="64" spans="1:9" s="101" customFormat="1" ht="12.75" customHeight="1" x14ac:dyDescent="0.2">
      <c r="A64" s="97">
        <v>2</v>
      </c>
      <c r="B64" s="98">
        <v>16078</v>
      </c>
      <c r="C64" s="99" t="s">
        <v>164</v>
      </c>
      <c r="D64" s="100"/>
      <c r="E64" s="97"/>
      <c r="F64" s="97"/>
      <c r="G64" s="100"/>
      <c r="H64" s="100"/>
      <c r="I64" s="100"/>
    </row>
    <row r="65" spans="1:9" s="101" customFormat="1" ht="12.75" customHeight="1" x14ac:dyDescent="0.2">
      <c r="A65" s="97">
        <v>2</v>
      </c>
      <c r="B65" s="98">
        <v>16079</v>
      </c>
      <c r="C65" s="99" t="s">
        <v>189</v>
      </c>
      <c r="D65" s="100"/>
      <c r="E65" s="100"/>
      <c r="F65" s="100"/>
      <c r="G65" s="100"/>
      <c r="H65" s="100"/>
      <c r="I65" s="100"/>
    </row>
    <row r="66" spans="1:9" s="101" customFormat="1" ht="12.75" customHeight="1" x14ac:dyDescent="0.2">
      <c r="A66" s="97">
        <v>2</v>
      </c>
      <c r="B66" s="98">
        <v>16092</v>
      </c>
      <c r="C66" s="99" t="s">
        <v>190</v>
      </c>
      <c r="D66" s="100" t="s">
        <v>129</v>
      </c>
      <c r="E66" s="100" t="s">
        <v>129</v>
      </c>
      <c r="F66" s="100" t="s">
        <v>129</v>
      </c>
      <c r="G66" s="100" t="s">
        <v>129</v>
      </c>
      <c r="H66" s="100" t="s">
        <v>129</v>
      </c>
      <c r="I66" s="100" t="s">
        <v>129</v>
      </c>
    </row>
    <row r="67" spans="1:9" s="101" customFormat="1" ht="12.75" customHeight="1" x14ac:dyDescent="0.2">
      <c r="A67" s="97">
        <v>2</v>
      </c>
      <c r="B67" s="98">
        <v>16036</v>
      </c>
      <c r="C67" s="99" t="s">
        <v>191</v>
      </c>
      <c r="D67" s="100"/>
      <c r="E67" s="100"/>
      <c r="F67" s="97"/>
      <c r="G67" s="97"/>
      <c r="H67" s="97"/>
      <c r="I67" s="97"/>
    </row>
    <row r="68" spans="1:9" s="101" customFormat="1" ht="12.75" customHeight="1" x14ac:dyDescent="0.2">
      <c r="A68" s="97">
        <v>2</v>
      </c>
      <c r="B68" s="98">
        <v>16098</v>
      </c>
      <c r="C68" s="99" t="s">
        <v>192</v>
      </c>
      <c r="D68" s="100"/>
      <c r="E68" s="100"/>
      <c r="F68" s="100"/>
      <c r="G68" s="100"/>
      <c r="H68" s="100"/>
      <c r="I68" s="100"/>
    </row>
    <row r="69" spans="1:9" s="101" customFormat="1" ht="12.75" customHeight="1" x14ac:dyDescent="0.2">
      <c r="A69" s="97">
        <v>2</v>
      </c>
      <c r="B69" s="98">
        <v>16102</v>
      </c>
      <c r="C69" s="99" t="s">
        <v>193</v>
      </c>
      <c r="D69" s="100" t="s">
        <v>194</v>
      </c>
      <c r="E69" s="100" t="s">
        <v>194</v>
      </c>
      <c r="F69" s="100"/>
      <c r="G69" s="100"/>
      <c r="H69" s="100"/>
      <c r="I69" s="100"/>
    </row>
    <row r="70" spans="1:9" s="101" customFormat="1" ht="12.75" customHeight="1" x14ac:dyDescent="0.2">
      <c r="A70" s="97">
        <v>2</v>
      </c>
      <c r="B70" s="98">
        <v>16089</v>
      </c>
      <c r="C70" s="99" t="s">
        <v>195</v>
      </c>
      <c r="D70" s="100" t="s">
        <v>129</v>
      </c>
      <c r="E70" s="100" t="s">
        <v>129</v>
      </c>
      <c r="F70" s="100" t="s">
        <v>196</v>
      </c>
      <c r="G70" s="100" t="s">
        <v>129</v>
      </c>
      <c r="H70" s="100" t="s">
        <v>129</v>
      </c>
      <c r="I70" s="100" t="s">
        <v>129</v>
      </c>
    </row>
    <row r="71" spans="1:9" s="101" customFormat="1" ht="12.75" customHeight="1" x14ac:dyDescent="0.2">
      <c r="A71" s="97">
        <v>3</v>
      </c>
      <c r="B71" s="98">
        <v>16044</v>
      </c>
      <c r="C71" s="99" t="s">
        <v>197</v>
      </c>
      <c r="D71" s="100"/>
      <c r="E71" s="100"/>
      <c r="F71" s="100"/>
      <c r="G71" s="100"/>
      <c r="H71" s="97"/>
      <c r="I71" s="100" t="s">
        <v>130</v>
      </c>
    </row>
    <row r="72" spans="1:9" s="101" customFormat="1" ht="12.75" customHeight="1" x14ac:dyDescent="0.2">
      <c r="A72" s="97">
        <v>3</v>
      </c>
      <c r="B72" s="98">
        <v>16054</v>
      </c>
      <c r="C72" s="99" t="s">
        <v>198</v>
      </c>
      <c r="D72" s="100" t="s">
        <v>129</v>
      </c>
      <c r="E72" s="100" t="s">
        <v>129</v>
      </c>
      <c r="F72" s="100" t="s">
        <v>129</v>
      </c>
      <c r="G72" s="100" t="s">
        <v>129</v>
      </c>
      <c r="H72" s="100"/>
      <c r="I72" s="100" t="s">
        <v>130</v>
      </c>
    </row>
    <row r="73" spans="1:9" s="101" customFormat="1" ht="12.75" customHeight="1" x14ac:dyDescent="0.2">
      <c r="A73" s="97">
        <v>3</v>
      </c>
      <c r="B73" s="98">
        <v>16094</v>
      </c>
      <c r="C73" s="99" t="s">
        <v>199</v>
      </c>
      <c r="D73" s="100" t="s">
        <v>129</v>
      </c>
      <c r="E73" s="100" t="s">
        <v>129</v>
      </c>
      <c r="F73" s="100" t="s">
        <v>129</v>
      </c>
      <c r="G73" s="100" t="s">
        <v>129</v>
      </c>
      <c r="H73" s="100" t="s">
        <v>129</v>
      </c>
      <c r="I73" s="100" t="s">
        <v>129</v>
      </c>
    </row>
    <row r="74" spans="1:9" s="101" customFormat="1" ht="12.75" customHeight="1" x14ac:dyDescent="0.2">
      <c r="A74" s="97">
        <v>3</v>
      </c>
      <c r="B74" s="98">
        <v>16083</v>
      </c>
      <c r="C74" s="99" t="s">
        <v>200</v>
      </c>
      <c r="D74" s="100"/>
      <c r="E74" s="97"/>
      <c r="F74" s="97"/>
      <c r="G74" s="100"/>
      <c r="H74" s="100"/>
      <c r="I74" s="100"/>
    </row>
    <row r="75" spans="1:9" s="101" customFormat="1" ht="12.75" customHeight="1" x14ac:dyDescent="0.2">
      <c r="A75" s="97">
        <v>3</v>
      </c>
      <c r="B75" s="98">
        <v>16074</v>
      </c>
      <c r="C75" s="99" t="s">
        <v>201</v>
      </c>
      <c r="D75" s="100"/>
      <c r="E75" s="100" t="s">
        <v>194</v>
      </c>
      <c r="F75" s="100"/>
      <c r="G75" s="100"/>
      <c r="H75" s="97"/>
      <c r="I75" s="100" t="s">
        <v>130</v>
      </c>
    </row>
    <row r="76" spans="1:9" s="101" customFormat="1" ht="12.75" customHeight="1" x14ac:dyDescent="0.2">
      <c r="A76" s="97">
        <v>3</v>
      </c>
      <c r="B76" s="98">
        <v>16086</v>
      </c>
      <c r="C76" s="99" t="s">
        <v>202</v>
      </c>
      <c r="D76" s="100"/>
      <c r="E76" s="100"/>
      <c r="F76" s="100"/>
      <c r="G76" s="100"/>
      <c r="H76" s="97" t="s">
        <v>203</v>
      </c>
      <c r="I76" s="100"/>
    </row>
    <row r="77" spans="1:9" s="101" customFormat="1" ht="12.75" customHeight="1" x14ac:dyDescent="0.2">
      <c r="A77" s="97">
        <v>3</v>
      </c>
      <c r="B77" s="98">
        <v>16096</v>
      </c>
      <c r="C77" s="99" t="s">
        <v>204</v>
      </c>
      <c r="D77" s="100" t="s">
        <v>129</v>
      </c>
      <c r="E77" s="100" t="s">
        <v>129</v>
      </c>
      <c r="F77" s="100" t="s">
        <v>129</v>
      </c>
      <c r="G77" s="100" t="s">
        <v>129</v>
      </c>
      <c r="H77" s="100" t="s">
        <v>129</v>
      </c>
      <c r="I77" s="100" t="s">
        <v>129</v>
      </c>
    </row>
    <row r="78" spans="1:9" s="101" customFormat="1" ht="12.75" customHeight="1" x14ac:dyDescent="0.2">
      <c r="A78" s="97">
        <v>3</v>
      </c>
      <c r="B78" s="98">
        <v>16072</v>
      </c>
      <c r="C78" s="99" t="s">
        <v>205</v>
      </c>
      <c r="D78" s="100" t="s">
        <v>129</v>
      </c>
      <c r="E78" s="100" t="s">
        <v>129</v>
      </c>
      <c r="F78" s="97"/>
      <c r="G78" s="97"/>
      <c r="H78" s="100" t="s">
        <v>129</v>
      </c>
      <c r="I78" s="100" t="s">
        <v>130</v>
      </c>
    </row>
    <row r="79" spans="1:9" s="101" customFormat="1" ht="12.75" customHeight="1" x14ac:dyDescent="0.2">
      <c r="A79" s="97">
        <v>3</v>
      </c>
      <c r="B79" s="98">
        <v>16103</v>
      </c>
      <c r="C79" s="99" t="s">
        <v>96</v>
      </c>
      <c r="D79" s="100" t="s">
        <v>129</v>
      </c>
      <c r="E79" s="100" t="s">
        <v>129</v>
      </c>
      <c r="F79" s="100" t="s">
        <v>129</v>
      </c>
      <c r="G79" s="100"/>
      <c r="H79" s="100"/>
      <c r="I79" s="100" t="s">
        <v>129</v>
      </c>
    </row>
    <row r="80" spans="1:9" s="101" customFormat="1" ht="12.75" customHeight="1" x14ac:dyDescent="0.2">
      <c r="A80" s="97">
        <v>3</v>
      </c>
      <c r="B80" s="98">
        <v>16100</v>
      </c>
      <c r="C80" s="99" t="s">
        <v>206</v>
      </c>
      <c r="D80" s="100" t="s">
        <v>194</v>
      </c>
      <c r="E80" s="100" t="s">
        <v>194</v>
      </c>
      <c r="F80" s="100" t="s">
        <v>194</v>
      </c>
      <c r="G80" s="100" t="s">
        <v>194</v>
      </c>
      <c r="H80" s="100" t="s">
        <v>194</v>
      </c>
      <c r="I80" s="100" t="s">
        <v>194</v>
      </c>
    </row>
    <row r="81" spans="1:9" s="101" customFormat="1" ht="12.75" customHeight="1" x14ac:dyDescent="0.2">
      <c r="A81" s="97">
        <v>3</v>
      </c>
      <c r="B81" s="98">
        <v>16104</v>
      </c>
      <c r="C81" s="99" t="s">
        <v>95</v>
      </c>
      <c r="D81" s="100" t="s">
        <v>129</v>
      </c>
      <c r="E81" s="100" t="s">
        <v>194</v>
      </c>
      <c r="F81" s="100" t="s">
        <v>194</v>
      </c>
      <c r="G81" s="100" t="s">
        <v>194</v>
      </c>
      <c r="H81" s="100" t="s">
        <v>194</v>
      </c>
      <c r="I81" s="100" t="s">
        <v>194</v>
      </c>
    </row>
    <row r="82" spans="1:9" s="101" customFormat="1" ht="12.75" customHeight="1" x14ac:dyDescent="0.2">
      <c r="A82" s="97">
        <v>3</v>
      </c>
      <c r="B82" s="98">
        <v>16101</v>
      </c>
      <c r="C82" s="99" t="s">
        <v>207</v>
      </c>
      <c r="D82" s="100" t="s">
        <v>129</v>
      </c>
      <c r="E82" s="100" t="s">
        <v>129</v>
      </c>
      <c r="F82" s="100" t="s">
        <v>129</v>
      </c>
      <c r="G82" s="100" t="s">
        <v>129</v>
      </c>
      <c r="H82" s="100" t="s">
        <v>129</v>
      </c>
      <c r="I82" s="100" t="s">
        <v>129</v>
      </c>
    </row>
    <row r="83" spans="1:9" s="101" customFormat="1" ht="12.75" customHeight="1" x14ac:dyDescent="0.2">
      <c r="A83" s="97">
        <v>3</v>
      </c>
      <c r="B83" s="98">
        <v>16106</v>
      </c>
      <c r="C83" s="99" t="s">
        <v>208</v>
      </c>
      <c r="D83" s="100"/>
      <c r="E83" s="100" t="s">
        <v>129</v>
      </c>
      <c r="F83" s="100"/>
      <c r="G83" s="100"/>
      <c r="H83" s="100"/>
      <c r="I83" s="100"/>
    </row>
    <row r="84" spans="1:9" s="101" customFormat="1" ht="12.75" customHeight="1" x14ac:dyDescent="0.2">
      <c r="A84" s="97">
        <v>3</v>
      </c>
      <c r="B84" s="98">
        <v>16099</v>
      </c>
      <c r="C84" s="99" t="s">
        <v>209</v>
      </c>
      <c r="D84" s="100"/>
      <c r="E84" s="100"/>
      <c r="F84" s="100"/>
      <c r="G84" s="100"/>
      <c r="H84" s="100"/>
      <c r="I84" s="100"/>
    </row>
    <row r="85" spans="1:9" s="101" customFormat="1" ht="12.75" customHeight="1" x14ac:dyDescent="0.2">
      <c r="A85" s="97">
        <v>3</v>
      </c>
      <c r="B85" s="98">
        <v>16107</v>
      </c>
      <c r="C85" s="99" t="s">
        <v>210</v>
      </c>
      <c r="D85" s="100"/>
      <c r="E85" s="100"/>
      <c r="F85" s="100"/>
      <c r="G85" s="100"/>
      <c r="H85" s="100"/>
      <c r="I85" s="100"/>
    </row>
    <row r="86" spans="1:9" s="101" customFormat="1" ht="12.75" customHeight="1" x14ac:dyDescent="0.2">
      <c r="A86" s="97">
        <v>3</v>
      </c>
      <c r="B86" s="98">
        <v>16069</v>
      </c>
      <c r="C86" s="99" t="s">
        <v>211</v>
      </c>
      <c r="D86" s="100"/>
      <c r="E86" s="97"/>
      <c r="F86" s="97"/>
      <c r="G86" s="100"/>
      <c r="H86" s="100"/>
      <c r="I86" s="100"/>
    </row>
    <row r="87" spans="1:9" s="101" customFormat="1" ht="12.75" customHeight="1" x14ac:dyDescent="0.2">
      <c r="A87" s="97">
        <v>3</v>
      </c>
      <c r="B87" s="98">
        <v>16047</v>
      </c>
      <c r="C87" s="99" t="s">
        <v>212</v>
      </c>
      <c r="D87" s="100" t="s">
        <v>129</v>
      </c>
      <c r="E87" s="97" t="s">
        <v>129</v>
      </c>
      <c r="F87" s="97" t="s">
        <v>129</v>
      </c>
      <c r="G87" s="100" t="s">
        <v>129</v>
      </c>
      <c r="H87" s="100"/>
      <c r="I87" s="100"/>
    </row>
    <row r="88" spans="1:9" s="101" customFormat="1" ht="12.75" customHeight="1" x14ac:dyDescent="0.2">
      <c r="A88" s="97">
        <v>3</v>
      </c>
      <c r="B88" s="98">
        <v>16085</v>
      </c>
      <c r="C88" s="99" t="s">
        <v>213</v>
      </c>
      <c r="D88" s="100"/>
      <c r="E88" s="100" t="s">
        <v>129</v>
      </c>
      <c r="F88" s="100" t="s">
        <v>129</v>
      </c>
      <c r="G88" s="100" t="s">
        <v>129</v>
      </c>
      <c r="H88" s="100"/>
      <c r="I88" s="100"/>
    </row>
    <row r="89" spans="1:9" s="101" customFormat="1" ht="12.75" customHeight="1" x14ac:dyDescent="0.2">
      <c r="A89" s="97">
        <v>4</v>
      </c>
      <c r="B89" s="98"/>
      <c r="C89" s="99" t="s">
        <v>214</v>
      </c>
      <c r="D89" s="100"/>
      <c r="E89" s="100"/>
      <c r="F89" s="100"/>
      <c r="G89" s="100"/>
      <c r="H89" s="100"/>
      <c r="I89" s="100"/>
    </row>
    <row r="90" spans="1:9" s="101" customFormat="1" ht="12.75" customHeight="1" x14ac:dyDescent="0.2">
      <c r="A90" s="97">
        <v>4</v>
      </c>
      <c r="B90" s="98"/>
      <c r="C90" s="99" t="s">
        <v>215</v>
      </c>
      <c r="D90" s="100"/>
      <c r="E90" s="100"/>
      <c r="F90" s="100"/>
      <c r="G90" s="100"/>
      <c r="H90" s="100"/>
      <c r="I90" s="100" t="s">
        <v>129</v>
      </c>
    </row>
    <row r="91" spans="1:9" s="101" customFormat="1" ht="12.75" customHeight="1" x14ac:dyDescent="0.2">
      <c r="A91" s="97">
        <v>4</v>
      </c>
      <c r="B91" s="98"/>
      <c r="C91" s="99" t="s">
        <v>216</v>
      </c>
      <c r="D91" s="100" t="s">
        <v>129</v>
      </c>
      <c r="E91" s="100" t="s">
        <v>129</v>
      </c>
      <c r="F91" s="100" t="s">
        <v>217</v>
      </c>
      <c r="G91" s="100" t="s">
        <v>217</v>
      </c>
      <c r="H91" s="100" t="s">
        <v>217</v>
      </c>
      <c r="I91" s="100" t="s">
        <v>129</v>
      </c>
    </row>
    <row r="92" spans="1:9" s="101" customFormat="1" ht="12.75" customHeight="1" x14ac:dyDescent="0.2">
      <c r="A92" s="97">
        <v>4</v>
      </c>
      <c r="B92" s="98"/>
      <c r="C92" s="99" t="s">
        <v>218</v>
      </c>
      <c r="D92" s="100" t="s">
        <v>129</v>
      </c>
      <c r="E92" s="100" t="s">
        <v>129</v>
      </c>
      <c r="F92" s="100" t="s">
        <v>129</v>
      </c>
      <c r="G92" s="100" t="s">
        <v>129</v>
      </c>
      <c r="H92" s="100" t="s">
        <v>129</v>
      </c>
      <c r="I92" s="100" t="s">
        <v>130</v>
      </c>
    </row>
    <row r="93" spans="1:9" s="101" customFormat="1" ht="12.75" customHeight="1" x14ac:dyDescent="0.2">
      <c r="A93" s="97">
        <v>4</v>
      </c>
      <c r="B93" s="98"/>
      <c r="C93" s="99" t="s">
        <v>219</v>
      </c>
      <c r="D93" s="100"/>
      <c r="E93" s="100"/>
      <c r="F93" s="100"/>
      <c r="G93" s="100"/>
      <c r="H93" s="100"/>
      <c r="I93" s="100"/>
    </row>
    <row r="94" spans="1:9" s="112" customFormat="1" ht="12.75" customHeight="1" x14ac:dyDescent="0.2">
      <c r="A94" s="108">
        <v>6</v>
      </c>
      <c r="B94" s="109"/>
      <c r="C94" s="110" t="s">
        <v>220</v>
      </c>
      <c r="D94" s="111"/>
      <c r="E94" s="111"/>
      <c r="F94" s="111"/>
      <c r="G94" s="111"/>
      <c r="H94" s="111"/>
      <c r="I94" s="111"/>
    </row>
    <row r="95" spans="1:9" ht="13.5" thickBot="1" x14ac:dyDescent="0.25"/>
    <row r="96" spans="1:9" s="123" customFormat="1" ht="16.5" thickBot="1" x14ac:dyDescent="0.3">
      <c r="A96" s="118"/>
      <c r="B96" s="119"/>
      <c r="C96" s="120">
        <v>2016</v>
      </c>
      <c r="D96" s="160"/>
      <c r="E96" s="170" t="s">
        <v>5</v>
      </c>
      <c r="F96" s="171"/>
      <c r="G96" s="121" t="s">
        <v>1</v>
      </c>
      <c r="H96" s="122" t="s">
        <v>221</v>
      </c>
    </row>
    <row r="97" spans="1:9" s="131" customFormat="1" x14ac:dyDescent="0.2">
      <c r="A97" s="124"/>
      <c r="B97" s="125">
        <v>0</v>
      </c>
      <c r="C97" s="126" t="s">
        <v>222</v>
      </c>
      <c r="D97" s="128" t="e">
        <f>IF((#REF!+#REF!)&gt;0,#REF!/SUM(#REF!),0)</f>
        <v>#REF!</v>
      </c>
      <c r="E97" s="127" t="e">
        <f>#REF!-#REF!-#REF!-#REF!</f>
        <v>#REF!</v>
      </c>
      <c r="F97" s="128" t="e">
        <f>IF((E$97+E$98)&gt;0,E97/SUM(E$97:E$98),0)</f>
        <v>#REF!</v>
      </c>
      <c r="G97" s="129" t="e">
        <f>+#REF!/(#REF!+#REF!)</f>
        <v>#REF!</v>
      </c>
      <c r="H97" s="130" t="e">
        <f>#REF!-#REF!-#REF!-#REF!-E97</f>
        <v>#REF!</v>
      </c>
    </row>
    <row r="98" spans="1:9" x14ac:dyDescent="0.2">
      <c r="B98" s="132">
        <v>1</v>
      </c>
      <c r="C98" s="133" t="s">
        <v>223</v>
      </c>
      <c r="D98" s="135" t="e">
        <f>IF((#REF!+#REF!)&gt;0,#REF!/SUM(#REF!),0)</f>
        <v>#REF!</v>
      </c>
      <c r="E98" s="134" t="e">
        <f>#REF!-#REF!-#REF!-#REF!</f>
        <v>#REF!</v>
      </c>
      <c r="F98" s="135" t="e">
        <f>IF((E$97+E$98)&gt;0,E98/SUM(E$97:E$98),0)</f>
        <v>#REF!</v>
      </c>
      <c r="G98" s="129" t="e">
        <f>+#REF!/(#REF!+#REF!)</f>
        <v>#REF!</v>
      </c>
      <c r="H98" s="130" t="e">
        <f>#REF!-#REF!-#REF!-#REF!-E98</f>
        <v>#REF!</v>
      </c>
      <c r="I98" s="131"/>
    </row>
    <row r="99" spans="1:9" x14ac:dyDescent="0.2">
      <c r="B99" s="136">
        <v>2</v>
      </c>
      <c r="C99" s="137" t="s">
        <v>224</v>
      </c>
      <c r="D99" s="139"/>
      <c r="E99" s="138" t="e">
        <f>#REF!-#REF!-#REF!-#REF!</f>
        <v>#REF!</v>
      </c>
      <c r="F99" s="140"/>
      <c r="H99" s="130" t="e">
        <f>#REF!-#REF!-#REF!-#REF!-E99</f>
        <v>#REF!</v>
      </c>
      <c r="I99" s="131"/>
    </row>
    <row r="100" spans="1:9" x14ac:dyDescent="0.2">
      <c r="B100" s="141">
        <v>3</v>
      </c>
      <c r="C100" s="142" t="s">
        <v>225</v>
      </c>
      <c r="D100" s="144"/>
      <c r="E100" s="143" t="e">
        <f>#REF!-#REF!-#REF!-#REF!</f>
        <v>#REF!</v>
      </c>
      <c r="F100" s="145"/>
      <c r="H100" s="130" t="e">
        <f>#REF!-#REF!-#REF!-#REF!-E100</f>
        <v>#REF!</v>
      </c>
      <c r="I100" s="131"/>
    </row>
    <row r="101" spans="1:9" x14ac:dyDescent="0.2">
      <c r="B101" s="146">
        <v>4</v>
      </c>
      <c r="C101" s="147" t="s">
        <v>226</v>
      </c>
      <c r="D101" s="149"/>
      <c r="E101" s="148" t="e">
        <f>#REF!-#REF!-#REF!-#REF!</f>
        <v>#REF!</v>
      </c>
      <c r="F101" s="150"/>
      <c r="H101" s="130" t="e">
        <f>#REF!-#REF!-#REF!-#REF!-E101</f>
        <v>#REF!</v>
      </c>
      <c r="I101" s="131"/>
    </row>
    <row r="102" spans="1:9" ht="15.75" thickBot="1" x14ac:dyDescent="0.3">
      <c r="B102" s="151"/>
      <c r="C102" s="152"/>
      <c r="D102" s="153"/>
      <c r="E102" s="127"/>
      <c r="F102" s="154"/>
      <c r="H102" s="130" t="e">
        <f>#REF!-#REF!-#REF!-#REF!-E102</f>
        <v>#REF!</v>
      </c>
      <c r="I102" s="131"/>
    </row>
    <row r="103" spans="1:9" x14ac:dyDescent="0.2">
      <c r="C103" s="155" t="s">
        <v>227</v>
      </c>
      <c r="D103" s="157" t="e">
        <f>#REF!/#REF!</f>
        <v>#REF!</v>
      </c>
      <c r="E103" s="156" t="e">
        <f>SUM(E97:E102)</f>
        <v>#REF!</v>
      </c>
      <c r="F103" s="158" t="e">
        <f>E103/#REF!</f>
        <v>#REF!</v>
      </c>
      <c r="H103" s="130" t="e">
        <f>#REF!-#REF!-#REF!-#REF!-E103</f>
        <v>#REF!</v>
      </c>
      <c r="I103" s="131"/>
    </row>
    <row r="104" spans="1:9" ht="15" x14ac:dyDescent="0.25">
      <c r="G104" s="159"/>
      <c r="H104" s="131"/>
      <c r="I104" s="131"/>
    </row>
  </sheetData>
  <mergeCells count="2">
    <mergeCell ref="A1:I1"/>
    <mergeCell ref="E96:F96"/>
  </mergeCells>
  <conditionalFormatting sqref="D10:D13 D15:D18 D3:D8 D51:H51 D52:D66 D34:D50 D68:D93 D27:D32">
    <cfRule type="expression" dxfId="151" priority="187" stopIfTrue="1">
      <formula>$A3=3</formula>
    </cfRule>
    <cfRule type="expression" dxfId="150" priority="188" stopIfTrue="1">
      <formula>$A3=2</formula>
    </cfRule>
    <cfRule type="expression" dxfId="149" priority="189" stopIfTrue="1">
      <formula>$A3=1</formula>
    </cfRule>
    <cfRule type="expression" dxfId="148" priority="190" stopIfTrue="1">
      <formula>$A3=0</formula>
    </cfRule>
  </conditionalFormatting>
  <conditionalFormatting sqref="A15 D15:I15 A16:I94 A3:I14">
    <cfRule type="expression" dxfId="147" priority="182" stopIfTrue="1">
      <formula>$A3=4</formula>
    </cfRule>
    <cfRule type="expression" dxfId="146" priority="183" stopIfTrue="1">
      <formula>$A3=3</formula>
    </cfRule>
    <cfRule type="expression" dxfId="145" priority="184" stopIfTrue="1">
      <formula>$A3=2</formula>
    </cfRule>
    <cfRule type="expression" dxfId="144" priority="185" stopIfTrue="1">
      <formula>$A3=1</formula>
    </cfRule>
    <cfRule type="expression" dxfId="143" priority="186" stopIfTrue="1">
      <formula>$A3=0</formula>
    </cfRule>
  </conditionalFormatting>
  <conditionalFormatting sqref="D10:D13 D15:D18 D3:D8 D51:H51 D52:D66 D34:D50 D68:D94 D27:D32">
    <cfRule type="expression" dxfId="142" priority="181" stopIfTrue="1">
      <formula>$A3=4</formula>
    </cfRule>
  </conditionalFormatting>
  <conditionalFormatting sqref="D9">
    <cfRule type="expression" dxfId="141" priority="177" stopIfTrue="1">
      <formula>$A9=3</formula>
    </cfRule>
    <cfRule type="expression" dxfId="140" priority="178" stopIfTrue="1">
      <formula>$A9=2</formula>
    </cfRule>
    <cfRule type="expression" dxfId="139" priority="179" stopIfTrue="1">
      <formula>$A9=1</formula>
    </cfRule>
    <cfRule type="expression" dxfId="138" priority="180" stopIfTrue="1">
      <formula>$A9=0</formula>
    </cfRule>
  </conditionalFormatting>
  <conditionalFormatting sqref="D9">
    <cfRule type="expression" dxfId="137" priority="171" stopIfTrue="1">
      <formula>$A9=4</formula>
    </cfRule>
  </conditionalFormatting>
  <conditionalFormatting sqref="D14">
    <cfRule type="expression" dxfId="136" priority="161" stopIfTrue="1">
      <formula>$A14=4</formula>
    </cfRule>
  </conditionalFormatting>
  <conditionalFormatting sqref="D14">
    <cfRule type="expression" dxfId="135" priority="167" stopIfTrue="1">
      <formula>$A14=3</formula>
    </cfRule>
    <cfRule type="expression" dxfId="134" priority="168" stopIfTrue="1">
      <formula>$A14=2</formula>
    </cfRule>
    <cfRule type="expression" dxfId="133" priority="169" stopIfTrue="1">
      <formula>$A14=1</formula>
    </cfRule>
    <cfRule type="expression" dxfId="132" priority="170" stopIfTrue="1">
      <formula>$A14=0</formula>
    </cfRule>
  </conditionalFormatting>
  <conditionalFormatting sqref="B15:C15">
    <cfRule type="expression" dxfId="131" priority="156" stopIfTrue="1">
      <formula>$A15=4</formula>
    </cfRule>
    <cfRule type="expression" dxfId="130" priority="157" stopIfTrue="1">
      <formula>$A15=3</formula>
    </cfRule>
    <cfRule type="expression" dxfId="129" priority="158" stopIfTrue="1">
      <formula>$A15=2</formula>
    </cfRule>
    <cfRule type="expression" dxfId="128" priority="159" stopIfTrue="1">
      <formula>$A15=1</formula>
    </cfRule>
    <cfRule type="expression" dxfId="127" priority="160" stopIfTrue="1">
      <formula>$A15=0</formula>
    </cfRule>
  </conditionalFormatting>
  <conditionalFormatting sqref="D19:D25">
    <cfRule type="expression" dxfId="126" priority="152" stopIfTrue="1">
      <formula>$A19=3</formula>
    </cfRule>
    <cfRule type="expression" dxfId="125" priority="153" stopIfTrue="1">
      <formula>$A19=2</formula>
    </cfRule>
    <cfRule type="expression" dxfId="124" priority="154" stopIfTrue="1">
      <formula>$A19=1</formula>
    </cfRule>
    <cfRule type="expression" dxfId="123" priority="155" stopIfTrue="1">
      <formula>$A19=0</formula>
    </cfRule>
  </conditionalFormatting>
  <conditionalFormatting sqref="D19:D25">
    <cfRule type="expression" dxfId="122" priority="146" stopIfTrue="1">
      <formula>$A19=4</formula>
    </cfRule>
  </conditionalFormatting>
  <conditionalFormatting sqref="D26">
    <cfRule type="expression" dxfId="121" priority="142" stopIfTrue="1">
      <formula>$A26=3</formula>
    </cfRule>
    <cfRule type="expression" dxfId="120" priority="143" stopIfTrue="1">
      <formula>$A26=2</formula>
    </cfRule>
    <cfRule type="expression" dxfId="119" priority="144" stopIfTrue="1">
      <formula>$A26=1</formula>
    </cfRule>
    <cfRule type="expression" dxfId="118" priority="145" stopIfTrue="1">
      <formula>$A26=0</formula>
    </cfRule>
  </conditionalFormatting>
  <conditionalFormatting sqref="D26">
    <cfRule type="expression" dxfId="117" priority="136" stopIfTrue="1">
      <formula>$A26=4</formula>
    </cfRule>
  </conditionalFormatting>
  <conditionalFormatting sqref="D33">
    <cfRule type="expression" dxfId="116" priority="132" stopIfTrue="1">
      <formula>$A33=3</formula>
    </cfRule>
    <cfRule type="expression" dxfId="115" priority="133" stopIfTrue="1">
      <formula>$A33=2</formula>
    </cfRule>
    <cfRule type="expression" dxfId="114" priority="134" stopIfTrue="1">
      <formula>$A33=1</formula>
    </cfRule>
    <cfRule type="expression" dxfId="113" priority="135" stopIfTrue="1">
      <formula>$A33=0</formula>
    </cfRule>
  </conditionalFormatting>
  <conditionalFormatting sqref="D33">
    <cfRule type="expression" dxfId="112" priority="126" stopIfTrue="1">
      <formula>$A33=4</formula>
    </cfRule>
  </conditionalFormatting>
  <conditionalFormatting sqref="D67">
    <cfRule type="expression" dxfId="111" priority="117" stopIfTrue="1">
      <formula>$A67=3</formula>
    </cfRule>
    <cfRule type="expression" dxfId="110" priority="118" stopIfTrue="1">
      <formula>$A67=2</formula>
    </cfRule>
    <cfRule type="expression" dxfId="109" priority="119" stopIfTrue="1">
      <formula>$A67=1</formula>
    </cfRule>
    <cfRule type="expression" dxfId="108" priority="120" stopIfTrue="1">
      <formula>$A67=0</formula>
    </cfRule>
  </conditionalFormatting>
  <conditionalFormatting sqref="D67">
    <cfRule type="expression" dxfId="107" priority="111" stopIfTrue="1">
      <formula>$A67=4</formula>
    </cfRule>
  </conditionalFormatting>
  <conditionalFormatting sqref="D3:I94">
    <cfRule type="expression" dxfId="106" priority="191" stopIfTrue="1">
      <formula>A3="BEST"</formula>
    </cfRule>
    <cfRule type="expression" dxfId="105" priority="192" stopIfTrue="1">
      <formula>A3="INE"</formula>
    </cfRule>
  </conditionalFormatting>
  <conditionalFormatting sqref="E77:E93">
    <cfRule type="expression" dxfId="104" priority="102" stopIfTrue="1">
      <formula>$A77=3</formula>
    </cfRule>
    <cfRule type="expression" dxfId="103" priority="103" stopIfTrue="1">
      <formula>$A77=2</formula>
    </cfRule>
    <cfRule type="expression" dxfId="102" priority="104" stopIfTrue="1">
      <formula>$A77=1</formula>
    </cfRule>
    <cfRule type="expression" dxfId="101" priority="105" stopIfTrue="1">
      <formula>$A77=0</formula>
    </cfRule>
  </conditionalFormatting>
  <conditionalFormatting sqref="E77:E93">
    <cfRule type="expression" dxfId="100" priority="101" stopIfTrue="1">
      <formula>$A77=4</formula>
    </cfRule>
  </conditionalFormatting>
  <conditionalFormatting sqref="F77:F93">
    <cfRule type="expression" dxfId="99" priority="97" stopIfTrue="1">
      <formula>$A77=3</formula>
    </cfRule>
    <cfRule type="expression" dxfId="98" priority="98" stopIfTrue="1">
      <formula>$A77=2</formula>
    </cfRule>
    <cfRule type="expression" dxfId="97" priority="99" stopIfTrue="1">
      <formula>$A77=1</formula>
    </cfRule>
    <cfRule type="expression" dxfId="96" priority="100" stopIfTrue="1">
      <formula>$A77=0</formula>
    </cfRule>
  </conditionalFormatting>
  <conditionalFormatting sqref="F77:F93">
    <cfRule type="expression" dxfId="95" priority="96" stopIfTrue="1">
      <formula>$A77=4</formula>
    </cfRule>
  </conditionalFormatting>
  <conditionalFormatting sqref="G77:G93">
    <cfRule type="expression" dxfId="94" priority="92" stopIfTrue="1">
      <formula>$A77=3</formula>
    </cfRule>
    <cfRule type="expression" dxfId="93" priority="93" stopIfTrue="1">
      <formula>$A77=2</formula>
    </cfRule>
    <cfRule type="expression" dxfId="92" priority="94" stopIfTrue="1">
      <formula>$A77=1</formula>
    </cfRule>
    <cfRule type="expression" dxfId="91" priority="95" stopIfTrue="1">
      <formula>$A77=0</formula>
    </cfRule>
  </conditionalFormatting>
  <conditionalFormatting sqref="G77:G93">
    <cfRule type="expression" dxfId="90" priority="91" stopIfTrue="1">
      <formula>$A77=4</formula>
    </cfRule>
  </conditionalFormatting>
  <conditionalFormatting sqref="H77:H93">
    <cfRule type="expression" dxfId="89" priority="87" stopIfTrue="1">
      <formula>$A77=3</formula>
    </cfRule>
    <cfRule type="expression" dxfId="88" priority="88" stopIfTrue="1">
      <formula>$A77=2</formula>
    </cfRule>
    <cfRule type="expression" dxfId="87" priority="89" stopIfTrue="1">
      <formula>$A77=1</formula>
    </cfRule>
    <cfRule type="expression" dxfId="86" priority="90" stopIfTrue="1">
      <formula>$A77=0</formula>
    </cfRule>
  </conditionalFormatting>
  <conditionalFormatting sqref="H77:H93">
    <cfRule type="expression" dxfId="85" priority="86" stopIfTrue="1">
      <formula>$A77=4</formula>
    </cfRule>
  </conditionalFormatting>
  <conditionalFormatting sqref="I77:I93">
    <cfRule type="expression" dxfId="84" priority="82" stopIfTrue="1">
      <formula>$A77=3</formula>
    </cfRule>
    <cfRule type="expression" dxfId="83" priority="83" stopIfTrue="1">
      <formula>$A77=2</formula>
    </cfRule>
    <cfRule type="expression" dxfId="82" priority="84" stopIfTrue="1">
      <formula>$A77=1</formula>
    </cfRule>
    <cfRule type="expression" dxfId="81" priority="85" stopIfTrue="1">
      <formula>$A77=0</formula>
    </cfRule>
  </conditionalFormatting>
  <conditionalFormatting sqref="I77:I93">
    <cfRule type="expression" dxfId="80" priority="81" stopIfTrue="1">
      <formula>$A77=4</formula>
    </cfRule>
  </conditionalFormatting>
  <conditionalFormatting sqref="E78:E93">
    <cfRule type="expression" dxfId="79" priority="77" stopIfTrue="1">
      <formula>$A78=3</formula>
    </cfRule>
    <cfRule type="expression" dxfId="78" priority="78" stopIfTrue="1">
      <formula>$A78=2</formula>
    </cfRule>
    <cfRule type="expression" dxfId="77" priority="79" stopIfTrue="1">
      <formula>$A78=1</formula>
    </cfRule>
    <cfRule type="expression" dxfId="76" priority="80" stopIfTrue="1">
      <formula>$A78=0</formula>
    </cfRule>
  </conditionalFormatting>
  <conditionalFormatting sqref="E78:E93">
    <cfRule type="expression" dxfId="75" priority="76" stopIfTrue="1">
      <formula>$A78=4</formula>
    </cfRule>
  </conditionalFormatting>
  <conditionalFormatting sqref="F78:F93">
    <cfRule type="expression" dxfId="74" priority="72" stopIfTrue="1">
      <formula>$A78=3</formula>
    </cfRule>
    <cfRule type="expression" dxfId="73" priority="73" stopIfTrue="1">
      <formula>$A78=2</formula>
    </cfRule>
    <cfRule type="expression" dxfId="72" priority="74" stopIfTrue="1">
      <formula>$A78=1</formula>
    </cfRule>
    <cfRule type="expression" dxfId="71" priority="75" stopIfTrue="1">
      <formula>$A78=0</formula>
    </cfRule>
  </conditionalFormatting>
  <conditionalFormatting sqref="F78:F93">
    <cfRule type="expression" dxfId="70" priority="71" stopIfTrue="1">
      <formula>$A78=4</formula>
    </cfRule>
  </conditionalFormatting>
  <conditionalFormatting sqref="G78:G93">
    <cfRule type="expression" dxfId="69" priority="67" stopIfTrue="1">
      <formula>$A78=3</formula>
    </cfRule>
    <cfRule type="expression" dxfId="68" priority="68" stopIfTrue="1">
      <formula>$A78=2</formula>
    </cfRule>
    <cfRule type="expression" dxfId="67" priority="69" stopIfTrue="1">
      <formula>$A78=1</formula>
    </cfRule>
    <cfRule type="expression" dxfId="66" priority="70" stopIfTrue="1">
      <formula>$A78=0</formula>
    </cfRule>
  </conditionalFormatting>
  <conditionalFormatting sqref="G78:G93">
    <cfRule type="expression" dxfId="65" priority="66" stopIfTrue="1">
      <formula>$A78=4</formula>
    </cfRule>
  </conditionalFormatting>
  <conditionalFormatting sqref="H78:H93">
    <cfRule type="expression" dxfId="64" priority="62" stopIfTrue="1">
      <formula>$A78=3</formula>
    </cfRule>
    <cfRule type="expression" dxfId="63" priority="63" stopIfTrue="1">
      <formula>$A78=2</formula>
    </cfRule>
    <cfRule type="expression" dxfId="62" priority="64" stopIfTrue="1">
      <formula>$A78=1</formula>
    </cfRule>
    <cfRule type="expression" dxfId="61" priority="65" stopIfTrue="1">
      <formula>$A78=0</formula>
    </cfRule>
  </conditionalFormatting>
  <conditionalFormatting sqref="H78:H93">
    <cfRule type="expression" dxfId="60" priority="61" stopIfTrue="1">
      <formula>$A78=4</formula>
    </cfRule>
  </conditionalFormatting>
  <conditionalFormatting sqref="I78:I93">
    <cfRule type="expression" dxfId="59" priority="57" stopIfTrue="1">
      <formula>$A78=3</formula>
    </cfRule>
    <cfRule type="expression" dxfId="58" priority="58" stopIfTrue="1">
      <formula>$A78=2</formula>
    </cfRule>
    <cfRule type="expression" dxfId="57" priority="59" stopIfTrue="1">
      <formula>$A78=1</formula>
    </cfRule>
    <cfRule type="expression" dxfId="56" priority="60" stopIfTrue="1">
      <formula>$A78=0</formula>
    </cfRule>
  </conditionalFormatting>
  <conditionalFormatting sqref="I78:I93">
    <cfRule type="expression" dxfId="55" priority="56" stopIfTrue="1">
      <formula>$A78=4</formula>
    </cfRule>
  </conditionalFormatting>
  <conditionalFormatting sqref="E81:E93">
    <cfRule type="expression" dxfId="54" priority="52" stopIfTrue="1">
      <formula>$A81=3</formula>
    </cfRule>
    <cfRule type="expression" dxfId="53" priority="53" stopIfTrue="1">
      <formula>$A81=2</formula>
    </cfRule>
    <cfRule type="expression" dxfId="52" priority="54" stopIfTrue="1">
      <formula>$A81=1</formula>
    </cfRule>
    <cfRule type="expression" dxfId="51" priority="55" stopIfTrue="1">
      <formula>$A81=0</formula>
    </cfRule>
  </conditionalFormatting>
  <conditionalFormatting sqref="E81:E93">
    <cfRule type="expression" dxfId="50" priority="51" stopIfTrue="1">
      <formula>$A81=4</formula>
    </cfRule>
  </conditionalFormatting>
  <conditionalFormatting sqref="F81:F93">
    <cfRule type="expression" dxfId="49" priority="47" stopIfTrue="1">
      <formula>$A81=3</formula>
    </cfRule>
    <cfRule type="expression" dxfId="48" priority="48" stopIfTrue="1">
      <formula>$A81=2</formula>
    </cfRule>
    <cfRule type="expression" dxfId="47" priority="49" stopIfTrue="1">
      <formula>$A81=1</formula>
    </cfRule>
    <cfRule type="expression" dxfId="46" priority="50" stopIfTrue="1">
      <formula>$A81=0</formula>
    </cfRule>
  </conditionalFormatting>
  <conditionalFormatting sqref="F81:F93">
    <cfRule type="expression" dxfId="45" priority="46" stopIfTrue="1">
      <formula>$A81=4</formula>
    </cfRule>
  </conditionalFormatting>
  <conditionalFormatting sqref="G81:G93">
    <cfRule type="expression" dxfId="44" priority="42" stopIfTrue="1">
      <formula>$A81=3</formula>
    </cfRule>
    <cfRule type="expression" dxfId="43" priority="43" stopIfTrue="1">
      <formula>$A81=2</formula>
    </cfRule>
    <cfRule type="expression" dxfId="42" priority="44" stopIfTrue="1">
      <formula>$A81=1</formula>
    </cfRule>
    <cfRule type="expression" dxfId="41" priority="45" stopIfTrue="1">
      <formula>$A81=0</formula>
    </cfRule>
  </conditionalFormatting>
  <conditionalFormatting sqref="G81:G93">
    <cfRule type="expression" dxfId="40" priority="41" stopIfTrue="1">
      <formula>$A81=4</formula>
    </cfRule>
  </conditionalFormatting>
  <conditionalFormatting sqref="H81:H93">
    <cfRule type="expression" dxfId="39" priority="37" stopIfTrue="1">
      <formula>$A81=3</formula>
    </cfRule>
    <cfRule type="expression" dxfId="38" priority="38" stopIfTrue="1">
      <formula>$A81=2</formula>
    </cfRule>
    <cfRule type="expression" dxfId="37" priority="39" stopIfTrue="1">
      <formula>$A81=1</formula>
    </cfRule>
    <cfRule type="expression" dxfId="36" priority="40" stopIfTrue="1">
      <formula>$A81=0</formula>
    </cfRule>
  </conditionalFormatting>
  <conditionalFormatting sqref="H81:H93">
    <cfRule type="expression" dxfId="35" priority="36" stopIfTrue="1">
      <formula>$A81=4</formula>
    </cfRule>
  </conditionalFormatting>
  <conditionalFormatting sqref="I81:I93">
    <cfRule type="expression" dxfId="34" priority="32" stopIfTrue="1">
      <formula>$A81=3</formula>
    </cfRule>
    <cfRule type="expression" dxfId="33" priority="33" stopIfTrue="1">
      <formula>$A81=2</formula>
    </cfRule>
    <cfRule type="expression" dxfId="32" priority="34" stopIfTrue="1">
      <formula>$A81=1</formula>
    </cfRule>
    <cfRule type="expression" dxfId="31" priority="35" stopIfTrue="1">
      <formula>$A81=0</formula>
    </cfRule>
  </conditionalFormatting>
  <conditionalFormatting sqref="I81:I93">
    <cfRule type="expression" dxfId="30" priority="31" stopIfTrue="1">
      <formula>$A81=4</formula>
    </cfRule>
  </conditionalFormatting>
  <conditionalFormatting sqref="G89:G93">
    <cfRule type="expression" dxfId="29" priority="27" stopIfTrue="1">
      <formula>$A89=3</formula>
    </cfRule>
    <cfRule type="expression" dxfId="28" priority="28" stopIfTrue="1">
      <formula>$A89=2</formula>
    </cfRule>
    <cfRule type="expression" dxfId="27" priority="29" stopIfTrue="1">
      <formula>$A89=1</formula>
    </cfRule>
    <cfRule type="expression" dxfId="26" priority="30" stopIfTrue="1">
      <formula>$A89=0</formula>
    </cfRule>
  </conditionalFormatting>
  <conditionalFormatting sqref="G89:G93">
    <cfRule type="expression" dxfId="25" priority="26" stopIfTrue="1">
      <formula>$A89=4</formula>
    </cfRule>
  </conditionalFormatting>
  <conditionalFormatting sqref="G89:G93">
    <cfRule type="expression" dxfId="24" priority="22" stopIfTrue="1">
      <formula>$A89=3</formula>
    </cfRule>
    <cfRule type="expression" dxfId="23" priority="23" stopIfTrue="1">
      <formula>$A89=2</formula>
    </cfRule>
    <cfRule type="expression" dxfId="22" priority="24" stopIfTrue="1">
      <formula>$A89=1</formula>
    </cfRule>
    <cfRule type="expression" dxfId="21" priority="25" stopIfTrue="1">
      <formula>$A89=0</formula>
    </cfRule>
  </conditionalFormatting>
  <conditionalFormatting sqref="G89:G93">
    <cfRule type="expression" dxfId="20" priority="21" stopIfTrue="1">
      <formula>$A89=4</formula>
    </cfRule>
  </conditionalFormatting>
  <conditionalFormatting sqref="G89:G93">
    <cfRule type="expression" dxfId="19" priority="17" stopIfTrue="1">
      <formula>$A89=3</formula>
    </cfRule>
    <cfRule type="expression" dxfId="18" priority="18" stopIfTrue="1">
      <formula>$A89=2</formula>
    </cfRule>
    <cfRule type="expression" dxfId="17" priority="19" stopIfTrue="1">
      <formula>$A89=1</formula>
    </cfRule>
    <cfRule type="expression" dxfId="16" priority="20" stopIfTrue="1">
      <formula>$A89=0</formula>
    </cfRule>
  </conditionalFormatting>
  <conditionalFormatting sqref="G89:G93">
    <cfRule type="expression" dxfId="15" priority="16" stopIfTrue="1">
      <formula>$A89=4</formula>
    </cfRule>
  </conditionalFormatting>
  <conditionalFormatting sqref="H89:H93">
    <cfRule type="expression" dxfId="14" priority="12" stopIfTrue="1">
      <formula>$A89=3</formula>
    </cfRule>
    <cfRule type="expression" dxfId="13" priority="13" stopIfTrue="1">
      <formula>$A89=2</formula>
    </cfRule>
    <cfRule type="expression" dxfId="12" priority="14" stopIfTrue="1">
      <formula>$A89=1</formula>
    </cfRule>
    <cfRule type="expression" dxfId="11" priority="15" stopIfTrue="1">
      <formula>$A89=0</formula>
    </cfRule>
  </conditionalFormatting>
  <conditionalFormatting sqref="H89:H93">
    <cfRule type="expression" dxfId="10" priority="11" stopIfTrue="1">
      <formula>$A89=4</formula>
    </cfRule>
  </conditionalFormatting>
  <conditionalFormatting sqref="H89:H93">
    <cfRule type="expression" dxfId="9" priority="7" stopIfTrue="1">
      <formula>$A89=3</formula>
    </cfRule>
    <cfRule type="expression" dxfId="8" priority="8" stopIfTrue="1">
      <formula>$A89=2</formula>
    </cfRule>
    <cfRule type="expression" dxfId="7" priority="9" stopIfTrue="1">
      <formula>$A89=1</formula>
    </cfRule>
    <cfRule type="expression" dxfId="6" priority="10" stopIfTrue="1">
      <formula>$A89=0</formula>
    </cfRule>
  </conditionalFormatting>
  <conditionalFormatting sqref="H89:H93">
    <cfRule type="expression" dxfId="5" priority="6" stopIfTrue="1">
      <formula>$A89=4</formula>
    </cfRule>
  </conditionalFormatting>
  <conditionalFormatting sqref="H89:H93">
    <cfRule type="expression" dxfId="4" priority="2" stopIfTrue="1">
      <formula>$A89=3</formula>
    </cfRule>
    <cfRule type="expression" dxfId="3" priority="3" stopIfTrue="1">
      <formula>$A89=2</formula>
    </cfRule>
    <cfRule type="expression" dxfId="2" priority="4" stopIfTrue="1">
      <formula>$A89=1</formula>
    </cfRule>
    <cfRule type="expression" dxfId="1" priority="5" stopIfTrue="1">
      <formula>$A89=0</formula>
    </cfRule>
  </conditionalFormatting>
  <conditionalFormatting sqref="H89:H93">
    <cfRule type="expression" dxfId="0" priority="1" stopIfTrue="1">
      <formula>$A89=4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R138"/>
  <sheetViews>
    <sheetView zoomScaleNormal="100" workbookViewId="0">
      <pane xSplit="3" ySplit="2" topLeftCell="D3" activePane="bottomRight" state="frozen"/>
      <selection pane="topRight" activeCell="D1" sqref="D1"/>
      <selection pane="bottomLeft" activeCell="A3" sqref="A3"/>
      <selection pane="bottomRight" activeCell="L21" sqref="L21"/>
    </sheetView>
  </sheetViews>
  <sheetFormatPr baseColWidth="10" defaultRowHeight="12.75" outlineLevelRow="1" x14ac:dyDescent="0.2"/>
  <cols>
    <col min="1" max="2" width="8.7109375" style="2" customWidth="1"/>
    <col min="3" max="3" width="40.7109375" style="2" bestFit="1" customWidth="1"/>
    <col min="4" max="9" width="10.7109375" style="2" customWidth="1"/>
    <col min="10" max="18" width="11.42578125" style="1"/>
    <col min="19" max="16384" width="11.42578125" style="2"/>
  </cols>
  <sheetData>
    <row r="1" spans="1:18" s="11" customFormat="1" ht="39.950000000000003" customHeight="1" x14ac:dyDescent="0.2">
      <c r="A1" s="161" t="s">
        <v>97</v>
      </c>
      <c r="B1" s="162"/>
      <c r="C1" s="162"/>
      <c r="D1" s="162"/>
      <c r="E1" s="162"/>
      <c r="F1" s="162"/>
      <c r="G1" s="162"/>
      <c r="H1" s="163">
        <v>42726</v>
      </c>
      <c r="I1" s="164"/>
      <c r="J1" s="10"/>
      <c r="K1" s="10"/>
      <c r="L1" s="10"/>
      <c r="M1" s="10"/>
      <c r="N1" s="10"/>
      <c r="O1" s="10"/>
      <c r="P1" s="10"/>
      <c r="Q1" s="10"/>
      <c r="R1" s="10"/>
    </row>
    <row r="2" spans="1:18" s="13" customFormat="1" ht="28.5" customHeight="1" x14ac:dyDescent="0.2">
      <c r="A2" s="86" t="s">
        <v>40</v>
      </c>
      <c r="B2" s="87" t="s">
        <v>41</v>
      </c>
      <c r="C2" s="88" t="s">
        <v>24</v>
      </c>
      <c r="D2" s="88" t="s">
        <v>98</v>
      </c>
      <c r="E2" s="88" t="s">
        <v>99</v>
      </c>
      <c r="F2" s="88" t="s">
        <v>100</v>
      </c>
      <c r="G2" s="88" t="s">
        <v>0</v>
      </c>
      <c r="H2" s="88" t="s">
        <v>101</v>
      </c>
      <c r="I2" s="89" t="s">
        <v>102</v>
      </c>
      <c r="J2" s="12"/>
      <c r="K2" s="12"/>
      <c r="L2" s="12"/>
      <c r="M2" s="12"/>
      <c r="N2" s="12"/>
      <c r="O2" s="12"/>
      <c r="P2" s="12"/>
      <c r="Q2" s="12"/>
      <c r="R2" s="12"/>
    </row>
    <row r="3" spans="1:18" s="15" customFormat="1" ht="12.75" customHeight="1" outlineLevel="1" x14ac:dyDescent="0.2">
      <c r="A3" s="67">
        <v>0</v>
      </c>
      <c r="B3" s="4">
        <v>15052</v>
      </c>
      <c r="C3" s="5" t="s">
        <v>8</v>
      </c>
      <c r="D3" s="3" t="s">
        <v>25</v>
      </c>
      <c r="E3" s="3" t="s">
        <v>25</v>
      </c>
      <c r="F3" s="3" t="s">
        <v>25</v>
      </c>
      <c r="G3" s="3" t="s">
        <v>25</v>
      </c>
      <c r="H3" s="3" t="s">
        <v>28</v>
      </c>
      <c r="I3" s="68" t="s">
        <v>27</v>
      </c>
      <c r="J3" s="14"/>
      <c r="K3" s="14"/>
      <c r="L3" s="14"/>
      <c r="M3" s="14"/>
      <c r="N3" s="14"/>
      <c r="O3" s="14"/>
      <c r="P3" s="14"/>
      <c r="Q3" s="14"/>
      <c r="R3" s="14"/>
    </row>
    <row r="4" spans="1:18" s="76" customFormat="1" ht="12.75" customHeight="1" outlineLevel="1" x14ac:dyDescent="0.2">
      <c r="A4" s="73">
        <v>0</v>
      </c>
      <c r="B4" s="7">
        <v>15058</v>
      </c>
      <c r="C4" s="8" t="s">
        <v>46</v>
      </c>
      <c r="D4" s="6" t="s">
        <v>25</v>
      </c>
      <c r="E4" s="6" t="s">
        <v>25</v>
      </c>
      <c r="F4" s="6" t="s">
        <v>25</v>
      </c>
      <c r="G4" s="6" t="s">
        <v>28</v>
      </c>
      <c r="H4" s="6" t="s">
        <v>28</v>
      </c>
      <c r="I4" s="74" t="s">
        <v>27</v>
      </c>
      <c r="J4" s="75"/>
      <c r="K4" s="75"/>
      <c r="L4" s="75"/>
      <c r="M4" s="75"/>
      <c r="N4" s="75"/>
      <c r="O4" s="75"/>
      <c r="P4" s="75"/>
      <c r="Q4" s="75"/>
      <c r="R4" s="75"/>
    </row>
    <row r="5" spans="1:18" s="15" customFormat="1" ht="12.75" customHeight="1" outlineLevel="1" x14ac:dyDescent="0.2">
      <c r="A5" s="67">
        <v>0</v>
      </c>
      <c r="B5" s="4">
        <v>15071</v>
      </c>
      <c r="C5" s="5" t="s">
        <v>10</v>
      </c>
      <c r="D5" s="3" t="s">
        <v>25</v>
      </c>
      <c r="E5" s="3" t="s">
        <v>25</v>
      </c>
      <c r="F5" s="3" t="s">
        <v>25</v>
      </c>
      <c r="G5" s="3" t="s">
        <v>25</v>
      </c>
      <c r="H5" s="3" t="s">
        <v>25</v>
      </c>
      <c r="I5" s="68" t="s">
        <v>27</v>
      </c>
      <c r="J5" s="14"/>
      <c r="K5" s="14"/>
      <c r="L5" s="14"/>
      <c r="M5" s="14"/>
      <c r="N5" s="14"/>
      <c r="O5" s="14"/>
      <c r="P5" s="14"/>
      <c r="Q5" s="14"/>
      <c r="R5" s="14"/>
    </row>
    <row r="6" spans="1:18" s="15" customFormat="1" ht="12.75" customHeight="1" outlineLevel="1" x14ac:dyDescent="0.2">
      <c r="A6" s="67">
        <v>0</v>
      </c>
      <c r="B6" s="4">
        <v>15074</v>
      </c>
      <c r="C6" s="5" t="s">
        <v>11</v>
      </c>
      <c r="D6" s="3" t="s">
        <v>25</v>
      </c>
      <c r="E6" s="3" t="s">
        <v>28</v>
      </c>
      <c r="F6" s="3" t="s">
        <v>25</v>
      </c>
      <c r="G6" s="3" t="s">
        <v>28</v>
      </c>
      <c r="H6" s="3" t="s">
        <v>28</v>
      </c>
      <c r="I6" s="68" t="s">
        <v>27</v>
      </c>
      <c r="J6" s="14"/>
      <c r="K6" s="14"/>
      <c r="L6" s="14"/>
      <c r="M6" s="14"/>
      <c r="N6" s="14"/>
      <c r="O6" s="14"/>
      <c r="P6" s="14"/>
      <c r="Q6" s="14"/>
      <c r="R6" s="14"/>
    </row>
    <row r="7" spans="1:18" s="15" customFormat="1" ht="12.75" customHeight="1" outlineLevel="1" x14ac:dyDescent="0.2">
      <c r="A7" s="67">
        <v>0</v>
      </c>
      <c r="B7" s="4">
        <v>15075</v>
      </c>
      <c r="C7" s="5" t="s">
        <v>2</v>
      </c>
      <c r="D7" s="3" t="s">
        <v>25</v>
      </c>
      <c r="E7" s="3" t="s">
        <v>25</v>
      </c>
      <c r="F7" s="3" t="s">
        <v>25</v>
      </c>
      <c r="G7" s="3" t="s">
        <v>25</v>
      </c>
      <c r="H7" s="3" t="s">
        <v>28</v>
      </c>
      <c r="I7" s="68" t="s">
        <v>27</v>
      </c>
      <c r="J7" s="14"/>
      <c r="K7" s="14"/>
      <c r="L7" s="14"/>
      <c r="M7" s="14"/>
      <c r="N7" s="14"/>
      <c r="O7" s="14"/>
      <c r="P7" s="14"/>
      <c r="Q7" s="14"/>
      <c r="R7" s="14"/>
    </row>
    <row r="8" spans="1:18" s="15" customFormat="1" ht="12.75" customHeight="1" outlineLevel="1" x14ac:dyDescent="0.2">
      <c r="A8" s="67">
        <v>0</v>
      </c>
      <c r="B8" s="4">
        <v>15081</v>
      </c>
      <c r="C8" s="5" t="s">
        <v>13</v>
      </c>
      <c r="D8" s="3" t="s">
        <v>25</v>
      </c>
      <c r="E8" s="3" t="s">
        <v>25</v>
      </c>
      <c r="F8" s="3" t="s">
        <v>25</v>
      </c>
      <c r="G8" s="3" t="s">
        <v>25</v>
      </c>
      <c r="H8" s="3" t="s">
        <v>25</v>
      </c>
      <c r="I8" s="68" t="s">
        <v>27</v>
      </c>
      <c r="J8" s="14"/>
      <c r="K8" s="14"/>
      <c r="L8" s="14"/>
      <c r="M8" s="14"/>
      <c r="N8" s="14"/>
      <c r="O8" s="14"/>
      <c r="P8" s="14"/>
      <c r="Q8" s="14"/>
      <c r="R8" s="14"/>
    </row>
    <row r="9" spans="1:18" s="15" customFormat="1" ht="12.75" customHeight="1" outlineLevel="1" x14ac:dyDescent="0.2">
      <c r="A9" s="67">
        <v>0</v>
      </c>
      <c r="B9" s="4">
        <v>15087</v>
      </c>
      <c r="C9" s="5" t="s">
        <v>9</v>
      </c>
      <c r="D9" s="3" t="s">
        <v>28</v>
      </c>
      <c r="E9" s="3" t="s">
        <v>25</v>
      </c>
      <c r="F9" s="3" t="s">
        <v>28</v>
      </c>
      <c r="G9" s="3" t="s">
        <v>28</v>
      </c>
      <c r="H9" s="3" t="s">
        <v>28</v>
      </c>
      <c r="I9" s="68" t="s">
        <v>27</v>
      </c>
      <c r="J9" s="14"/>
      <c r="K9" s="14"/>
      <c r="L9" s="14"/>
      <c r="M9" s="14"/>
      <c r="N9" s="14"/>
      <c r="O9" s="14"/>
      <c r="P9" s="14"/>
      <c r="Q9" s="14"/>
      <c r="R9" s="14"/>
    </row>
    <row r="10" spans="1:18" s="15" customFormat="1" ht="12.75" customHeight="1" outlineLevel="1" x14ac:dyDescent="0.2">
      <c r="A10" s="67">
        <v>0</v>
      </c>
      <c r="B10" s="4">
        <v>15088</v>
      </c>
      <c r="C10" s="5" t="s">
        <v>14</v>
      </c>
      <c r="D10" s="3" t="s">
        <v>25</v>
      </c>
      <c r="E10" s="3" t="s">
        <v>25</v>
      </c>
      <c r="F10" s="3" t="s">
        <v>25</v>
      </c>
      <c r="G10" s="3" t="s">
        <v>25</v>
      </c>
      <c r="H10" s="3" t="s">
        <v>25</v>
      </c>
      <c r="I10" s="68" t="s">
        <v>27</v>
      </c>
      <c r="J10" s="14"/>
      <c r="K10" s="14"/>
      <c r="L10" s="14"/>
      <c r="M10" s="14"/>
      <c r="N10" s="14"/>
      <c r="O10" s="14"/>
      <c r="P10" s="14"/>
      <c r="Q10" s="14"/>
      <c r="R10" s="14"/>
    </row>
    <row r="11" spans="1:18" s="76" customFormat="1" ht="12.75" customHeight="1" outlineLevel="1" x14ac:dyDescent="0.2">
      <c r="A11" s="67">
        <v>0</v>
      </c>
      <c r="B11" s="4">
        <v>15089</v>
      </c>
      <c r="C11" s="5" t="s">
        <v>35</v>
      </c>
      <c r="D11" s="3" t="s">
        <v>25</v>
      </c>
      <c r="E11" s="3" t="s">
        <v>25</v>
      </c>
      <c r="F11" s="3" t="s">
        <v>25</v>
      </c>
      <c r="G11" s="3" t="s">
        <v>25</v>
      </c>
      <c r="H11" s="3" t="s">
        <v>25</v>
      </c>
      <c r="I11" s="68" t="s">
        <v>27</v>
      </c>
      <c r="J11" s="14"/>
      <c r="K11" s="14"/>
      <c r="L11" s="14"/>
      <c r="M11" s="14"/>
      <c r="N11" s="14"/>
      <c r="O11" s="14"/>
      <c r="P11" s="14"/>
      <c r="Q11" s="14"/>
      <c r="R11" s="14"/>
    </row>
    <row r="12" spans="1:18" s="15" customFormat="1" ht="12.75" customHeight="1" outlineLevel="1" x14ac:dyDescent="0.2">
      <c r="A12" s="73">
        <v>0</v>
      </c>
      <c r="B12" s="7">
        <v>15094</v>
      </c>
      <c r="C12" s="8" t="s">
        <v>47</v>
      </c>
      <c r="D12" s="6" t="s">
        <v>25</v>
      </c>
      <c r="E12" s="6" t="s">
        <v>25</v>
      </c>
      <c r="F12" s="6" t="s">
        <v>28</v>
      </c>
      <c r="G12" s="6" t="s">
        <v>28</v>
      </c>
      <c r="H12" s="6" t="s">
        <v>28</v>
      </c>
      <c r="I12" s="74" t="s">
        <v>28</v>
      </c>
      <c r="J12" s="75"/>
      <c r="K12" s="75"/>
      <c r="L12" s="75"/>
      <c r="M12" s="75"/>
      <c r="N12" s="75"/>
      <c r="O12" s="75"/>
      <c r="P12" s="75"/>
      <c r="Q12" s="75"/>
      <c r="R12" s="75"/>
    </row>
    <row r="13" spans="1:18" s="15" customFormat="1" ht="12.75" customHeight="1" outlineLevel="1" x14ac:dyDescent="0.2">
      <c r="A13" s="67">
        <v>0</v>
      </c>
      <c r="B13" s="4">
        <v>15097</v>
      </c>
      <c r="C13" s="5" t="s">
        <v>37</v>
      </c>
      <c r="D13" s="3" t="s">
        <v>25</v>
      </c>
      <c r="E13" s="3" t="s">
        <v>25</v>
      </c>
      <c r="F13" s="3" t="s">
        <v>25</v>
      </c>
      <c r="G13" s="3" t="s">
        <v>25</v>
      </c>
      <c r="H13" s="3" t="s">
        <v>25</v>
      </c>
      <c r="I13" s="68" t="s">
        <v>27</v>
      </c>
      <c r="J13" s="14"/>
      <c r="K13" s="14"/>
      <c r="L13" s="14"/>
      <c r="M13" s="14"/>
      <c r="N13" s="14"/>
      <c r="O13" s="14"/>
      <c r="P13" s="14"/>
      <c r="Q13" s="14"/>
      <c r="R13" s="14"/>
    </row>
    <row r="14" spans="1:18" s="15" customFormat="1" ht="12.75" customHeight="1" outlineLevel="1" x14ac:dyDescent="0.2">
      <c r="A14" s="67">
        <v>0</v>
      </c>
      <c r="B14" s="4">
        <v>15100</v>
      </c>
      <c r="C14" s="5" t="s">
        <v>15</v>
      </c>
      <c r="D14" s="3" t="s">
        <v>25</v>
      </c>
      <c r="E14" s="3" t="s">
        <v>25</v>
      </c>
      <c r="F14" s="3" t="s">
        <v>25</v>
      </c>
      <c r="G14" s="3" t="s">
        <v>25</v>
      </c>
      <c r="H14" s="3" t="s">
        <v>25</v>
      </c>
      <c r="I14" s="68" t="s">
        <v>27</v>
      </c>
      <c r="J14" s="14"/>
      <c r="K14" s="14"/>
      <c r="L14" s="14"/>
      <c r="M14" s="14"/>
      <c r="N14" s="14"/>
      <c r="O14" s="14"/>
      <c r="P14" s="14"/>
      <c r="Q14" s="14"/>
      <c r="R14" s="14"/>
    </row>
    <row r="15" spans="1:18" s="15" customFormat="1" ht="12.75" customHeight="1" outlineLevel="1" x14ac:dyDescent="0.2">
      <c r="A15" s="67">
        <v>0</v>
      </c>
      <c r="B15" s="4">
        <v>15101</v>
      </c>
      <c r="C15" s="5" t="s">
        <v>19</v>
      </c>
      <c r="D15" s="3" t="s">
        <v>25</v>
      </c>
      <c r="E15" s="3" t="s">
        <v>25</v>
      </c>
      <c r="F15" s="3" t="s">
        <v>25</v>
      </c>
      <c r="G15" s="3" t="s">
        <v>25</v>
      </c>
      <c r="H15" s="3" t="s">
        <v>25</v>
      </c>
      <c r="I15" s="68" t="s">
        <v>27</v>
      </c>
      <c r="J15" s="14"/>
      <c r="K15" s="14"/>
      <c r="L15" s="14"/>
      <c r="M15" s="14"/>
      <c r="N15" s="14"/>
      <c r="O15" s="14"/>
      <c r="P15" s="14"/>
      <c r="Q15" s="14"/>
      <c r="R15" s="14"/>
    </row>
    <row r="16" spans="1:18" s="15" customFormat="1" ht="12.75" customHeight="1" outlineLevel="1" x14ac:dyDescent="0.2">
      <c r="A16" s="67">
        <v>0</v>
      </c>
      <c r="B16" s="4">
        <v>15102</v>
      </c>
      <c r="C16" s="5" t="s">
        <v>17</v>
      </c>
      <c r="D16" s="3" t="s">
        <v>25</v>
      </c>
      <c r="E16" s="3" t="s">
        <v>25</v>
      </c>
      <c r="F16" s="3" t="s">
        <v>25</v>
      </c>
      <c r="G16" s="3" t="s">
        <v>25</v>
      </c>
      <c r="H16" s="3" t="s">
        <v>28</v>
      </c>
      <c r="I16" s="68" t="s">
        <v>27</v>
      </c>
      <c r="J16" s="14"/>
      <c r="K16" s="14"/>
      <c r="L16" s="14"/>
      <c r="M16" s="14"/>
      <c r="N16" s="14"/>
      <c r="O16" s="14"/>
      <c r="P16" s="14"/>
      <c r="Q16" s="14"/>
      <c r="R16" s="14"/>
    </row>
    <row r="17" spans="1:18" s="15" customFormat="1" ht="12.75" customHeight="1" outlineLevel="1" x14ac:dyDescent="0.2">
      <c r="A17" s="67">
        <v>0</v>
      </c>
      <c r="B17" s="4">
        <v>15102</v>
      </c>
      <c r="C17" s="5" t="s">
        <v>17</v>
      </c>
      <c r="D17" s="3" t="s">
        <v>25</v>
      </c>
      <c r="E17" s="3" t="s">
        <v>25</v>
      </c>
      <c r="F17" s="3" t="s">
        <v>25</v>
      </c>
      <c r="G17" s="3" t="s">
        <v>25</v>
      </c>
      <c r="H17" s="3" t="s">
        <v>28</v>
      </c>
      <c r="I17" s="68" t="s">
        <v>27</v>
      </c>
      <c r="J17" s="14"/>
      <c r="K17" s="14"/>
      <c r="L17" s="14"/>
      <c r="M17" s="14"/>
      <c r="N17" s="14"/>
      <c r="O17" s="14"/>
      <c r="P17" s="14"/>
      <c r="Q17" s="14"/>
      <c r="R17" s="14"/>
    </row>
    <row r="18" spans="1:18" s="15" customFormat="1" ht="12.75" customHeight="1" outlineLevel="1" x14ac:dyDescent="0.2">
      <c r="A18" s="67">
        <v>0</v>
      </c>
      <c r="B18" s="4">
        <v>15106</v>
      </c>
      <c r="C18" s="5" t="s">
        <v>38</v>
      </c>
      <c r="D18" s="3" t="s">
        <v>25</v>
      </c>
      <c r="E18" s="3" t="s">
        <v>25</v>
      </c>
      <c r="F18" s="3" t="s">
        <v>25</v>
      </c>
      <c r="G18" s="3" t="s">
        <v>25</v>
      </c>
      <c r="H18" s="3" t="s">
        <v>25</v>
      </c>
      <c r="I18" s="68" t="s">
        <v>27</v>
      </c>
      <c r="J18" s="14"/>
      <c r="K18" s="14"/>
      <c r="L18" s="14"/>
      <c r="M18" s="14"/>
      <c r="N18" s="14"/>
      <c r="O18" s="14"/>
      <c r="P18" s="14"/>
      <c r="Q18" s="14"/>
      <c r="R18" s="14"/>
    </row>
    <row r="19" spans="1:18" s="15" customFormat="1" ht="12.75" customHeight="1" outlineLevel="1" x14ac:dyDescent="0.2">
      <c r="A19" s="73">
        <v>0</v>
      </c>
      <c r="B19" s="7">
        <v>15107</v>
      </c>
      <c r="C19" s="8" t="s">
        <v>51</v>
      </c>
      <c r="D19" s="6" t="s">
        <v>25</v>
      </c>
      <c r="E19" s="6" t="s">
        <v>25</v>
      </c>
      <c r="F19" s="6" t="s">
        <v>28</v>
      </c>
      <c r="G19" s="6" t="s">
        <v>28</v>
      </c>
      <c r="H19" s="6" t="s">
        <v>28</v>
      </c>
      <c r="I19" s="74" t="s">
        <v>27</v>
      </c>
      <c r="J19" s="75"/>
      <c r="K19" s="75"/>
      <c r="L19" s="75"/>
      <c r="M19" s="75"/>
      <c r="N19" s="75"/>
      <c r="O19" s="75"/>
      <c r="P19" s="75"/>
      <c r="Q19" s="75"/>
      <c r="R19" s="75"/>
    </row>
    <row r="20" spans="1:18" s="15" customFormat="1" ht="12.75" customHeight="1" outlineLevel="1" x14ac:dyDescent="0.2">
      <c r="A20" s="73">
        <v>0</v>
      </c>
      <c r="B20" s="7">
        <v>16004</v>
      </c>
      <c r="C20" s="8" t="s">
        <v>52</v>
      </c>
      <c r="D20" s="6" t="s">
        <v>25</v>
      </c>
      <c r="E20" s="6" t="s">
        <v>25</v>
      </c>
      <c r="F20" s="6" t="s">
        <v>28</v>
      </c>
      <c r="G20" s="6" t="s">
        <v>28</v>
      </c>
      <c r="H20" s="6" t="s">
        <v>28</v>
      </c>
      <c r="I20" s="74" t="s">
        <v>28</v>
      </c>
      <c r="J20" s="75"/>
      <c r="K20" s="75"/>
      <c r="L20" s="75"/>
      <c r="M20" s="75"/>
      <c r="N20" s="75"/>
      <c r="O20" s="75"/>
      <c r="P20" s="75"/>
      <c r="Q20" s="75"/>
      <c r="R20" s="75"/>
    </row>
    <row r="21" spans="1:18" s="15" customFormat="1" ht="12.75" customHeight="1" outlineLevel="1" x14ac:dyDescent="0.2">
      <c r="A21" s="67">
        <v>0</v>
      </c>
      <c r="B21" s="4">
        <v>16009</v>
      </c>
      <c r="C21" s="5" t="s">
        <v>22</v>
      </c>
      <c r="D21" s="3" t="s">
        <v>25</v>
      </c>
      <c r="E21" s="3" t="s">
        <v>25</v>
      </c>
      <c r="F21" s="3" t="s">
        <v>25</v>
      </c>
      <c r="G21" s="3" t="s">
        <v>25</v>
      </c>
      <c r="H21" s="3" t="s">
        <v>25</v>
      </c>
      <c r="I21" s="68" t="s">
        <v>27</v>
      </c>
      <c r="J21" s="14"/>
      <c r="K21" s="14"/>
      <c r="L21" s="14"/>
      <c r="M21" s="14"/>
      <c r="N21" s="14"/>
      <c r="O21" s="14"/>
      <c r="P21" s="14"/>
      <c r="Q21" s="14"/>
      <c r="R21" s="14"/>
    </row>
    <row r="22" spans="1:18" s="76" customFormat="1" ht="12.75" customHeight="1" outlineLevel="1" x14ac:dyDescent="0.2">
      <c r="A22" s="67">
        <v>0</v>
      </c>
      <c r="B22" s="4">
        <v>16029</v>
      </c>
      <c r="C22" s="5" t="s">
        <v>68</v>
      </c>
      <c r="D22" s="3" t="s">
        <v>28</v>
      </c>
      <c r="E22" s="3" t="s">
        <v>25</v>
      </c>
      <c r="F22" s="3" t="s">
        <v>25</v>
      </c>
      <c r="G22" s="3" t="s">
        <v>25</v>
      </c>
      <c r="H22" s="3" t="s">
        <v>25</v>
      </c>
      <c r="I22" s="68" t="s">
        <v>27</v>
      </c>
      <c r="J22" s="14"/>
      <c r="K22" s="14"/>
      <c r="L22" s="14"/>
      <c r="M22" s="14"/>
      <c r="N22" s="14"/>
      <c r="O22" s="14"/>
      <c r="P22" s="14"/>
      <c r="Q22" s="14"/>
      <c r="R22" s="14"/>
    </row>
    <row r="23" spans="1:18" s="76" customFormat="1" ht="12.75" customHeight="1" outlineLevel="1" x14ac:dyDescent="0.2">
      <c r="A23" s="73">
        <v>0</v>
      </c>
      <c r="B23" s="7">
        <v>16031</v>
      </c>
      <c r="C23" s="8" t="s">
        <v>45</v>
      </c>
      <c r="D23" s="6" t="s">
        <v>28</v>
      </c>
      <c r="E23" s="6" t="s">
        <v>25</v>
      </c>
      <c r="F23" s="6" t="s">
        <v>25</v>
      </c>
      <c r="G23" s="6" t="s">
        <v>25</v>
      </c>
      <c r="H23" s="6" t="s">
        <v>28</v>
      </c>
      <c r="I23" s="74" t="s">
        <v>28</v>
      </c>
      <c r="J23" s="75"/>
      <c r="K23" s="75"/>
      <c r="L23" s="75"/>
      <c r="M23" s="75"/>
      <c r="N23" s="75"/>
      <c r="O23" s="75"/>
      <c r="P23" s="75"/>
      <c r="Q23" s="75"/>
      <c r="R23" s="75"/>
    </row>
    <row r="24" spans="1:18" s="76" customFormat="1" ht="12.75" customHeight="1" outlineLevel="1" x14ac:dyDescent="0.2">
      <c r="A24" s="67">
        <v>0</v>
      </c>
      <c r="B24" s="4">
        <v>16037</v>
      </c>
      <c r="C24" s="5" t="s">
        <v>44</v>
      </c>
      <c r="D24" s="3" t="s">
        <v>28</v>
      </c>
      <c r="E24" s="3" t="s">
        <v>28</v>
      </c>
      <c r="F24" s="3" t="s">
        <v>28</v>
      </c>
      <c r="G24" s="3" t="s">
        <v>28</v>
      </c>
      <c r="H24" s="3" t="s">
        <v>25</v>
      </c>
      <c r="I24" s="68" t="s">
        <v>28</v>
      </c>
      <c r="J24" s="14"/>
      <c r="K24" s="14"/>
      <c r="L24" s="14"/>
      <c r="M24" s="14"/>
      <c r="N24" s="14"/>
      <c r="O24" s="14"/>
      <c r="P24" s="14"/>
      <c r="Q24" s="14"/>
      <c r="R24" s="14"/>
    </row>
    <row r="25" spans="1:18" s="15" customFormat="1" ht="12.75" customHeight="1" outlineLevel="1" x14ac:dyDescent="0.2">
      <c r="A25" s="67">
        <v>0</v>
      </c>
      <c r="B25" s="4">
        <v>16038</v>
      </c>
      <c r="C25" s="5" t="s">
        <v>71</v>
      </c>
      <c r="D25" s="3" t="s">
        <v>25</v>
      </c>
      <c r="E25" s="3" t="s">
        <v>25</v>
      </c>
      <c r="F25" s="3" t="s">
        <v>25</v>
      </c>
      <c r="G25" s="3" t="s">
        <v>25</v>
      </c>
      <c r="H25" s="3" t="s">
        <v>25</v>
      </c>
      <c r="I25" s="68" t="s">
        <v>27</v>
      </c>
      <c r="J25" s="14"/>
      <c r="K25" s="14"/>
      <c r="L25" s="14"/>
      <c r="M25" s="14"/>
      <c r="N25" s="14"/>
      <c r="O25" s="14"/>
      <c r="P25" s="14"/>
      <c r="Q25" s="14"/>
      <c r="R25" s="14"/>
    </row>
    <row r="26" spans="1:18" s="15" customFormat="1" ht="12.75" customHeight="1" outlineLevel="1" x14ac:dyDescent="0.2">
      <c r="A26" s="67">
        <v>0</v>
      </c>
      <c r="B26" s="4">
        <v>16040</v>
      </c>
      <c r="C26" s="5" t="s">
        <v>70</v>
      </c>
      <c r="D26" s="3" t="s">
        <v>25</v>
      </c>
      <c r="E26" s="3" t="s">
        <v>25</v>
      </c>
      <c r="F26" s="3" t="s">
        <v>25</v>
      </c>
      <c r="G26" s="3" t="s">
        <v>25</v>
      </c>
      <c r="H26" s="3" t="s">
        <v>25</v>
      </c>
      <c r="I26" s="68" t="s">
        <v>27</v>
      </c>
      <c r="J26" s="14"/>
      <c r="K26" s="14"/>
      <c r="L26" s="14"/>
      <c r="M26" s="14"/>
      <c r="N26" s="14"/>
      <c r="O26" s="14"/>
      <c r="P26" s="14"/>
      <c r="Q26" s="14"/>
      <c r="R26" s="14"/>
    </row>
    <row r="27" spans="1:18" s="15" customFormat="1" ht="12.75" customHeight="1" outlineLevel="1" x14ac:dyDescent="0.2">
      <c r="A27" s="67">
        <v>0</v>
      </c>
      <c r="B27" s="4">
        <v>16041</v>
      </c>
      <c r="C27" s="5" t="s">
        <v>72</v>
      </c>
      <c r="D27" s="3" t="s">
        <v>25</v>
      </c>
      <c r="E27" s="3" t="s">
        <v>25</v>
      </c>
      <c r="F27" s="3" t="s">
        <v>25</v>
      </c>
      <c r="G27" s="3" t="s">
        <v>25</v>
      </c>
      <c r="H27" s="3" t="s">
        <v>25</v>
      </c>
      <c r="I27" s="68" t="s">
        <v>27</v>
      </c>
      <c r="J27" s="14"/>
      <c r="K27" s="14"/>
      <c r="L27" s="14"/>
      <c r="M27" s="14"/>
      <c r="N27" s="14"/>
      <c r="O27" s="14"/>
      <c r="P27" s="14"/>
      <c r="Q27" s="14"/>
      <c r="R27" s="14"/>
    </row>
    <row r="28" spans="1:18" s="15" customFormat="1" ht="12.75" customHeight="1" outlineLevel="1" x14ac:dyDescent="0.2">
      <c r="A28" s="67">
        <v>0</v>
      </c>
      <c r="B28" s="4">
        <v>16056</v>
      </c>
      <c r="C28" s="5" t="s">
        <v>79</v>
      </c>
      <c r="D28" s="3" t="s">
        <v>25</v>
      </c>
      <c r="E28" s="3" t="s">
        <v>25</v>
      </c>
      <c r="F28" s="3" t="s">
        <v>25</v>
      </c>
      <c r="G28" s="3" t="s">
        <v>25</v>
      </c>
      <c r="H28" s="3" t="s">
        <v>25</v>
      </c>
      <c r="I28" s="68" t="s">
        <v>27</v>
      </c>
      <c r="J28" s="14"/>
      <c r="K28" s="14"/>
      <c r="L28" s="14"/>
      <c r="M28" s="14"/>
      <c r="N28" s="14"/>
      <c r="O28" s="14"/>
      <c r="P28" s="14"/>
      <c r="Q28" s="14"/>
      <c r="R28" s="14"/>
    </row>
    <row r="29" spans="1:18" s="15" customFormat="1" ht="12.75" customHeight="1" x14ac:dyDescent="0.2">
      <c r="A29" s="67">
        <v>0</v>
      </c>
      <c r="B29" s="4">
        <v>16064</v>
      </c>
      <c r="C29" s="5" t="s">
        <v>90</v>
      </c>
      <c r="D29" s="3" t="s">
        <v>25</v>
      </c>
      <c r="E29" s="3" t="s">
        <v>25</v>
      </c>
      <c r="F29" s="3" t="s">
        <v>25</v>
      </c>
      <c r="G29" s="3" t="s">
        <v>25</v>
      </c>
      <c r="H29" s="3" t="s">
        <v>25</v>
      </c>
      <c r="I29" s="68" t="s">
        <v>27</v>
      </c>
      <c r="J29" s="14"/>
      <c r="K29" s="14"/>
      <c r="L29" s="14"/>
      <c r="M29" s="14"/>
      <c r="N29" s="14"/>
      <c r="O29" s="14"/>
      <c r="P29" s="14"/>
      <c r="Q29" s="14"/>
      <c r="R29" s="14"/>
    </row>
    <row r="30" spans="1:18" s="76" customFormat="1" ht="12.75" customHeight="1" x14ac:dyDescent="0.2">
      <c r="A30" s="73">
        <v>0</v>
      </c>
      <c r="B30" s="7">
        <v>16082</v>
      </c>
      <c r="C30" s="8" t="s">
        <v>89</v>
      </c>
      <c r="D30" s="6" t="s">
        <v>25</v>
      </c>
      <c r="E30" s="6" t="s">
        <v>25</v>
      </c>
      <c r="F30" s="6" t="s">
        <v>25</v>
      </c>
      <c r="G30" s="6" t="s">
        <v>25</v>
      </c>
      <c r="H30" s="6" t="s">
        <v>25</v>
      </c>
      <c r="I30" s="74" t="s">
        <v>27</v>
      </c>
      <c r="J30" s="75"/>
      <c r="K30" s="75"/>
      <c r="L30" s="75"/>
      <c r="M30" s="75"/>
      <c r="N30" s="75"/>
      <c r="O30" s="75"/>
      <c r="P30" s="75"/>
      <c r="Q30" s="75"/>
      <c r="R30" s="75"/>
    </row>
    <row r="31" spans="1:18" s="76" customFormat="1" ht="12.75" customHeight="1" x14ac:dyDescent="0.2">
      <c r="A31" s="73"/>
      <c r="B31" s="7"/>
      <c r="C31" s="8"/>
      <c r="D31" s="6"/>
      <c r="E31" s="6"/>
      <c r="F31" s="6"/>
      <c r="G31" s="6"/>
      <c r="H31" s="6"/>
      <c r="I31" s="74"/>
      <c r="J31" s="75"/>
      <c r="K31" s="75"/>
      <c r="L31" s="75"/>
      <c r="M31" s="75"/>
      <c r="N31" s="75"/>
      <c r="O31" s="75"/>
      <c r="P31" s="75"/>
      <c r="Q31" s="75"/>
      <c r="R31" s="75"/>
    </row>
    <row r="32" spans="1:18" s="84" customFormat="1" ht="12.75" customHeight="1" x14ac:dyDescent="0.2">
      <c r="A32" s="67">
        <v>1</v>
      </c>
      <c r="B32" s="4">
        <v>15016</v>
      </c>
      <c r="C32" s="5" t="s">
        <v>3</v>
      </c>
      <c r="D32" s="3" t="s">
        <v>25</v>
      </c>
      <c r="E32" s="3" t="s">
        <v>25</v>
      </c>
      <c r="F32" s="3" t="s">
        <v>25</v>
      </c>
      <c r="G32" s="3" t="s">
        <v>25</v>
      </c>
      <c r="H32" s="3" t="s">
        <v>25</v>
      </c>
      <c r="I32" s="68" t="s">
        <v>27</v>
      </c>
      <c r="J32" s="14"/>
      <c r="K32" s="14"/>
      <c r="L32" s="14"/>
      <c r="M32" s="14"/>
      <c r="N32" s="14"/>
      <c r="O32" s="14"/>
      <c r="P32" s="14"/>
      <c r="Q32" s="14"/>
      <c r="R32" s="14"/>
    </row>
    <row r="33" spans="1:18" s="15" customFormat="1" ht="12.75" customHeight="1" x14ac:dyDescent="0.2">
      <c r="A33" s="67">
        <v>1</v>
      </c>
      <c r="B33" s="4">
        <v>15020</v>
      </c>
      <c r="C33" s="5" t="s">
        <v>4</v>
      </c>
      <c r="D33" s="3" t="s">
        <v>28</v>
      </c>
      <c r="E33" s="3" t="s">
        <v>25</v>
      </c>
      <c r="F33" s="3" t="s">
        <v>25</v>
      </c>
      <c r="G33" s="3" t="s">
        <v>25</v>
      </c>
      <c r="H33" s="3" t="s">
        <v>25</v>
      </c>
      <c r="I33" s="68" t="s">
        <v>27</v>
      </c>
      <c r="J33" s="14"/>
      <c r="K33" s="14"/>
      <c r="L33" s="14"/>
      <c r="M33" s="14"/>
      <c r="N33" s="14"/>
      <c r="O33" s="14"/>
      <c r="P33" s="14"/>
      <c r="Q33" s="14"/>
      <c r="R33" s="14"/>
    </row>
    <row r="34" spans="1:18" s="15" customFormat="1" ht="12.75" customHeight="1" x14ac:dyDescent="0.2">
      <c r="A34" s="78">
        <v>1</v>
      </c>
      <c r="B34" s="79">
        <v>15021</v>
      </c>
      <c r="C34" s="80" t="s">
        <v>48</v>
      </c>
      <c r="D34" s="81" t="s">
        <v>28</v>
      </c>
      <c r="E34" s="81" t="s">
        <v>25</v>
      </c>
      <c r="F34" s="81" t="s">
        <v>28</v>
      </c>
      <c r="G34" s="81" t="s">
        <v>28</v>
      </c>
      <c r="H34" s="81" t="s">
        <v>28</v>
      </c>
      <c r="I34" s="82" t="s">
        <v>28</v>
      </c>
      <c r="J34" s="83"/>
      <c r="K34" s="83"/>
      <c r="L34" s="83"/>
      <c r="M34" s="83"/>
      <c r="N34" s="83"/>
      <c r="O34" s="83"/>
      <c r="P34" s="83"/>
      <c r="Q34" s="83"/>
      <c r="R34" s="83"/>
    </row>
    <row r="35" spans="1:18" s="84" customFormat="1" ht="12.75" customHeight="1" x14ac:dyDescent="0.2">
      <c r="A35" s="67">
        <v>1</v>
      </c>
      <c r="B35" s="4">
        <v>15067</v>
      </c>
      <c r="C35" s="5" t="s">
        <v>7</v>
      </c>
      <c r="D35" s="3" t="s">
        <v>25</v>
      </c>
      <c r="E35" s="3" t="s">
        <v>25</v>
      </c>
      <c r="F35" s="3" t="s">
        <v>25</v>
      </c>
      <c r="G35" s="3" t="s">
        <v>25</v>
      </c>
      <c r="H35" s="3" t="s">
        <v>25</v>
      </c>
      <c r="I35" s="68" t="s">
        <v>27</v>
      </c>
      <c r="J35" s="14"/>
      <c r="K35" s="14"/>
      <c r="L35" s="14"/>
      <c r="M35" s="14"/>
      <c r="N35" s="14"/>
      <c r="O35" s="14"/>
      <c r="P35" s="14"/>
      <c r="Q35" s="14"/>
      <c r="R35" s="14"/>
    </row>
    <row r="36" spans="1:18" s="15" customFormat="1" ht="12.75" customHeight="1" x14ac:dyDescent="0.2">
      <c r="A36" s="67">
        <v>1</v>
      </c>
      <c r="B36" s="4">
        <v>15069</v>
      </c>
      <c r="C36" s="5" t="s">
        <v>36</v>
      </c>
      <c r="D36" s="3" t="s">
        <v>25</v>
      </c>
      <c r="E36" s="3" t="s">
        <v>25</v>
      </c>
      <c r="F36" s="3" t="s">
        <v>25</v>
      </c>
      <c r="G36" s="3" t="s">
        <v>25</v>
      </c>
      <c r="H36" s="3" t="s">
        <v>25</v>
      </c>
      <c r="I36" s="68" t="s">
        <v>27</v>
      </c>
      <c r="J36" s="14"/>
      <c r="K36" s="14"/>
      <c r="L36" s="14"/>
      <c r="M36" s="14"/>
      <c r="N36" s="14"/>
      <c r="O36" s="14"/>
      <c r="P36" s="14"/>
      <c r="Q36" s="14"/>
      <c r="R36" s="14"/>
    </row>
    <row r="37" spans="1:18" s="15" customFormat="1" ht="12.75" customHeight="1" x14ac:dyDescent="0.2">
      <c r="A37" s="67">
        <v>1</v>
      </c>
      <c r="B37" s="4">
        <v>15073</v>
      </c>
      <c r="C37" s="5" t="s">
        <v>12</v>
      </c>
      <c r="D37" s="3" t="s">
        <v>25</v>
      </c>
      <c r="E37" s="3" t="s">
        <v>26</v>
      </c>
      <c r="F37" s="3" t="s">
        <v>25</v>
      </c>
      <c r="G37" s="3" t="s">
        <v>28</v>
      </c>
      <c r="H37" s="3" t="s">
        <v>25</v>
      </c>
      <c r="I37" s="68" t="s">
        <v>27</v>
      </c>
      <c r="J37" s="14"/>
      <c r="K37" s="14"/>
      <c r="L37" s="14"/>
      <c r="M37" s="14"/>
      <c r="N37" s="14"/>
      <c r="O37" s="14"/>
      <c r="P37" s="14"/>
      <c r="Q37" s="14"/>
      <c r="R37" s="14"/>
    </row>
    <row r="38" spans="1:18" s="15" customFormat="1" ht="12.75" customHeight="1" x14ac:dyDescent="0.2">
      <c r="A38" s="78">
        <v>1</v>
      </c>
      <c r="B38" s="79">
        <v>15079</v>
      </c>
      <c r="C38" s="80" t="s">
        <v>49</v>
      </c>
      <c r="D38" s="81" t="s">
        <v>25</v>
      </c>
      <c r="E38" s="81" t="s">
        <v>25</v>
      </c>
      <c r="F38" s="81" t="s">
        <v>28</v>
      </c>
      <c r="G38" s="81" t="s">
        <v>28</v>
      </c>
      <c r="H38" s="81" t="s">
        <v>28</v>
      </c>
      <c r="I38" s="82" t="s">
        <v>28</v>
      </c>
      <c r="J38" s="83"/>
      <c r="K38" s="83"/>
      <c r="L38" s="83"/>
      <c r="M38" s="83"/>
      <c r="N38" s="83"/>
      <c r="O38" s="83"/>
      <c r="P38" s="83"/>
      <c r="Q38" s="83"/>
      <c r="R38" s="83"/>
    </row>
    <row r="39" spans="1:18" s="15" customFormat="1" ht="12.75" customHeight="1" x14ac:dyDescent="0.2">
      <c r="A39" s="67">
        <v>1</v>
      </c>
      <c r="B39" s="4">
        <v>15093</v>
      </c>
      <c r="C39" s="5" t="s">
        <v>16</v>
      </c>
      <c r="D39" s="3" t="s">
        <v>25</v>
      </c>
      <c r="E39" s="3" t="s">
        <v>25</v>
      </c>
      <c r="F39" s="3" t="s">
        <v>25</v>
      </c>
      <c r="G39" s="3" t="s">
        <v>25</v>
      </c>
      <c r="H39" s="3" t="s">
        <v>25</v>
      </c>
      <c r="I39" s="68" t="s">
        <v>27</v>
      </c>
      <c r="J39" s="14"/>
      <c r="K39" s="14"/>
      <c r="L39" s="14"/>
      <c r="M39" s="14"/>
      <c r="N39" s="14"/>
      <c r="O39" s="14"/>
      <c r="P39" s="14"/>
      <c r="Q39" s="14"/>
      <c r="R39" s="14"/>
    </row>
    <row r="40" spans="1:18" s="15" customFormat="1" ht="12.75" customHeight="1" x14ac:dyDescent="0.2">
      <c r="A40" s="67">
        <v>1</v>
      </c>
      <c r="B40" s="4">
        <v>15098</v>
      </c>
      <c r="C40" s="5" t="s">
        <v>39</v>
      </c>
      <c r="D40" s="3" t="s">
        <v>25</v>
      </c>
      <c r="E40" s="3" t="s">
        <v>25</v>
      </c>
      <c r="F40" s="3" t="s">
        <v>25</v>
      </c>
      <c r="G40" s="3" t="s">
        <v>25</v>
      </c>
      <c r="H40" s="3" t="s">
        <v>25</v>
      </c>
      <c r="I40" s="68" t="s">
        <v>27</v>
      </c>
      <c r="J40" s="14"/>
      <c r="K40" s="14"/>
      <c r="L40" s="14"/>
      <c r="M40" s="14"/>
      <c r="N40" s="14"/>
      <c r="O40" s="14"/>
      <c r="P40" s="14"/>
      <c r="Q40" s="14"/>
      <c r="R40" s="14"/>
    </row>
    <row r="41" spans="1:18" s="15" customFormat="1" ht="12.75" customHeight="1" x14ac:dyDescent="0.2">
      <c r="A41" s="78">
        <v>1</v>
      </c>
      <c r="B41" s="79">
        <v>16003</v>
      </c>
      <c r="C41" s="80" t="s">
        <v>50</v>
      </c>
      <c r="D41" s="81" t="s">
        <v>25</v>
      </c>
      <c r="E41" s="81" t="s">
        <v>25</v>
      </c>
      <c r="F41" s="81" t="s">
        <v>28</v>
      </c>
      <c r="G41" s="81" t="s">
        <v>28</v>
      </c>
      <c r="H41" s="81" t="s">
        <v>28</v>
      </c>
      <c r="I41" s="82" t="s">
        <v>28</v>
      </c>
      <c r="J41" s="83"/>
      <c r="K41" s="83"/>
      <c r="L41" s="83"/>
      <c r="M41" s="83"/>
      <c r="N41" s="83"/>
      <c r="O41" s="83"/>
      <c r="P41" s="83"/>
      <c r="Q41" s="83"/>
      <c r="R41" s="83"/>
    </row>
    <row r="42" spans="1:18" s="15" customFormat="1" ht="12.75" customHeight="1" x14ac:dyDescent="0.2">
      <c r="A42" s="67">
        <v>1</v>
      </c>
      <c r="B42" s="4">
        <v>16010</v>
      </c>
      <c r="C42" s="5" t="s">
        <v>20</v>
      </c>
      <c r="D42" s="3" t="s">
        <v>25</v>
      </c>
      <c r="E42" s="3" t="s">
        <v>28</v>
      </c>
      <c r="F42" s="3" t="s">
        <v>28</v>
      </c>
      <c r="G42" s="3" t="s">
        <v>25</v>
      </c>
      <c r="H42" s="3" t="s">
        <v>25</v>
      </c>
      <c r="I42" s="68" t="s">
        <v>27</v>
      </c>
      <c r="J42" s="14"/>
      <c r="K42" s="14"/>
      <c r="L42" s="14"/>
      <c r="M42" s="14"/>
      <c r="N42" s="14"/>
      <c r="O42" s="14"/>
      <c r="P42" s="14"/>
      <c r="Q42" s="14"/>
      <c r="R42" s="14"/>
    </row>
    <row r="43" spans="1:18" s="84" customFormat="1" ht="12.75" customHeight="1" x14ac:dyDescent="0.2">
      <c r="A43" s="67">
        <v>1</v>
      </c>
      <c r="B43" s="4">
        <v>16013</v>
      </c>
      <c r="C43" s="5" t="s">
        <v>94</v>
      </c>
      <c r="D43" s="3" t="s">
        <v>25</v>
      </c>
      <c r="E43" s="3" t="s">
        <v>25</v>
      </c>
      <c r="F43" s="3" t="s">
        <v>25</v>
      </c>
      <c r="G43" s="3" t="s">
        <v>28</v>
      </c>
      <c r="H43" s="3" t="s">
        <v>28</v>
      </c>
      <c r="I43" s="68" t="s">
        <v>27</v>
      </c>
      <c r="J43" s="14"/>
      <c r="K43" s="14"/>
      <c r="L43" s="14"/>
      <c r="M43" s="14"/>
      <c r="N43" s="14"/>
      <c r="O43" s="14"/>
      <c r="P43" s="14"/>
      <c r="Q43" s="14"/>
      <c r="R43" s="14"/>
    </row>
    <row r="44" spans="1:18" s="15" customFormat="1" ht="12.75" customHeight="1" x14ac:dyDescent="0.2">
      <c r="A44" s="67">
        <v>1</v>
      </c>
      <c r="B44" s="4">
        <v>16014</v>
      </c>
      <c r="C44" s="5" t="s">
        <v>21</v>
      </c>
      <c r="D44" s="3" t="s">
        <v>25</v>
      </c>
      <c r="E44" s="3" t="s">
        <v>28</v>
      </c>
      <c r="F44" s="3" t="s">
        <v>25</v>
      </c>
      <c r="G44" s="3" t="s">
        <v>25</v>
      </c>
      <c r="H44" s="3" t="s">
        <v>28</v>
      </c>
      <c r="I44" s="68" t="s">
        <v>28</v>
      </c>
      <c r="J44" s="14"/>
      <c r="K44" s="14"/>
      <c r="L44" s="14"/>
      <c r="M44" s="14"/>
      <c r="N44" s="14"/>
      <c r="O44" s="14"/>
      <c r="P44" s="14"/>
      <c r="Q44" s="14"/>
      <c r="R44" s="14"/>
    </row>
    <row r="45" spans="1:18" s="15" customFormat="1" ht="12.75" customHeight="1" x14ac:dyDescent="0.2">
      <c r="A45" s="67">
        <v>1</v>
      </c>
      <c r="B45" s="4">
        <v>16022</v>
      </c>
      <c r="C45" s="5" t="s">
        <v>120</v>
      </c>
      <c r="D45" s="3" t="s">
        <v>25</v>
      </c>
      <c r="E45" s="3" t="s">
        <v>25</v>
      </c>
      <c r="F45" s="3" t="s">
        <v>25</v>
      </c>
      <c r="G45" s="3" t="s">
        <v>25</v>
      </c>
      <c r="H45" s="3" t="s">
        <v>25</v>
      </c>
      <c r="I45" s="68" t="s">
        <v>27</v>
      </c>
      <c r="J45" s="14"/>
      <c r="K45" s="14"/>
      <c r="L45" s="14"/>
      <c r="M45" s="14"/>
      <c r="N45" s="14"/>
      <c r="O45" s="14"/>
      <c r="P45" s="14"/>
      <c r="Q45" s="14"/>
      <c r="R45" s="14"/>
    </row>
    <row r="46" spans="1:18" s="15" customFormat="1" ht="12.75" customHeight="1" x14ac:dyDescent="0.2">
      <c r="A46" s="67">
        <v>1</v>
      </c>
      <c r="B46" s="4">
        <v>16024</v>
      </c>
      <c r="C46" s="5" t="s">
        <v>23</v>
      </c>
      <c r="D46" s="3" t="s">
        <v>25</v>
      </c>
      <c r="E46" s="3" t="s">
        <v>25</v>
      </c>
      <c r="F46" s="3" t="s">
        <v>25</v>
      </c>
      <c r="G46" s="3" t="s">
        <v>25</v>
      </c>
      <c r="H46" s="3" t="s">
        <v>25</v>
      </c>
      <c r="I46" s="68" t="s">
        <v>27</v>
      </c>
      <c r="J46" s="14"/>
      <c r="K46" s="14"/>
      <c r="L46" s="14"/>
      <c r="M46" s="14"/>
      <c r="N46" s="14"/>
      <c r="O46" s="14"/>
      <c r="P46" s="14"/>
      <c r="Q46" s="14"/>
      <c r="R46" s="14"/>
    </row>
    <row r="47" spans="1:18" s="15" customFormat="1" ht="12.75" customHeight="1" x14ac:dyDescent="0.2">
      <c r="A47" s="78">
        <v>1</v>
      </c>
      <c r="B47" s="79">
        <v>16025</v>
      </c>
      <c r="C47" s="80" t="s">
        <v>53</v>
      </c>
      <c r="D47" s="81" t="s">
        <v>28</v>
      </c>
      <c r="E47" s="81" t="s">
        <v>28</v>
      </c>
      <c r="F47" s="81" t="s">
        <v>28</v>
      </c>
      <c r="G47" s="81" t="s">
        <v>28</v>
      </c>
      <c r="H47" s="81" t="s">
        <v>28</v>
      </c>
      <c r="I47" s="82" t="s">
        <v>27</v>
      </c>
      <c r="J47" s="83"/>
      <c r="K47" s="83"/>
      <c r="L47" s="83"/>
      <c r="M47" s="83"/>
      <c r="N47" s="83"/>
      <c r="O47" s="83"/>
      <c r="P47" s="83"/>
      <c r="Q47" s="83"/>
      <c r="R47" s="83"/>
    </row>
    <row r="48" spans="1:18" s="15" customFormat="1" ht="12.75" customHeight="1" x14ac:dyDescent="0.2">
      <c r="A48" s="67">
        <v>1</v>
      </c>
      <c r="B48" s="4">
        <v>16033</v>
      </c>
      <c r="C48" s="5" t="s">
        <v>18</v>
      </c>
      <c r="D48" s="3" t="s">
        <v>28</v>
      </c>
      <c r="E48" s="3" t="s">
        <v>28</v>
      </c>
      <c r="F48" s="3" t="s">
        <v>28</v>
      </c>
      <c r="G48" s="3" t="s">
        <v>28</v>
      </c>
      <c r="H48" s="3" t="s">
        <v>25</v>
      </c>
      <c r="I48" s="68" t="s">
        <v>27</v>
      </c>
      <c r="J48" s="14"/>
      <c r="K48" s="14"/>
      <c r="L48" s="14"/>
      <c r="M48" s="14"/>
      <c r="N48" s="14"/>
      <c r="O48" s="14"/>
      <c r="P48" s="14"/>
      <c r="Q48" s="14"/>
      <c r="R48" s="14"/>
    </row>
    <row r="49" spans="1:18" s="15" customFormat="1" ht="12.75" customHeight="1" x14ac:dyDescent="0.2">
      <c r="A49" s="67">
        <v>1</v>
      </c>
      <c r="B49" s="4">
        <v>16034</v>
      </c>
      <c r="C49" s="5" t="s">
        <v>67</v>
      </c>
      <c r="D49" s="3" t="s">
        <v>25</v>
      </c>
      <c r="E49" s="3" t="s">
        <v>25</v>
      </c>
      <c r="F49" s="3" t="s">
        <v>25</v>
      </c>
      <c r="G49" s="3" t="s">
        <v>25</v>
      </c>
      <c r="H49" s="3" t="s">
        <v>25</v>
      </c>
      <c r="I49" s="68" t="s">
        <v>27</v>
      </c>
      <c r="J49" s="14"/>
      <c r="K49" s="14"/>
      <c r="L49" s="14"/>
      <c r="M49" s="14"/>
      <c r="N49" s="14"/>
      <c r="O49" s="14"/>
      <c r="P49" s="14"/>
      <c r="Q49" s="14"/>
      <c r="R49" s="14"/>
    </row>
    <row r="50" spans="1:18" s="84" customFormat="1" ht="12.75" customHeight="1" x14ac:dyDescent="0.2">
      <c r="A50" s="67">
        <v>1</v>
      </c>
      <c r="B50" s="4">
        <v>16049</v>
      </c>
      <c r="C50" s="5" t="s">
        <v>78</v>
      </c>
      <c r="D50" s="3" t="s">
        <v>25</v>
      </c>
      <c r="E50" s="3" t="s">
        <v>25</v>
      </c>
      <c r="F50" s="3" t="s">
        <v>28</v>
      </c>
      <c r="G50" s="3" t="s">
        <v>25</v>
      </c>
      <c r="H50" s="3" t="s">
        <v>25</v>
      </c>
      <c r="I50" s="68" t="s">
        <v>27</v>
      </c>
      <c r="J50" s="14"/>
      <c r="K50" s="14"/>
      <c r="L50" s="14"/>
      <c r="M50" s="14"/>
      <c r="N50" s="14"/>
      <c r="O50" s="14"/>
      <c r="P50" s="14"/>
      <c r="Q50" s="14"/>
      <c r="R50" s="14"/>
    </row>
    <row r="51" spans="1:18" s="15" customFormat="1" ht="12.75" customHeight="1" x14ac:dyDescent="0.2">
      <c r="A51" s="67">
        <v>1</v>
      </c>
      <c r="B51" s="4">
        <v>16051</v>
      </c>
      <c r="C51" s="5" t="s">
        <v>74</v>
      </c>
      <c r="D51" s="3" t="s">
        <v>25</v>
      </c>
      <c r="E51" s="3" t="s">
        <v>25</v>
      </c>
      <c r="F51" s="3" t="s">
        <v>73</v>
      </c>
      <c r="G51" s="3" t="s">
        <v>25</v>
      </c>
      <c r="H51" s="3" t="s">
        <v>25</v>
      </c>
      <c r="I51" s="68" t="s">
        <v>27</v>
      </c>
      <c r="J51" s="14"/>
      <c r="K51" s="14"/>
      <c r="L51" s="14"/>
      <c r="M51" s="14"/>
      <c r="N51" s="14"/>
      <c r="O51" s="14"/>
      <c r="P51" s="14"/>
      <c r="Q51" s="14"/>
      <c r="R51" s="14"/>
    </row>
    <row r="52" spans="1:18" s="15" customFormat="1" ht="12.75" customHeight="1" x14ac:dyDescent="0.2">
      <c r="A52" s="67">
        <v>1</v>
      </c>
      <c r="B52" s="4">
        <v>16067</v>
      </c>
      <c r="C52" s="5" t="s">
        <v>83</v>
      </c>
      <c r="D52" s="3" t="s">
        <v>25</v>
      </c>
      <c r="E52" s="3" t="s">
        <v>25</v>
      </c>
      <c r="F52" s="3" t="s">
        <v>25</v>
      </c>
      <c r="G52" s="3" t="s">
        <v>28</v>
      </c>
      <c r="H52" s="3" t="s">
        <v>28</v>
      </c>
      <c r="I52" s="68" t="s">
        <v>27</v>
      </c>
      <c r="J52" s="14"/>
      <c r="K52" s="14"/>
      <c r="L52" s="14"/>
      <c r="M52" s="14"/>
      <c r="N52" s="14"/>
      <c r="O52" s="14"/>
      <c r="P52" s="14"/>
      <c r="Q52" s="14"/>
      <c r="R52" s="14"/>
    </row>
    <row r="53" spans="1:18" s="15" customFormat="1" ht="12.75" customHeight="1" x14ac:dyDescent="0.2">
      <c r="A53" s="67"/>
      <c r="B53" s="4"/>
      <c r="C53" s="5"/>
      <c r="D53" s="3"/>
      <c r="E53" s="3"/>
      <c r="F53" s="3"/>
      <c r="G53" s="3"/>
      <c r="H53" s="3"/>
      <c r="I53" s="68"/>
      <c r="J53" s="14"/>
      <c r="K53" s="14"/>
      <c r="L53" s="14"/>
      <c r="M53" s="14"/>
      <c r="N53" s="14"/>
      <c r="O53" s="14"/>
      <c r="P53" s="14"/>
      <c r="Q53" s="14"/>
      <c r="R53" s="14"/>
    </row>
    <row r="54" spans="1:18" s="15" customFormat="1" ht="12.75" customHeight="1" x14ac:dyDescent="0.2">
      <c r="A54" s="78">
        <v>2</v>
      </c>
      <c r="B54" s="79">
        <v>16016</v>
      </c>
      <c r="C54" s="80" t="s">
        <v>65</v>
      </c>
      <c r="D54" s="81" t="s">
        <v>28</v>
      </c>
      <c r="E54" s="81" t="s">
        <v>28</v>
      </c>
      <c r="F54" s="81" t="s">
        <v>28</v>
      </c>
      <c r="G54" s="81" t="s">
        <v>28</v>
      </c>
      <c r="H54" s="81" t="s">
        <v>28</v>
      </c>
      <c r="I54" s="82" t="s">
        <v>27</v>
      </c>
      <c r="J54" s="83"/>
      <c r="K54" s="83"/>
      <c r="L54" s="83"/>
      <c r="M54" s="83"/>
      <c r="N54" s="83"/>
      <c r="O54" s="83"/>
      <c r="P54" s="83"/>
      <c r="Q54" s="83"/>
      <c r="R54" s="83"/>
    </row>
    <row r="55" spans="1:18" s="15" customFormat="1" ht="12.75" customHeight="1" x14ac:dyDescent="0.2">
      <c r="A55" s="67">
        <v>2</v>
      </c>
      <c r="B55" s="4">
        <v>16035</v>
      </c>
      <c r="C55" s="5" t="s">
        <v>75</v>
      </c>
      <c r="D55" s="3" t="s">
        <v>28</v>
      </c>
      <c r="E55" s="3" t="s">
        <v>28</v>
      </c>
      <c r="F55" s="3" t="s">
        <v>28</v>
      </c>
      <c r="G55" s="3" t="s">
        <v>28</v>
      </c>
      <c r="H55" s="3" t="s">
        <v>28</v>
      </c>
      <c r="I55" s="68" t="s">
        <v>91</v>
      </c>
      <c r="J55" s="14"/>
      <c r="K55" s="14"/>
      <c r="L55" s="14"/>
      <c r="M55" s="14"/>
      <c r="N55" s="14"/>
      <c r="O55" s="14"/>
      <c r="P55" s="14"/>
      <c r="Q55" s="14"/>
      <c r="R55" s="14"/>
    </row>
    <row r="56" spans="1:18" s="15" customFormat="1" ht="12.75" customHeight="1" x14ac:dyDescent="0.2">
      <c r="A56" s="67">
        <v>2</v>
      </c>
      <c r="B56" s="4">
        <v>16047</v>
      </c>
      <c r="C56" s="5" t="s">
        <v>77</v>
      </c>
      <c r="D56" s="3" t="s">
        <v>25</v>
      </c>
      <c r="E56" s="3" t="s">
        <v>25</v>
      </c>
      <c r="F56" s="3" t="s">
        <v>25</v>
      </c>
      <c r="G56" s="3" t="s">
        <v>25</v>
      </c>
      <c r="H56" s="3" t="s">
        <v>28</v>
      </c>
      <c r="I56" s="68" t="s">
        <v>28</v>
      </c>
      <c r="J56" s="14"/>
      <c r="K56" s="14"/>
      <c r="L56" s="14"/>
      <c r="M56" s="14"/>
      <c r="N56" s="14"/>
      <c r="O56" s="14"/>
      <c r="P56" s="14"/>
      <c r="Q56" s="14"/>
      <c r="R56" s="14"/>
    </row>
    <row r="57" spans="1:18" s="15" customFormat="1" ht="12.75" customHeight="1" x14ac:dyDescent="0.2">
      <c r="A57" s="67">
        <v>2</v>
      </c>
      <c r="B57" s="4">
        <v>16048</v>
      </c>
      <c r="C57" s="5" t="s">
        <v>69</v>
      </c>
      <c r="D57" s="3" t="s">
        <v>25</v>
      </c>
      <c r="E57" s="3" t="s">
        <v>28</v>
      </c>
      <c r="F57" s="3" t="s">
        <v>28</v>
      </c>
      <c r="G57" s="3" t="s">
        <v>28</v>
      </c>
      <c r="H57" s="3" t="s">
        <v>28</v>
      </c>
      <c r="I57" s="68" t="s">
        <v>28</v>
      </c>
      <c r="J57" s="14"/>
      <c r="K57" s="14"/>
      <c r="L57" s="14"/>
      <c r="M57" s="14"/>
      <c r="N57" s="14"/>
      <c r="O57" s="14"/>
      <c r="P57" s="14"/>
      <c r="Q57" s="14"/>
      <c r="R57" s="14"/>
    </row>
    <row r="58" spans="1:18" s="15" customFormat="1" ht="12.75" customHeight="1" x14ac:dyDescent="0.2">
      <c r="A58" s="67">
        <v>2</v>
      </c>
      <c r="B58" s="4">
        <v>16054</v>
      </c>
      <c r="C58" s="5" t="s">
        <v>81</v>
      </c>
      <c r="D58" s="3" t="s">
        <v>25</v>
      </c>
      <c r="E58" s="3" t="s">
        <v>25</v>
      </c>
      <c r="F58" s="3" t="s">
        <v>25</v>
      </c>
      <c r="G58" s="3" t="s">
        <v>25</v>
      </c>
      <c r="H58" s="3" t="s">
        <v>28</v>
      </c>
      <c r="I58" s="68" t="s">
        <v>27</v>
      </c>
      <c r="J58" s="14"/>
      <c r="K58" s="14"/>
      <c r="L58" s="14"/>
      <c r="M58" s="14"/>
      <c r="N58" s="14"/>
      <c r="O58" s="14"/>
      <c r="P58" s="14"/>
      <c r="Q58" s="14"/>
      <c r="R58" s="14"/>
    </row>
    <row r="59" spans="1:18" s="84" customFormat="1" ht="12.75" customHeight="1" x14ac:dyDescent="0.2">
      <c r="A59" s="67">
        <v>2</v>
      </c>
      <c r="B59" s="4">
        <v>16058</v>
      </c>
      <c r="C59" s="5" t="s">
        <v>80</v>
      </c>
      <c r="D59" s="3" t="s">
        <v>25</v>
      </c>
      <c r="E59" s="3" t="s">
        <v>25</v>
      </c>
      <c r="F59" s="3" t="s">
        <v>25</v>
      </c>
      <c r="G59" s="3" t="s">
        <v>25</v>
      </c>
      <c r="H59" s="3" t="s">
        <v>28</v>
      </c>
      <c r="I59" s="68" t="s">
        <v>27</v>
      </c>
      <c r="J59" s="14"/>
      <c r="K59" s="14"/>
      <c r="L59" s="14"/>
      <c r="M59" s="14"/>
      <c r="N59" s="14"/>
      <c r="O59" s="14"/>
      <c r="P59" s="14"/>
      <c r="Q59" s="14"/>
      <c r="R59" s="14"/>
    </row>
    <row r="60" spans="1:18" s="84" customFormat="1" ht="12.75" customHeight="1" x14ac:dyDescent="0.2">
      <c r="A60" s="67">
        <v>2</v>
      </c>
      <c r="B60" s="4">
        <v>16062</v>
      </c>
      <c r="C60" s="5" t="s">
        <v>119</v>
      </c>
      <c r="D60" s="3" t="s">
        <v>25</v>
      </c>
      <c r="E60" s="3" t="s">
        <v>25</v>
      </c>
      <c r="F60" s="3" t="s">
        <v>25</v>
      </c>
      <c r="G60" s="3" t="s">
        <v>25</v>
      </c>
      <c r="H60" s="3" t="s">
        <v>25</v>
      </c>
      <c r="I60" s="68" t="s">
        <v>27</v>
      </c>
      <c r="J60" s="14"/>
      <c r="K60" s="14"/>
      <c r="L60" s="14"/>
      <c r="M60" s="14"/>
      <c r="N60" s="14"/>
      <c r="O60" s="14"/>
      <c r="P60" s="14"/>
      <c r="Q60" s="14"/>
      <c r="R60" s="14"/>
    </row>
    <row r="61" spans="1:18" s="15" customFormat="1" ht="12.75" customHeight="1" x14ac:dyDescent="0.2">
      <c r="A61" s="67">
        <v>2</v>
      </c>
      <c r="B61" s="4">
        <v>16070</v>
      </c>
      <c r="C61" s="5" t="s">
        <v>118</v>
      </c>
      <c r="D61" s="3" t="s">
        <v>25</v>
      </c>
      <c r="E61" s="3" t="s">
        <v>25</v>
      </c>
      <c r="F61" s="3" t="s">
        <v>25</v>
      </c>
      <c r="G61" s="3" t="s">
        <v>25</v>
      </c>
      <c r="H61" s="3" t="s">
        <v>25</v>
      </c>
      <c r="I61" s="68" t="s">
        <v>27</v>
      </c>
      <c r="J61" s="14"/>
      <c r="K61" s="14"/>
      <c r="L61" s="14"/>
      <c r="M61" s="14"/>
      <c r="N61" s="14"/>
      <c r="O61" s="14"/>
      <c r="P61" s="14"/>
      <c r="Q61" s="14"/>
      <c r="R61" s="14"/>
    </row>
    <row r="62" spans="1:18" s="15" customFormat="1" ht="12.75" customHeight="1" x14ac:dyDescent="0.2">
      <c r="A62" s="78">
        <v>2</v>
      </c>
      <c r="B62" s="79">
        <v>16080</v>
      </c>
      <c r="C62" s="80" t="s">
        <v>86</v>
      </c>
      <c r="D62" s="81" t="s">
        <v>25</v>
      </c>
      <c r="E62" s="81" t="s">
        <v>25</v>
      </c>
      <c r="F62" s="81" t="s">
        <v>25</v>
      </c>
      <c r="G62" s="81" t="s">
        <v>25</v>
      </c>
      <c r="H62" s="81" t="s">
        <v>25</v>
      </c>
      <c r="I62" s="82" t="s">
        <v>28</v>
      </c>
      <c r="J62" s="83"/>
      <c r="K62" s="83"/>
      <c r="L62" s="83"/>
      <c r="M62" s="83"/>
      <c r="N62" s="83"/>
      <c r="O62" s="83"/>
      <c r="P62" s="83"/>
      <c r="Q62" s="83"/>
      <c r="R62" s="83"/>
    </row>
    <row r="63" spans="1:18" s="15" customFormat="1" ht="12.75" customHeight="1" x14ac:dyDescent="0.2">
      <c r="A63" s="67">
        <v>2</v>
      </c>
      <c r="B63" s="4">
        <v>16093</v>
      </c>
      <c r="C63" s="5" t="s">
        <v>110</v>
      </c>
      <c r="D63" s="3" t="s">
        <v>25</v>
      </c>
      <c r="E63" s="3" t="s">
        <v>25</v>
      </c>
      <c r="F63" s="3" t="s">
        <v>25</v>
      </c>
      <c r="G63" s="3" t="s">
        <v>25</v>
      </c>
      <c r="H63" s="3" t="s">
        <v>25</v>
      </c>
      <c r="I63" s="68" t="s">
        <v>25</v>
      </c>
      <c r="J63" s="14"/>
      <c r="K63" s="14"/>
      <c r="L63" s="14"/>
      <c r="M63" s="14"/>
      <c r="N63" s="14"/>
      <c r="O63" s="14"/>
      <c r="P63" s="14"/>
      <c r="Q63" s="14"/>
      <c r="R63" s="14"/>
    </row>
    <row r="64" spans="1:18" s="84" customFormat="1" ht="12.75" customHeight="1" x14ac:dyDescent="0.2">
      <c r="A64" s="67">
        <v>2</v>
      </c>
      <c r="B64" s="4">
        <v>16095</v>
      </c>
      <c r="C64" s="5" t="s">
        <v>108</v>
      </c>
      <c r="D64" s="3" t="s">
        <v>25</v>
      </c>
      <c r="E64" s="3" t="s">
        <v>25</v>
      </c>
      <c r="F64" s="3" t="s">
        <v>25</v>
      </c>
      <c r="G64" s="3" t="s">
        <v>25</v>
      </c>
      <c r="H64" s="3" t="s">
        <v>25</v>
      </c>
      <c r="I64" s="68" t="s">
        <v>25</v>
      </c>
      <c r="J64" s="14"/>
      <c r="K64" s="14"/>
      <c r="L64" s="14"/>
      <c r="M64" s="14"/>
      <c r="N64" s="14"/>
      <c r="O64" s="14"/>
      <c r="P64" s="14"/>
      <c r="Q64" s="14"/>
      <c r="R64" s="14"/>
    </row>
    <row r="65" spans="1:18" s="15" customFormat="1" ht="12.75" customHeight="1" x14ac:dyDescent="0.2">
      <c r="A65" s="78">
        <v>2</v>
      </c>
      <c r="B65" s="79">
        <v>16068</v>
      </c>
      <c r="C65" s="80" t="s">
        <v>82</v>
      </c>
      <c r="D65" s="81" t="s">
        <v>25</v>
      </c>
      <c r="E65" s="81" t="s">
        <v>25</v>
      </c>
      <c r="F65" s="81" t="s">
        <v>28</v>
      </c>
      <c r="G65" s="81" t="s">
        <v>25</v>
      </c>
      <c r="H65" s="81" t="s">
        <v>25</v>
      </c>
      <c r="I65" s="82" t="s">
        <v>28</v>
      </c>
      <c r="J65" s="83"/>
      <c r="K65" s="83"/>
      <c r="L65" s="83"/>
      <c r="M65" s="83"/>
      <c r="N65" s="83"/>
      <c r="O65" s="83"/>
      <c r="P65" s="83"/>
      <c r="Q65" s="83"/>
      <c r="R65" s="83"/>
    </row>
    <row r="66" spans="1:18" s="15" customFormat="1" ht="12.75" customHeight="1" x14ac:dyDescent="0.2">
      <c r="A66" s="78">
        <v>2</v>
      </c>
      <c r="B66" s="79">
        <v>16081</v>
      </c>
      <c r="C66" s="80" t="s">
        <v>88</v>
      </c>
      <c r="D66" s="81" t="s">
        <v>25</v>
      </c>
      <c r="E66" s="81" t="s">
        <v>25</v>
      </c>
      <c r="F66" s="81" t="s">
        <v>25</v>
      </c>
      <c r="G66" s="81" t="s">
        <v>25</v>
      </c>
      <c r="H66" s="81" t="s">
        <v>25</v>
      </c>
      <c r="I66" s="82" t="s">
        <v>91</v>
      </c>
      <c r="J66" s="83"/>
      <c r="K66" s="83"/>
      <c r="L66" s="83"/>
      <c r="M66" s="83"/>
      <c r="N66" s="83"/>
      <c r="O66" s="83"/>
      <c r="P66" s="83"/>
      <c r="Q66" s="83"/>
      <c r="R66" s="83"/>
    </row>
    <row r="67" spans="1:18" s="15" customFormat="1" ht="12.75" customHeight="1" x14ac:dyDescent="0.2">
      <c r="A67" s="78"/>
      <c r="B67" s="79"/>
      <c r="C67" s="80"/>
      <c r="D67" s="81"/>
      <c r="E67" s="81"/>
      <c r="F67" s="81"/>
      <c r="G67" s="81"/>
      <c r="H67" s="81"/>
      <c r="I67" s="82"/>
      <c r="J67" s="83"/>
      <c r="K67" s="83"/>
      <c r="L67" s="83"/>
      <c r="M67" s="83"/>
      <c r="N67" s="83"/>
      <c r="O67" s="83"/>
      <c r="P67" s="83"/>
      <c r="Q67" s="83"/>
      <c r="R67" s="83"/>
    </row>
    <row r="68" spans="1:18" s="15" customFormat="1" ht="12.75" customHeight="1" x14ac:dyDescent="0.2">
      <c r="A68" s="67">
        <v>3</v>
      </c>
      <c r="B68" s="4">
        <v>15066</v>
      </c>
      <c r="C68" s="5" t="s">
        <v>6</v>
      </c>
      <c r="D68" s="3" t="s">
        <v>28</v>
      </c>
      <c r="E68" s="3" t="s">
        <v>28</v>
      </c>
      <c r="F68" s="3" t="s">
        <v>28</v>
      </c>
      <c r="G68" s="3" t="s">
        <v>28</v>
      </c>
      <c r="H68" s="3" t="s">
        <v>28</v>
      </c>
      <c r="I68" s="68" t="s">
        <v>27</v>
      </c>
      <c r="J68" s="14"/>
      <c r="K68" s="14"/>
      <c r="L68" s="14"/>
      <c r="M68" s="14"/>
      <c r="N68" s="14"/>
      <c r="O68" s="14"/>
      <c r="P68" s="14"/>
      <c r="Q68" s="14"/>
      <c r="R68" s="14"/>
    </row>
    <row r="69" spans="1:18" s="15" customFormat="1" ht="12.75" customHeight="1" x14ac:dyDescent="0.2">
      <c r="A69" s="67">
        <v>3</v>
      </c>
      <c r="B69" s="4">
        <v>16044</v>
      </c>
      <c r="C69" s="5" t="s">
        <v>76</v>
      </c>
      <c r="D69" s="3" t="s">
        <v>28</v>
      </c>
      <c r="E69" s="3" t="s">
        <v>25</v>
      </c>
      <c r="F69" s="3" t="s">
        <v>28</v>
      </c>
      <c r="G69" s="3" t="s">
        <v>28</v>
      </c>
      <c r="H69" s="3" t="s">
        <v>28</v>
      </c>
      <c r="I69" s="68" t="s">
        <v>27</v>
      </c>
      <c r="J69" s="14"/>
      <c r="K69" s="14"/>
      <c r="L69" s="14"/>
      <c r="M69" s="14"/>
      <c r="N69" s="14"/>
      <c r="O69" s="14"/>
      <c r="P69" s="14"/>
      <c r="Q69" s="14"/>
      <c r="R69" s="14"/>
    </row>
    <row r="70" spans="1:18" s="15" customFormat="1" ht="12.75" customHeight="1" x14ac:dyDescent="0.2">
      <c r="A70" s="67">
        <v>3</v>
      </c>
      <c r="B70" s="4">
        <v>16072</v>
      </c>
      <c r="C70" s="5" t="s">
        <v>117</v>
      </c>
      <c r="D70" s="3" t="s">
        <v>25</v>
      </c>
      <c r="E70" s="3" t="s">
        <v>25</v>
      </c>
      <c r="F70" s="3" t="s">
        <v>28</v>
      </c>
      <c r="G70" s="3" t="s">
        <v>28</v>
      </c>
      <c r="H70" s="3" t="s">
        <v>25</v>
      </c>
      <c r="I70" s="68" t="s">
        <v>27</v>
      </c>
      <c r="J70" s="14"/>
      <c r="K70" s="14"/>
      <c r="L70" s="14"/>
      <c r="M70" s="14"/>
      <c r="N70" s="14"/>
      <c r="O70" s="14"/>
      <c r="P70" s="14"/>
      <c r="Q70" s="14"/>
      <c r="R70" s="14"/>
    </row>
    <row r="71" spans="1:18" s="84" customFormat="1" ht="12.75" customHeight="1" x14ac:dyDescent="0.2">
      <c r="A71" s="67">
        <v>3</v>
      </c>
      <c r="B71" s="4">
        <v>16073</v>
      </c>
      <c r="C71" s="5" t="s">
        <v>116</v>
      </c>
      <c r="D71" s="3" t="s">
        <v>25</v>
      </c>
      <c r="E71" s="3" t="s">
        <v>28</v>
      </c>
      <c r="F71" s="3" t="s">
        <v>25</v>
      </c>
      <c r="G71" s="3" t="s">
        <v>25</v>
      </c>
      <c r="H71" s="3" t="s">
        <v>25</v>
      </c>
      <c r="I71" s="68" t="s">
        <v>93</v>
      </c>
      <c r="J71" s="14"/>
      <c r="K71" s="14"/>
      <c r="L71" s="14"/>
      <c r="M71" s="14"/>
      <c r="N71" s="14"/>
      <c r="O71" s="14"/>
      <c r="P71" s="14"/>
      <c r="Q71" s="14"/>
      <c r="R71" s="14"/>
    </row>
    <row r="72" spans="1:18" s="15" customFormat="1" ht="12.75" customHeight="1" x14ac:dyDescent="0.2">
      <c r="A72" s="67">
        <v>3</v>
      </c>
      <c r="B72" s="4">
        <v>16074</v>
      </c>
      <c r="C72" s="5" t="s">
        <v>114</v>
      </c>
      <c r="D72" s="3" t="s">
        <v>28</v>
      </c>
      <c r="E72" s="3" t="s">
        <v>25</v>
      </c>
      <c r="F72" s="3" t="s">
        <v>28</v>
      </c>
      <c r="G72" s="3" t="s">
        <v>28</v>
      </c>
      <c r="H72" s="3" t="s">
        <v>28</v>
      </c>
      <c r="I72" s="68" t="s">
        <v>27</v>
      </c>
      <c r="J72" s="14"/>
      <c r="K72" s="14"/>
      <c r="L72" s="14"/>
      <c r="M72" s="14"/>
      <c r="N72" s="14"/>
      <c r="O72" s="14"/>
      <c r="P72" s="14"/>
      <c r="Q72" s="14"/>
      <c r="R72" s="14"/>
    </row>
    <row r="73" spans="1:18" s="15" customFormat="1" ht="12.75" customHeight="1" x14ac:dyDescent="0.2">
      <c r="A73" s="67">
        <v>3</v>
      </c>
      <c r="B73" s="4">
        <v>16078</v>
      </c>
      <c r="C73" s="5" t="s">
        <v>113</v>
      </c>
      <c r="D73" s="3" t="s">
        <v>25</v>
      </c>
      <c r="E73" s="3" t="s">
        <v>28</v>
      </c>
      <c r="F73" s="3" t="s">
        <v>28</v>
      </c>
      <c r="G73" s="3" t="s">
        <v>28</v>
      </c>
      <c r="H73" s="3" t="s">
        <v>28</v>
      </c>
      <c r="I73" s="68" t="s">
        <v>28</v>
      </c>
      <c r="J73" s="14"/>
      <c r="K73" s="14"/>
      <c r="L73" s="14"/>
      <c r="M73" s="14"/>
      <c r="N73" s="14"/>
      <c r="O73" s="14"/>
      <c r="P73" s="14"/>
      <c r="Q73" s="14"/>
      <c r="R73" s="14"/>
    </row>
    <row r="74" spans="1:18" s="15" customFormat="1" ht="12.75" customHeight="1" x14ac:dyDescent="0.2">
      <c r="A74" s="67">
        <v>3</v>
      </c>
      <c r="B74" s="4">
        <v>16079</v>
      </c>
      <c r="C74" s="5" t="s">
        <v>87</v>
      </c>
      <c r="D74" s="3" t="s">
        <v>28</v>
      </c>
      <c r="E74" s="3" t="s">
        <v>85</v>
      </c>
      <c r="F74" s="3" t="s">
        <v>28</v>
      </c>
      <c r="G74" s="3" t="s">
        <v>28</v>
      </c>
      <c r="H74" s="3" t="s">
        <v>28</v>
      </c>
      <c r="I74" s="68" t="s">
        <v>27</v>
      </c>
      <c r="J74" s="14"/>
      <c r="K74" s="14"/>
      <c r="L74" s="14"/>
      <c r="M74" s="14"/>
      <c r="N74" s="14"/>
      <c r="O74" s="14"/>
      <c r="P74" s="14"/>
      <c r="Q74" s="14"/>
      <c r="R74" s="14"/>
    </row>
    <row r="75" spans="1:18" s="15" customFormat="1" ht="12.75" customHeight="1" x14ac:dyDescent="0.2">
      <c r="A75" s="67">
        <v>3</v>
      </c>
      <c r="B75" s="4">
        <v>16085</v>
      </c>
      <c r="C75" s="5" t="s">
        <v>104</v>
      </c>
      <c r="D75" s="3" t="s">
        <v>28</v>
      </c>
      <c r="E75" s="3" t="s">
        <v>25</v>
      </c>
      <c r="F75" s="3" t="s">
        <v>25</v>
      </c>
      <c r="G75" s="3" t="s">
        <v>25</v>
      </c>
      <c r="H75" s="3" t="s">
        <v>28</v>
      </c>
      <c r="I75" s="68" t="s">
        <v>28</v>
      </c>
      <c r="J75" s="14"/>
      <c r="K75" s="14"/>
      <c r="L75" s="14"/>
      <c r="M75" s="14"/>
      <c r="N75" s="14"/>
      <c r="O75" s="14"/>
      <c r="P75" s="14"/>
      <c r="Q75" s="14"/>
      <c r="R75" s="14"/>
    </row>
    <row r="76" spans="1:18" s="15" customFormat="1" ht="12.75" customHeight="1" x14ac:dyDescent="0.2">
      <c r="A76" s="67">
        <v>3</v>
      </c>
      <c r="B76" s="4">
        <v>16089</v>
      </c>
      <c r="C76" s="5" t="s">
        <v>112</v>
      </c>
      <c r="D76" s="3" t="s">
        <v>25</v>
      </c>
      <c r="E76" s="3" t="s">
        <v>25</v>
      </c>
      <c r="F76" s="3" t="s">
        <v>28</v>
      </c>
      <c r="G76" s="3" t="s">
        <v>25</v>
      </c>
      <c r="H76" s="3" t="s">
        <v>25</v>
      </c>
      <c r="I76" s="68" t="s">
        <v>25</v>
      </c>
      <c r="J76" s="14"/>
      <c r="K76" s="14"/>
      <c r="L76" s="14"/>
      <c r="M76" s="14"/>
      <c r="N76" s="14"/>
      <c r="O76" s="14"/>
      <c r="P76" s="14"/>
      <c r="Q76" s="14"/>
      <c r="R76" s="14"/>
    </row>
    <row r="77" spans="1:18" s="15" customFormat="1" ht="12.75" customHeight="1" x14ac:dyDescent="0.2">
      <c r="A77" s="67">
        <v>3</v>
      </c>
      <c r="B77" s="4">
        <v>16092</v>
      </c>
      <c r="C77" s="5" t="s">
        <v>111</v>
      </c>
      <c r="D77" s="3" t="s">
        <v>25</v>
      </c>
      <c r="E77" s="3" t="s">
        <v>25</v>
      </c>
      <c r="F77" s="3" t="s">
        <v>25</v>
      </c>
      <c r="G77" s="3" t="s">
        <v>25</v>
      </c>
      <c r="H77" s="3" t="s">
        <v>25</v>
      </c>
      <c r="I77" s="68" t="s">
        <v>25</v>
      </c>
      <c r="J77" s="14"/>
      <c r="K77" s="14"/>
      <c r="L77" s="14"/>
      <c r="M77" s="14"/>
      <c r="N77" s="14"/>
      <c r="O77" s="14"/>
      <c r="P77" s="14"/>
      <c r="Q77" s="14"/>
      <c r="R77" s="14"/>
    </row>
    <row r="78" spans="1:18" s="15" customFormat="1" ht="12.75" customHeight="1" x14ac:dyDescent="0.2">
      <c r="A78" s="67">
        <v>3</v>
      </c>
      <c r="B78" s="4">
        <v>16094</v>
      </c>
      <c r="C78" s="5" t="s">
        <v>109</v>
      </c>
      <c r="D78" s="3" t="s">
        <v>25</v>
      </c>
      <c r="E78" s="3" t="s">
        <v>25</v>
      </c>
      <c r="F78" s="3" t="s">
        <v>25</v>
      </c>
      <c r="G78" s="3" t="s">
        <v>25</v>
      </c>
      <c r="H78" s="3" t="s">
        <v>25</v>
      </c>
      <c r="I78" s="68" t="s">
        <v>25</v>
      </c>
      <c r="J78" s="14"/>
      <c r="K78" s="14"/>
      <c r="L78" s="14"/>
      <c r="M78" s="14"/>
      <c r="N78" s="14"/>
      <c r="O78" s="14"/>
      <c r="P78" s="14"/>
      <c r="Q78" s="14"/>
      <c r="R78" s="14"/>
    </row>
    <row r="79" spans="1:18" s="15" customFormat="1" ht="12.75" customHeight="1" x14ac:dyDescent="0.2">
      <c r="A79" s="67">
        <v>3</v>
      </c>
      <c r="B79" s="4">
        <v>16096</v>
      </c>
      <c r="C79" s="5" t="s">
        <v>107</v>
      </c>
      <c r="D79" s="3" t="s">
        <v>25</v>
      </c>
      <c r="E79" s="3" t="s">
        <v>25</v>
      </c>
      <c r="F79" s="3" t="s">
        <v>25</v>
      </c>
      <c r="G79" s="3" t="s">
        <v>25</v>
      </c>
      <c r="H79" s="3" t="s">
        <v>25</v>
      </c>
      <c r="I79" s="68" t="s">
        <v>25</v>
      </c>
      <c r="J79" s="14"/>
      <c r="K79" s="14"/>
      <c r="L79" s="14"/>
      <c r="M79" s="14"/>
      <c r="N79" s="14"/>
      <c r="O79" s="14"/>
      <c r="P79" s="14"/>
      <c r="Q79" s="14"/>
      <c r="R79" s="14"/>
    </row>
    <row r="80" spans="1:18" s="15" customFormat="1" ht="12.75" customHeight="1" x14ac:dyDescent="0.2">
      <c r="A80" s="67">
        <v>3</v>
      </c>
      <c r="B80" s="4">
        <v>16100</v>
      </c>
      <c r="C80" s="5" t="s">
        <v>92</v>
      </c>
      <c r="D80" s="3" t="s">
        <v>25</v>
      </c>
      <c r="E80" s="3" t="s">
        <v>25</v>
      </c>
      <c r="F80" s="3" t="s">
        <v>25</v>
      </c>
      <c r="G80" s="3" t="s">
        <v>25</v>
      </c>
      <c r="H80" s="3" t="s">
        <v>25</v>
      </c>
      <c r="I80" s="68" t="s">
        <v>25</v>
      </c>
      <c r="J80" s="14"/>
      <c r="K80" s="14"/>
      <c r="L80" s="14"/>
      <c r="M80" s="14"/>
      <c r="N80" s="14"/>
      <c r="O80" s="14"/>
      <c r="P80" s="14"/>
      <c r="Q80" s="14"/>
      <c r="R80" s="14"/>
    </row>
    <row r="81" spans="1:18" s="15" customFormat="1" ht="12.75" customHeight="1" x14ac:dyDescent="0.2">
      <c r="A81" s="67">
        <v>3</v>
      </c>
      <c r="B81" s="4">
        <v>16101</v>
      </c>
      <c r="C81" s="5" t="s">
        <v>115</v>
      </c>
      <c r="D81" s="3" t="s">
        <v>25</v>
      </c>
      <c r="E81" s="3" t="s">
        <v>25</v>
      </c>
      <c r="F81" s="3" t="s">
        <v>25</v>
      </c>
      <c r="G81" s="3" t="s">
        <v>25</v>
      </c>
      <c r="H81" s="3" t="s">
        <v>25</v>
      </c>
      <c r="I81" s="68" t="s">
        <v>25</v>
      </c>
      <c r="J81" s="14"/>
      <c r="K81" s="14"/>
      <c r="L81" s="14"/>
      <c r="M81" s="14"/>
      <c r="N81" s="14"/>
      <c r="O81" s="14"/>
      <c r="P81" s="14"/>
      <c r="Q81" s="14"/>
      <c r="R81" s="14"/>
    </row>
    <row r="82" spans="1:18" s="15" customFormat="1" ht="12.75" customHeight="1" x14ac:dyDescent="0.2">
      <c r="A82" s="67">
        <v>3</v>
      </c>
      <c r="B82" s="4">
        <v>16102</v>
      </c>
      <c r="C82" s="9" t="s">
        <v>103</v>
      </c>
      <c r="D82" s="3" t="s">
        <v>25</v>
      </c>
      <c r="E82" s="3" t="s">
        <v>25</v>
      </c>
      <c r="F82" s="3" t="s">
        <v>28</v>
      </c>
      <c r="G82" s="3" t="s">
        <v>28</v>
      </c>
      <c r="H82" s="3" t="s">
        <v>28</v>
      </c>
      <c r="I82" s="68" t="s">
        <v>28</v>
      </c>
      <c r="J82" s="14"/>
      <c r="K82" s="14"/>
      <c r="L82" s="14"/>
      <c r="M82" s="14"/>
      <c r="N82" s="14"/>
      <c r="O82" s="14"/>
      <c r="P82" s="14"/>
      <c r="Q82" s="14"/>
      <c r="R82" s="14"/>
    </row>
    <row r="83" spans="1:18" s="84" customFormat="1" ht="12.75" customHeight="1" x14ac:dyDescent="0.2">
      <c r="A83" s="67">
        <v>3</v>
      </c>
      <c r="B83" s="4"/>
      <c r="C83" s="5" t="s">
        <v>95</v>
      </c>
      <c r="D83" s="3" t="s">
        <v>25</v>
      </c>
      <c r="E83" s="3" t="s">
        <v>25</v>
      </c>
      <c r="F83" s="3" t="s">
        <v>25</v>
      </c>
      <c r="G83" s="3" t="s">
        <v>25</v>
      </c>
      <c r="H83" s="3" t="s">
        <v>25</v>
      </c>
      <c r="I83" s="68" t="s">
        <v>25</v>
      </c>
      <c r="J83" s="14"/>
      <c r="K83" s="14"/>
      <c r="L83" s="14"/>
      <c r="M83" s="14"/>
      <c r="N83" s="14"/>
      <c r="O83" s="14"/>
      <c r="P83" s="14"/>
      <c r="Q83" s="14"/>
      <c r="R83" s="14"/>
    </row>
    <row r="84" spans="1:18" s="84" customFormat="1" ht="12.75" customHeight="1" x14ac:dyDescent="0.2">
      <c r="A84" s="78">
        <v>3</v>
      </c>
      <c r="B84" s="79">
        <v>16097</v>
      </c>
      <c r="C84" s="80" t="s">
        <v>106</v>
      </c>
      <c r="D84" s="81" t="s">
        <v>28</v>
      </c>
      <c r="E84" s="81" t="s">
        <v>25</v>
      </c>
      <c r="F84" s="81" t="s">
        <v>25</v>
      </c>
      <c r="G84" s="81" t="s">
        <v>28</v>
      </c>
      <c r="H84" s="81" t="s">
        <v>28</v>
      </c>
      <c r="I84" s="82" t="s">
        <v>25</v>
      </c>
      <c r="J84" s="83"/>
      <c r="K84" s="83"/>
      <c r="L84" s="83"/>
      <c r="M84" s="83"/>
      <c r="N84" s="83"/>
      <c r="O84" s="83"/>
      <c r="P84" s="83"/>
      <c r="Q84" s="83"/>
      <c r="R84" s="83"/>
    </row>
    <row r="85" spans="1:18" s="84" customFormat="1" ht="12.75" customHeight="1" x14ac:dyDescent="0.2">
      <c r="A85" s="67"/>
      <c r="B85" s="4"/>
      <c r="C85" s="5"/>
      <c r="D85" s="3"/>
      <c r="E85" s="3"/>
      <c r="F85" s="3"/>
      <c r="G85" s="3"/>
      <c r="H85" s="3"/>
      <c r="I85" s="68"/>
      <c r="J85" s="14"/>
      <c r="K85" s="14"/>
      <c r="L85" s="14"/>
      <c r="M85" s="14"/>
      <c r="N85" s="14"/>
      <c r="O85" s="14"/>
      <c r="P85" s="14"/>
      <c r="Q85" s="14"/>
      <c r="R85" s="14"/>
    </row>
    <row r="86" spans="1:18" s="15" customFormat="1" ht="12.75" customHeight="1" x14ac:dyDescent="0.2">
      <c r="A86" s="67">
        <v>4</v>
      </c>
      <c r="B86" s="4">
        <v>16</v>
      </c>
      <c r="C86" s="5" t="s">
        <v>34</v>
      </c>
      <c r="D86" s="3" t="s">
        <v>25</v>
      </c>
      <c r="E86" s="3" t="s">
        <v>25</v>
      </c>
      <c r="F86" s="3" t="s">
        <v>25</v>
      </c>
      <c r="G86" s="3" t="s">
        <v>25</v>
      </c>
      <c r="H86" s="3" t="s">
        <v>25</v>
      </c>
      <c r="I86" s="68" t="s">
        <v>27</v>
      </c>
      <c r="J86" s="14"/>
      <c r="K86" s="14"/>
      <c r="L86" s="14"/>
      <c r="M86" s="14"/>
      <c r="N86" s="14"/>
      <c r="O86" s="14"/>
      <c r="P86" s="14"/>
      <c r="Q86" s="14"/>
      <c r="R86" s="14"/>
    </row>
    <row r="87" spans="1:18" s="15" customFormat="1" ht="12.75" customHeight="1" x14ac:dyDescent="0.2">
      <c r="A87" s="69">
        <v>4</v>
      </c>
      <c r="B87" s="70"/>
      <c r="C87" s="85" t="s">
        <v>96</v>
      </c>
      <c r="D87" s="71" t="s">
        <v>25</v>
      </c>
      <c r="E87" s="71" t="s">
        <v>25</v>
      </c>
      <c r="F87" s="71" t="s">
        <v>25</v>
      </c>
      <c r="G87" s="71" t="s">
        <v>28</v>
      </c>
      <c r="H87" s="71" t="s">
        <v>28</v>
      </c>
      <c r="I87" s="72" t="s">
        <v>25</v>
      </c>
      <c r="J87" s="14"/>
      <c r="K87" s="14"/>
      <c r="L87" s="14"/>
      <c r="M87" s="14"/>
      <c r="N87" s="14"/>
      <c r="O87" s="14"/>
      <c r="P87" s="14"/>
      <c r="Q87" s="14"/>
      <c r="R87" s="14"/>
    </row>
    <row r="88" spans="1:18" s="19" customFormat="1" ht="12.75" customHeight="1" x14ac:dyDescent="0.2">
      <c r="A88" s="16"/>
      <c r="B88" s="17"/>
      <c r="C88" s="18"/>
      <c r="D88" s="16"/>
      <c r="E88" s="16"/>
      <c r="F88" s="16"/>
      <c r="G88" s="16"/>
      <c r="H88" s="16"/>
      <c r="I88" s="16"/>
      <c r="J88" s="10"/>
      <c r="K88" s="10"/>
      <c r="L88" s="10"/>
      <c r="M88" s="10"/>
      <c r="N88" s="10"/>
      <c r="O88" s="10"/>
      <c r="P88" s="10"/>
      <c r="Q88" s="10"/>
      <c r="R88" s="10"/>
    </row>
    <row r="89" spans="1:18" s="10" customFormat="1" x14ac:dyDescent="0.2">
      <c r="A89" s="16"/>
      <c r="B89" s="17"/>
      <c r="C89" s="20"/>
      <c r="D89" s="16"/>
      <c r="E89" s="16"/>
      <c r="F89" s="16"/>
      <c r="G89" s="16"/>
      <c r="H89" s="16"/>
      <c r="I89" s="16"/>
    </row>
    <row r="90" spans="1:18" s="10" customFormat="1" ht="15" customHeight="1" x14ac:dyDescent="0.2">
      <c r="A90" s="21"/>
      <c r="B90" s="22"/>
      <c r="C90" s="23"/>
      <c r="D90" s="24"/>
      <c r="E90" s="24"/>
      <c r="F90" s="24"/>
      <c r="G90" s="24"/>
      <c r="H90" s="24"/>
      <c r="I90" s="24"/>
    </row>
    <row r="91" spans="1:18" s="19" customFormat="1" ht="12.75" customHeight="1" x14ac:dyDescent="0.2">
      <c r="A91" s="21"/>
      <c r="B91" s="165">
        <v>2016</v>
      </c>
      <c r="C91" s="166"/>
      <c r="D91" s="90"/>
      <c r="E91" s="167" t="s">
        <v>5</v>
      </c>
      <c r="F91" s="166"/>
      <c r="G91" s="30" t="s">
        <v>1</v>
      </c>
      <c r="H91" s="31" t="s">
        <v>43</v>
      </c>
      <c r="I91" s="32" t="s">
        <v>54</v>
      </c>
      <c r="J91" s="10"/>
      <c r="K91" s="77" t="s">
        <v>105</v>
      </c>
      <c r="L91" s="10"/>
      <c r="M91" s="10"/>
      <c r="N91" s="10"/>
      <c r="O91" s="10"/>
      <c r="P91" s="10"/>
      <c r="Q91" s="10"/>
      <c r="R91" s="10"/>
    </row>
    <row r="92" spans="1:18" s="19" customFormat="1" ht="12.75" customHeight="1" x14ac:dyDescent="0.2">
      <c r="A92" s="25"/>
      <c r="B92" s="33">
        <v>0</v>
      </c>
      <c r="C92" s="34" t="s">
        <v>29</v>
      </c>
      <c r="D92" s="35" t="e">
        <f>IF((#REF!+#REF!)&gt;0,#REF!/SUM(#REF!),0)</f>
        <v>#REF!</v>
      </c>
      <c r="E92" s="36" t="e">
        <f>SUMPRODUCT(($A$3:$A$87=0)*((#REF!="PRIVE")+(#REF!="EXPORT")+(#REF!="AUTRE")))</f>
        <v>#REF!</v>
      </c>
      <c r="F92" s="35" t="e">
        <f>IF((E$92+E$93)&gt;0,E92/SUM(E$92:E$93),0)</f>
        <v>#REF!</v>
      </c>
      <c r="G92" s="37" t="e">
        <f>+#REF!/(#REF!+#REF!)</f>
        <v>#REF!</v>
      </c>
      <c r="H92" s="38" t="e">
        <f>#REF!-#REF!-#REF!-#REF!-E92</f>
        <v>#REF!</v>
      </c>
      <c r="I92" s="39">
        <f ca="1">TODAY()</f>
        <v>42739</v>
      </c>
      <c r="J92" s="10"/>
      <c r="K92" s="10" t="s">
        <v>55</v>
      </c>
      <c r="L92" s="26"/>
      <c r="M92" s="10"/>
      <c r="N92" s="10"/>
      <c r="O92" s="10"/>
      <c r="P92" s="10"/>
      <c r="Q92" s="10"/>
      <c r="R92" s="10"/>
    </row>
    <row r="93" spans="1:18" s="19" customFormat="1" ht="12.75" customHeight="1" x14ac:dyDescent="0.2">
      <c r="A93" s="25"/>
      <c r="B93" s="47">
        <v>1</v>
      </c>
      <c r="C93" s="48" t="s">
        <v>30</v>
      </c>
      <c r="D93" s="49" t="e">
        <f>IF((#REF!+#REF!)&gt;0,#REF!/SUM(#REF!),0)</f>
        <v>#REF!</v>
      </c>
      <c r="E93" s="50" t="e">
        <f>SUMPRODUCT(($A$3:$A$87=1)*((#REF!="PRIVE")+(#REF!="EXPORT")+(#REF!="AUTRE")))</f>
        <v>#REF!</v>
      </c>
      <c r="F93" s="49" t="e">
        <f>IF((E$92+E$93)&gt;0,E93/SUM(E$92:E$93),0)</f>
        <v>#REF!</v>
      </c>
      <c r="G93" s="51" t="e">
        <f>+#REF!/(#REF!+#REF!)</f>
        <v>#REF!</v>
      </c>
      <c r="H93" s="38" t="e">
        <f>#REF!-#REF!-#REF!-#REF!-E93</f>
        <v>#REF!</v>
      </c>
      <c r="I93" s="40"/>
      <c r="J93" s="10"/>
      <c r="K93" s="10" t="s">
        <v>56</v>
      </c>
      <c r="L93" s="10"/>
      <c r="M93" s="10"/>
      <c r="N93" s="10"/>
      <c r="O93" s="10"/>
      <c r="P93" s="10"/>
      <c r="Q93" s="10"/>
      <c r="R93" s="10"/>
    </row>
    <row r="94" spans="1:18" s="19" customFormat="1" ht="12.75" customHeight="1" x14ac:dyDescent="0.2">
      <c r="A94" s="25"/>
      <c r="B94" s="62">
        <v>2</v>
      </c>
      <c r="C94" s="63" t="s">
        <v>31</v>
      </c>
      <c r="D94" s="64" t="s">
        <v>28</v>
      </c>
      <c r="E94" s="65" t="e">
        <f>SUMPRODUCT(($A$3:$A$87=2)*((#REF!="PRIVE")+(#REF!="EXPORT")+(#REF!="AUTRE")))</f>
        <v>#REF!</v>
      </c>
      <c r="F94" s="64" t="s">
        <v>28</v>
      </c>
      <c r="G94" s="66"/>
      <c r="H94" s="38" t="e">
        <f>#REF!-#REF!-#REF!-#REF!-E94</f>
        <v>#REF!</v>
      </c>
      <c r="I94" s="40"/>
      <c r="J94" s="10"/>
      <c r="K94" s="10" t="s">
        <v>66</v>
      </c>
      <c r="L94" s="10"/>
      <c r="M94" s="10"/>
      <c r="N94" s="10"/>
      <c r="O94" s="10"/>
      <c r="P94" s="10"/>
      <c r="Q94" s="10"/>
      <c r="R94" s="10"/>
    </row>
    <row r="95" spans="1:18" s="19" customFormat="1" ht="12.75" customHeight="1" x14ac:dyDescent="0.2">
      <c r="A95" s="25"/>
      <c r="B95" s="52">
        <v>3</v>
      </c>
      <c r="C95" s="53" t="s">
        <v>32</v>
      </c>
      <c r="D95" s="54" t="s">
        <v>28</v>
      </c>
      <c r="E95" s="55" t="e">
        <f>SUMPRODUCT(($A$3:$A$87=3)*((#REF!="PRIVE")+(#REF!="EXPORT")+(#REF!="AUTRE")))</f>
        <v>#REF!</v>
      </c>
      <c r="F95" s="54" t="s">
        <v>28</v>
      </c>
      <c r="G95" s="56"/>
      <c r="H95" s="38" t="e">
        <f>#REF!-#REF!-#REF!-#REF!-E95</f>
        <v>#REF!</v>
      </c>
      <c r="I95" s="40"/>
      <c r="J95" s="10"/>
      <c r="K95" s="10" t="s">
        <v>84</v>
      </c>
      <c r="L95" s="26"/>
      <c r="M95" s="10"/>
      <c r="N95" s="10"/>
      <c r="O95" s="10"/>
      <c r="P95" s="10"/>
      <c r="Q95" s="10"/>
      <c r="R95" s="10"/>
    </row>
    <row r="96" spans="1:18" s="27" customFormat="1" x14ac:dyDescent="0.2">
      <c r="A96" s="25"/>
      <c r="B96" s="57">
        <v>4</v>
      </c>
      <c r="C96" s="58" t="s">
        <v>33</v>
      </c>
      <c r="D96" s="59" t="s">
        <v>28</v>
      </c>
      <c r="E96" s="60" t="e">
        <f>SUMPRODUCT(($A$3:$A$87=4)*((#REF!="PRIVE")+(#REF!="EXPORT")+(#REF!="AUTRE")))</f>
        <v>#REF!</v>
      </c>
      <c r="F96" s="59" t="s">
        <v>28</v>
      </c>
      <c r="G96" s="61"/>
      <c r="H96" s="38" t="e">
        <f>#REF!-#REF!-#REF!-#REF!-E96</f>
        <v>#REF!</v>
      </c>
      <c r="I96" s="40"/>
      <c r="K96" s="10" t="s">
        <v>57</v>
      </c>
      <c r="L96" s="10"/>
    </row>
    <row r="97" spans="1:12" s="29" customFormat="1" x14ac:dyDescent="0.2">
      <c r="A97" s="28"/>
      <c r="B97" s="41"/>
      <c r="C97" s="42" t="s">
        <v>42</v>
      </c>
      <c r="D97" s="43" t="e">
        <f>#REF!/#REF!</f>
        <v>#REF!</v>
      </c>
      <c r="E97" s="44" t="e">
        <f>SUM(E92:E96)</f>
        <v>#REF!</v>
      </c>
      <c r="F97" s="43" t="e">
        <f>E97/#REF!</f>
        <v>#REF!</v>
      </c>
      <c r="G97" s="45" t="e">
        <f>#REF!+#REF!+D97+F97</f>
        <v>#REF!</v>
      </c>
      <c r="H97" s="38" t="e">
        <f>#REF!-#REF!-#REF!-#REF!-E97</f>
        <v>#REF!</v>
      </c>
      <c r="I97" s="46"/>
      <c r="K97" s="10" t="s">
        <v>58</v>
      </c>
      <c r="L97" s="10"/>
    </row>
    <row r="98" spans="1:12" s="29" customFormat="1" x14ac:dyDescent="0.2">
      <c r="K98" s="10" t="s">
        <v>59</v>
      </c>
      <c r="L98" s="10"/>
    </row>
    <row r="99" spans="1:12" s="29" customFormat="1" x14ac:dyDescent="0.2">
      <c r="K99" s="10" t="s">
        <v>60</v>
      </c>
      <c r="L99" s="10"/>
    </row>
    <row r="100" spans="1:12" s="29" customFormat="1" x14ac:dyDescent="0.2">
      <c r="K100" s="10" t="s">
        <v>61</v>
      </c>
      <c r="L100" s="10"/>
    </row>
    <row r="101" spans="1:12" s="29" customFormat="1" x14ac:dyDescent="0.2">
      <c r="K101" s="10"/>
      <c r="L101" s="10"/>
    </row>
    <row r="102" spans="1:12" s="29" customFormat="1" x14ac:dyDescent="0.2">
      <c r="K102" s="10" t="s">
        <v>62</v>
      </c>
      <c r="L102" s="10"/>
    </row>
    <row r="103" spans="1:12" s="29" customFormat="1" x14ac:dyDescent="0.2">
      <c r="K103" s="10" t="s">
        <v>63</v>
      </c>
      <c r="L103" s="10"/>
    </row>
    <row r="104" spans="1:12" s="29" customFormat="1" x14ac:dyDescent="0.2">
      <c r="K104" s="10" t="s">
        <v>64</v>
      </c>
      <c r="L104" s="10"/>
    </row>
    <row r="105" spans="1:12" s="29" customFormat="1" x14ac:dyDescent="0.2">
      <c r="L105" s="10"/>
    </row>
    <row r="106" spans="1:12" s="1" customFormat="1" x14ac:dyDescent="0.2"/>
    <row r="107" spans="1:12" s="1" customFormat="1" x14ac:dyDescent="0.2"/>
    <row r="108" spans="1:12" s="1" customFormat="1" x14ac:dyDescent="0.2"/>
    <row r="109" spans="1:12" s="1" customFormat="1" x14ac:dyDescent="0.2"/>
    <row r="110" spans="1:12" s="1" customFormat="1" x14ac:dyDescent="0.2"/>
    <row r="111" spans="1:12" s="1" customFormat="1" x14ac:dyDescent="0.2"/>
    <row r="112" spans="1:12" s="1" customFormat="1" x14ac:dyDescent="0.2"/>
    <row r="113" s="1" customFormat="1" x14ac:dyDescent="0.2"/>
    <row r="114" s="1" customFormat="1" x14ac:dyDescent="0.2"/>
    <row r="115" s="1" customFormat="1" x14ac:dyDescent="0.2"/>
    <row r="116" s="1" customFormat="1" x14ac:dyDescent="0.2"/>
    <row r="117" s="1" customFormat="1" x14ac:dyDescent="0.2"/>
    <row r="118" s="1" customFormat="1" x14ac:dyDescent="0.2"/>
    <row r="119" s="1" customFormat="1" x14ac:dyDescent="0.2"/>
    <row r="120" s="1" customFormat="1" x14ac:dyDescent="0.2"/>
    <row r="121" s="1" customFormat="1" x14ac:dyDescent="0.2"/>
    <row r="122" s="1" customFormat="1" x14ac:dyDescent="0.2"/>
    <row r="123" s="1" customFormat="1" x14ac:dyDescent="0.2"/>
    <row r="124" s="1" customFormat="1" x14ac:dyDescent="0.2"/>
    <row r="125" s="1" customFormat="1" x14ac:dyDescent="0.2"/>
    <row r="126" s="1" customFormat="1" x14ac:dyDescent="0.2"/>
    <row r="127" s="1" customFormat="1" x14ac:dyDescent="0.2"/>
    <row r="128" s="1" customFormat="1" x14ac:dyDescent="0.2"/>
    <row r="129" spans="1:9" s="1" customFormat="1" x14ac:dyDescent="0.2"/>
    <row r="130" spans="1:9" s="1" customFormat="1" x14ac:dyDescent="0.2"/>
    <row r="131" spans="1:9" s="1" customFormat="1" x14ac:dyDescent="0.2"/>
    <row r="132" spans="1:9" s="1" customFormat="1" x14ac:dyDescent="0.2"/>
    <row r="133" spans="1:9" s="1" customFormat="1" x14ac:dyDescent="0.2"/>
    <row r="134" spans="1:9" s="1" customFormat="1" x14ac:dyDescent="0.2"/>
    <row r="135" spans="1:9" s="1" customFormat="1" x14ac:dyDescent="0.2"/>
    <row r="136" spans="1:9" s="1" customFormat="1" x14ac:dyDescent="0.2"/>
    <row r="137" spans="1:9" s="1" customFormat="1" x14ac:dyDescent="0.2"/>
    <row r="138" spans="1:9" x14ac:dyDescent="0.2">
      <c r="A138" s="1"/>
      <c r="B138" s="1"/>
      <c r="C138" s="1"/>
      <c r="D138" s="1"/>
      <c r="E138" s="1"/>
      <c r="F138" s="1"/>
      <c r="G138" s="1"/>
      <c r="H138" s="1"/>
      <c r="I138" s="1"/>
    </row>
  </sheetData>
  <autoFilter ref="A2:I87">
    <sortState ref="A3:P87">
      <sortCondition ref="A2:A38"/>
    </sortState>
  </autoFilter>
  <sortState ref="A53:XFD82">
    <sortCondition ref="A53:A82"/>
  </sortState>
  <mergeCells count="4">
    <mergeCell ref="A1:G1"/>
    <mergeCell ref="H1:I1"/>
    <mergeCell ref="B91:C91"/>
    <mergeCell ref="E91:F91"/>
  </mergeCells>
  <conditionalFormatting sqref="B92:G92">
    <cfRule type="expression" dxfId="174" priority="2639">
      <formula>$B92=4</formula>
    </cfRule>
    <cfRule type="expression" dxfId="173" priority="2640">
      <formula>$B92=3</formula>
    </cfRule>
    <cfRule type="expression" dxfId="172" priority="2641">
      <formula>$B92=2</formula>
    </cfRule>
    <cfRule type="expression" dxfId="171" priority="2642">
      <formula>$B92=1</formula>
    </cfRule>
    <cfRule type="expression" dxfId="170" priority="2643">
      <formula>$B92=0</formula>
    </cfRule>
  </conditionalFormatting>
  <conditionalFormatting sqref="A3:I83 A85:I87 A84:H84">
    <cfRule type="expression" dxfId="169" priority="2353">
      <formula>$A3=0</formula>
    </cfRule>
    <cfRule type="expression" dxfId="168" priority="2354">
      <formula>$A3=1</formula>
    </cfRule>
    <cfRule type="expression" dxfId="167" priority="2355">
      <formula>$A3=2</formula>
    </cfRule>
    <cfRule type="expression" dxfId="166" priority="2356">
      <formula>$A3=3</formula>
    </cfRule>
    <cfRule type="expression" dxfId="165" priority="2357">
      <formula>$A3=4</formula>
    </cfRule>
  </conditionalFormatting>
  <conditionalFormatting sqref="K102:L102 K91:L100 L103:L105 K103:K104 A3:XFD83 A85:XFD87 A84:H84">
    <cfRule type="cellIs" dxfId="164" priority="2346" operator="equal">
      <formula>"INÉ"</formula>
    </cfRule>
    <cfRule type="cellIs" dxfId="163" priority="2347" operator="equal">
      <formula>"KÉO"</formula>
    </cfRule>
  </conditionalFormatting>
  <conditionalFormatting sqref="K101:L101">
    <cfRule type="cellIs" dxfId="162" priority="1913" operator="equal">
      <formula>"INÉ"</formula>
    </cfRule>
    <cfRule type="cellIs" dxfId="161" priority="1914" operator="equal">
      <formula>"KÉO"</formula>
    </cfRule>
  </conditionalFormatting>
  <conditionalFormatting sqref="J84:XFD84">
    <cfRule type="cellIs" dxfId="160" priority="29" operator="equal">
      <formula>"INÉ"</formula>
    </cfRule>
    <cfRule type="cellIs" dxfId="159" priority="30" operator="equal">
      <formula>"KÉO"</formula>
    </cfRule>
  </conditionalFormatting>
  <conditionalFormatting sqref="I84">
    <cfRule type="expression" dxfId="158" priority="3">
      <formula>$A84=0</formula>
    </cfRule>
    <cfRule type="expression" dxfId="157" priority="4">
      <formula>$A84=1</formula>
    </cfRule>
    <cfRule type="expression" dxfId="156" priority="5">
      <formula>$A84=2</formula>
    </cfRule>
    <cfRule type="expression" dxfId="155" priority="6">
      <formula>$A84=3</formula>
    </cfRule>
    <cfRule type="expression" dxfId="154" priority="7">
      <formula>$A84=4</formula>
    </cfRule>
  </conditionalFormatting>
  <conditionalFormatting sqref="I84">
    <cfRule type="cellIs" dxfId="153" priority="1" operator="equal">
      <formula>"INÉ"</formula>
    </cfRule>
    <cfRule type="cellIs" dxfId="152" priority="2" operator="equal">
      <formula>"KÉO"</formula>
    </cfRule>
  </conditionalFormatting>
  <printOptions horizontalCentered="1"/>
  <pageMargins left="0.19685039370078741" right="0.19685039370078741" top="0.19685039370078741" bottom="0.19685039370078741" header="0" footer="0"/>
  <pageSetup paperSize="9" scale="60" orientation="landscape" r:id="rId1"/>
  <ignoredErrors>
    <ignoredError sqref="D97:G97 D92 D93 D94 D95 D96 F92:G92 F93:G93 F94:G94 F95:G95 F96:G96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CHABANNE</vt:lpstr>
      <vt:lpstr>KÉO</vt:lpstr>
      <vt:lpstr>KÉO!Zone_d_impression</vt:lpstr>
    </vt:vector>
  </TitlesOfParts>
  <Company>CHABANNE &amp; PARTNERS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Jenna ARCHAMBAULT</dc:creator>
  <cp:lastModifiedBy>Marion SAINT BONNET</cp:lastModifiedBy>
  <cp:lastPrinted>2016-11-04T16:29:36Z</cp:lastPrinted>
  <dcterms:created xsi:type="dcterms:W3CDTF">2003-01-13T10:09:20Z</dcterms:created>
  <dcterms:modified xsi:type="dcterms:W3CDTF">2017-01-04T16:31:05Z</dcterms:modified>
</cp:coreProperties>
</file>