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trlProps/ctrlProp3.xml" ContentType="application/vnd.ms-excel.controlproperties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trlProps/ctrlProp4.xml" ContentType="application/vnd.ms-excel.controlproperties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rice\Desktop\Simplification analyse metro\"/>
    </mc:Choice>
  </mc:AlternateContent>
  <bookViews>
    <workbookView xWindow="0" yWindow="0" windowWidth="23040" windowHeight="9192"/>
  </bookViews>
  <sheets>
    <sheet name="Données" sheetId="1" r:id="rId1"/>
    <sheet name="Puissance" sheetId="2" r:id="rId2"/>
    <sheet name="Homogénéité" sheetId="8" r:id="rId3"/>
    <sheet name="Coalignement" sheetId="4" r:id="rId4"/>
    <sheet name="Fiche" sheetId="7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4" l="1"/>
  <c r="D13" i="4" l="1"/>
  <c r="E13" i="4"/>
  <c r="D12" i="4"/>
  <c r="E12" i="4"/>
  <c r="C13" i="4"/>
  <c r="D14" i="4"/>
  <c r="E14" i="4"/>
  <c r="C14" i="4"/>
  <c r="D7" i="4"/>
  <c r="E7" i="4"/>
  <c r="D8" i="4"/>
  <c r="E8" i="4"/>
  <c r="D9" i="4"/>
  <c r="E9" i="4"/>
  <c r="C8" i="4"/>
  <c r="C9" i="4"/>
  <c r="C7" i="4"/>
  <c r="C12" i="4" s="1"/>
  <c r="E4" i="4"/>
  <c r="D4" i="4"/>
  <c r="C4" i="4"/>
  <c r="E3" i="4"/>
  <c r="D3" i="4"/>
  <c r="D5" i="4" s="1"/>
  <c r="E5" i="4" l="1"/>
  <c r="C5" i="4"/>
  <c r="B11" i="8" l="1"/>
  <c r="C11" i="8"/>
  <c r="D11" i="8"/>
  <c r="E11" i="8"/>
  <c r="F11" i="8"/>
  <c r="G11" i="8"/>
  <c r="H11" i="8"/>
  <c r="I11" i="8"/>
  <c r="J11" i="8"/>
  <c r="K11" i="8"/>
  <c r="M11" i="8"/>
  <c r="L11" i="8"/>
  <c r="C4" i="8" a="1"/>
  <c r="C4" i="8" s="1"/>
  <c r="C3" i="8" a="1"/>
  <c r="C3" i="8" s="1"/>
  <c r="B4" i="8" a="1"/>
  <c r="B4" i="8" s="1"/>
  <c r="B3" i="8" a="1"/>
  <c r="B3" i="8" s="1"/>
  <c r="B1" i="8"/>
  <c r="G5" i="2" l="1"/>
  <c r="G6" i="2" s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142" i="2" s="1"/>
  <c r="G143" i="2" s="1"/>
  <c r="G144" i="2" s="1"/>
  <c r="G145" i="2" s="1"/>
  <c r="G146" i="2" s="1"/>
  <c r="G147" i="2" s="1"/>
  <c r="G148" i="2" s="1"/>
  <c r="G149" i="2" s="1"/>
  <c r="G150" i="2" s="1"/>
  <c r="G151" i="2" s="1"/>
  <c r="G152" i="2" s="1"/>
  <c r="G153" i="2" s="1"/>
  <c r="G154" i="2" s="1"/>
  <c r="G155" i="2" s="1"/>
  <c r="G156" i="2" s="1"/>
  <c r="G157" i="2" s="1"/>
  <c r="G158" i="2" s="1"/>
  <c r="G159" i="2" s="1"/>
  <c r="G160" i="2" s="1"/>
  <c r="G161" i="2" s="1"/>
  <c r="G162" i="2" s="1"/>
  <c r="G163" i="2" s="1"/>
  <c r="G164" i="2" s="1"/>
  <c r="G165" i="2" s="1"/>
  <c r="G166" i="2" s="1"/>
  <c r="G167" i="2" s="1"/>
  <c r="G168" i="2" s="1"/>
  <c r="G169" i="2" s="1"/>
  <c r="G170" i="2" s="1"/>
  <c r="G171" i="2" s="1"/>
  <c r="G172" i="2" s="1"/>
  <c r="G173" i="2" s="1"/>
  <c r="G174" i="2" s="1"/>
  <c r="G175" i="2" s="1"/>
  <c r="G176" i="2" s="1"/>
  <c r="G177" i="2" s="1"/>
  <c r="G178" i="2" s="1"/>
  <c r="G179" i="2" s="1"/>
  <c r="G180" i="2" s="1"/>
  <c r="G181" i="2" s="1"/>
  <c r="G182" i="2" s="1"/>
  <c r="G183" i="2" s="1"/>
  <c r="G184" i="2" s="1"/>
  <c r="G185" i="2" s="1"/>
  <c r="G186" i="2" s="1"/>
  <c r="G187" i="2" s="1"/>
  <c r="G188" i="2" s="1"/>
  <c r="G189" i="2" s="1"/>
  <c r="G190" i="2" s="1"/>
  <c r="G191" i="2" s="1"/>
  <c r="G192" i="2" s="1"/>
  <c r="G193" i="2" s="1"/>
  <c r="G194" i="2" s="1"/>
  <c r="G195" i="2" s="1"/>
  <c r="G196" i="2" s="1"/>
  <c r="G197" i="2" s="1"/>
  <c r="G198" i="2" s="1"/>
  <c r="G199" i="2" s="1"/>
  <c r="G200" i="2" s="1"/>
  <c r="G201" i="2" s="1"/>
  <c r="G202" i="2" s="1"/>
  <c r="G203" i="2" s="1"/>
  <c r="G204" i="2" s="1"/>
  <c r="G205" i="2" s="1"/>
  <c r="G206" i="2" s="1"/>
  <c r="G207" i="2" s="1"/>
  <c r="G208" i="2" s="1"/>
  <c r="G209" i="2" s="1"/>
  <c r="G210" i="2" s="1"/>
  <c r="G211" i="2" s="1"/>
  <c r="G212" i="2" s="1"/>
  <c r="G213" i="2" s="1"/>
  <c r="G214" i="2" s="1"/>
  <c r="G215" i="2" s="1"/>
  <c r="G216" i="2" s="1"/>
  <c r="G217" i="2" s="1"/>
  <c r="G218" i="2" s="1"/>
  <c r="G219" i="2" s="1"/>
  <c r="G220" i="2" s="1"/>
  <c r="G221" i="2" s="1"/>
  <c r="G222" i="2" s="1"/>
  <c r="G223" i="2" s="1"/>
  <c r="G224" i="2" s="1"/>
  <c r="G225" i="2" s="1"/>
  <c r="G226" i="2" s="1"/>
  <c r="G227" i="2" s="1"/>
  <c r="G228" i="2" s="1"/>
  <c r="G229" i="2" s="1"/>
  <c r="G230" i="2" s="1"/>
  <c r="G231" i="2" s="1"/>
  <c r="G232" i="2" s="1"/>
  <c r="G233" i="2" s="1"/>
  <c r="G234" i="2" s="1"/>
  <c r="G235" i="2" s="1"/>
  <c r="G236" i="2" s="1"/>
  <c r="G237" i="2" s="1"/>
  <c r="G238" i="2" s="1"/>
  <c r="G239" i="2" s="1"/>
  <c r="G240" i="2" s="1"/>
  <c r="G241" i="2" s="1"/>
  <c r="G242" i="2" s="1"/>
  <c r="G243" i="2" s="1"/>
  <c r="G244" i="2" s="1"/>
  <c r="G245" i="2" s="1"/>
  <c r="G246" i="2" s="1"/>
  <c r="G247" i="2" s="1"/>
  <c r="G248" i="2" s="1"/>
  <c r="G249" i="2" s="1"/>
  <c r="G250" i="2" s="1"/>
  <c r="G251" i="2" s="1"/>
  <c r="G252" i="2" s="1"/>
  <c r="G253" i="2" s="1"/>
  <c r="G254" i="2" s="1"/>
  <c r="G255" i="2" s="1"/>
  <c r="G256" i="2" s="1"/>
  <c r="G257" i="2" s="1"/>
  <c r="G258" i="2" s="1"/>
  <c r="G259" i="2" s="1"/>
  <c r="G260" i="2" s="1"/>
  <c r="G261" i="2" s="1"/>
  <c r="G262" i="2" s="1"/>
  <c r="G263" i="2" s="1"/>
  <c r="G264" i="2" s="1"/>
  <c r="G265" i="2" s="1"/>
  <c r="G266" i="2" s="1"/>
  <c r="G267" i="2" s="1"/>
  <c r="G268" i="2" s="1"/>
  <c r="G269" i="2" s="1"/>
  <c r="G270" i="2" s="1"/>
  <c r="G271" i="2" s="1"/>
  <c r="G272" i="2" s="1"/>
  <c r="G273" i="2" s="1"/>
  <c r="G274" i="2" s="1"/>
  <c r="G275" i="2" s="1"/>
  <c r="G276" i="2" s="1"/>
  <c r="G277" i="2" s="1"/>
  <c r="G278" i="2" s="1"/>
  <c r="G279" i="2" s="1"/>
  <c r="G280" i="2" s="1"/>
  <c r="G281" i="2" s="1"/>
  <c r="G282" i="2" s="1"/>
  <c r="G283" i="2" s="1"/>
  <c r="G284" i="2" s="1"/>
  <c r="G285" i="2" s="1"/>
  <c r="G286" i="2" s="1"/>
  <c r="G287" i="2" s="1"/>
  <c r="G288" i="2" s="1"/>
  <c r="G289" i="2" s="1"/>
  <c r="G290" i="2" s="1"/>
  <c r="G291" i="2" s="1"/>
  <c r="G292" i="2" s="1"/>
  <c r="G293" i="2" s="1"/>
  <c r="G294" i="2" s="1"/>
  <c r="G295" i="2" s="1"/>
  <c r="G296" i="2" s="1"/>
  <c r="G297" i="2" s="1"/>
  <c r="G298" i="2" s="1"/>
  <c r="G299" i="2" s="1"/>
  <c r="G300" i="2" s="1"/>
  <c r="G301" i="2" s="1"/>
  <c r="G302" i="2" s="1"/>
  <c r="G303" i="2" s="1"/>
  <c r="G304" i="2" s="1"/>
  <c r="G305" i="2" s="1"/>
  <c r="G306" i="2" s="1"/>
  <c r="G307" i="2" s="1"/>
  <c r="G308" i="2" s="1"/>
  <c r="G309" i="2" s="1"/>
  <c r="G310" i="2" s="1"/>
  <c r="G311" i="2" s="1"/>
  <c r="G312" i="2" s="1"/>
  <c r="G313" i="2" s="1"/>
  <c r="G314" i="2" s="1"/>
  <c r="G315" i="2" s="1"/>
  <c r="G316" i="2" s="1"/>
  <c r="G317" i="2" s="1"/>
  <c r="G318" i="2" s="1"/>
  <c r="G319" i="2" s="1"/>
  <c r="G320" i="2" s="1"/>
  <c r="G321" i="2" s="1"/>
  <c r="G322" i="2" s="1"/>
  <c r="G323" i="2" s="1"/>
  <c r="G324" i="2" s="1"/>
  <c r="G325" i="2" s="1"/>
  <c r="G326" i="2" s="1"/>
  <c r="G327" i="2" s="1"/>
  <c r="G328" i="2" s="1"/>
  <c r="G329" i="2" s="1"/>
  <c r="G330" i="2" s="1"/>
  <c r="G331" i="2" s="1"/>
  <c r="G332" i="2" s="1"/>
  <c r="G333" i="2" s="1"/>
  <c r="G334" i="2" s="1"/>
  <c r="G335" i="2" s="1"/>
  <c r="G336" i="2" s="1"/>
  <c r="G337" i="2" s="1"/>
  <c r="G338" i="2" s="1"/>
  <c r="G339" i="2" s="1"/>
  <c r="G340" i="2" s="1"/>
  <c r="G341" i="2" s="1"/>
  <c r="G342" i="2" s="1"/>
  <c r="G343" i="2" s="1"/>
  <c r="G344" i="2" s="1"/>
  <c r="G345" i="2" s="1"/>
  <c r="G346" i="2" s="1"/>
  <c r="G347" i="2" s="1"/>
  <c r="G348" i="2" s="1"/>
  <c r="G349" i="2" s="1"/>
  <c r="G350" i="2" s="1"/>
  <c r="G351" i="2" s="1"/>
  <c r="G352" i="2" s="1"/>
  <c r="G353" i="2" s="1"/>
  <c r="G354" i="2" s="1"/>
  <c r="G355" i="2" s="1"/>
  <c r="G356" i="2" s="1"/>
  <c r="G357" i="2" s="1"/>
  <c r="G358" i="2" s="1"/>
  <c r="G359" i="2" s="1"/>
  <c r="G360" i="2" s="1"/>
  <c r="G361" i="2" s="1"/>
  <c r="G362" i="2" s="1"/>
  <c r="G363" i="2" s="1"/>
  <c r="G364" i="2" s="1"/>
  <c r="G365" i="2" s="1"/>
  <c r="G366" i="2" s="1"/>
  <c r="G367" i="2" s="1"/>
  <c r="G368" i="2" s="1"/>
  <c r="G369" i="2" s="1"/>
  <c r="G370" i="2" s="1"/>
  <c r="G371" i="2" s="1"/>
  <c r="G372" i="2" s="1"/>
  <c r="G373" i="2" s="1"/>
  <c r="G374" i="2" s="1"/>
  <c r="G375" i="2" s="1"/>
  <c r="G376" i="2" s="1"/>
  <c r="G377" i="2" s="1"/>
  <c r="G378" i="2" s="1"/>
  <c r="G379" i="2" s="1"/>
  <c r="G380" i="2" s="1"/>
  <c r="G381" i="2" s="1"/>
  <c r="G382" i="2" s="1"/>
  <c r="G383" i="2" s="1"/>
  <c r="G384" i="2" s="1"/>
  <c r="G385" i="2" s="1"/>
  <c r="G386" i="2" s="1"/>
  <c r="G387" i="2" s="1"/>
  <c r="G388" i="2" s="1"/>
  <c r="G389" i="2" s="1"/>
  <c r="G390" i="2" s="1"/>
  <c r="G391" i="2" s="1"/>
  <c r="G392" i="2" s="1"/>
  <c r="G393" i="2" s="1"/>
  <c r="G394" i="2" s="1"/>
  <c r="G395" i="2" s="1"/>
  <c r="G396" i="2" s="1"/>
  <c r="G397" i="2" s="1"/>
  <c r="G398" i="2" s="1"/>
  <c r="G399" i="2" s="1"/>
  <c r="G400" i="2" s="1"/>
  <c r="G401" i="2" s="1"/>
  <c r="G402" i="2" s="1"/>
  <c r="G403" i="2" s="1"/>
  <c r="G404" i="2" s="1"/>
  <c r="G405" i="2" s="1"/>
  <c r="G406" i="2" s="1"/>
  <c r="G407" i="2" s="1"/>
  <c r="G408" i="2" s="1"/>
  <c r="E5" i="2" l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P5" i="2" s="1"/>
  <c r="E405" i="2"/>
  <c r="E406" i="2"/>
  <c r="E407" i="2"/>
  <c r="E408" i="2"/>
  <c r="E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P4" i="2" s="1"/>
  <c r="C405" i="2"/>
  <c r="C406" i="2"/>
  <c r="C407" i="2"/>
  <c r="C408" i="2"/>
  <c r="C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P3" i="2" s="1"/>
  <c r="A405" i="2"/>
  <c r="A406" i="2"/>
  <c r="A407" i="2"/>
  <c r="A408" i="2"/>
  <c r="A4" i="2"/>
  <c r="J2" i="2" l="1"/>
  <c r="K2" i="2"/>
  <c r="O7" i="2" s="1"/>
  <c r="O4" i="2"/>
  <c r="Q4" i="2" s="1"/>
  <c r="K3" i="2"/>
  <c r="O8" i="2" s="1"/>
  <c r="J3" i="2"/>
  <c r="K4" i="2"/>
  <c r="O9" i="2" s="1"/>
  <c r="J4" i="2"/>
  <c r="F15" i="2" s="1"/>
  <c r="O5" i="2"/>
  <c r="Q5" i="2" s="1"/>
  <c r="L4" i="2"/>
  <c r="Q9" i="2" s="1"/>
  <c r="F225" i="2"/>
  <c r="O3" i="2"/>
  <c r="Q3" i="2" s="1"/>
  <c r="L2" i="2"/>
  <c r="Q7" i="2" s="1"/>
  <c r="D68" i="2"/>
  <c r="L3" i="2"/>
  <c r="Q8" i="2" s="1"/>
  <c r="F143" i="2"/>
  <c r="B42" i="2"/>
  <c r="F86" i="2" l="1"/>
  <c r="F130" i="2"/>
  <c r="F51" i="2"/>
  <c r="F18" i="2"/>
  <c r="F214" i="2"/>
  <c r="F58" i="2"/>
  <c r="F38" i="2"/>
  <c r="F166" i="2"/>
  <c r="F99" i="2"/>
  <c r="D375" i="2"/>
  <c r="F84" i="2"/>
  <c r="F172" i="2"/>
  <c r="F256" i="2"/>
  <c r="F340" i="2"/>
  <c r="D71" i="2"/>
  <c r="F22" i="2"/>
  <c r="F42" i="2"/>
  <c r="F66" i="2"/>
  <c r="F98" i="2"/>
  <c r="F134" i="2"/>
  <c r="F182" i="2"/>
  <c r="F226" i="2"/>
  <c r="F19" i="2"/>
  <c r="F67" i="2"/>
  <c r="F111" i="2"/>
  <c r="F147" i="2"/>
  <c r="F28" i="2"/>
  <c r="F112" i="2"/>
  <c r="F196" i="2"/>
  <c r="F284" i="2"/>
  <c r="F360" i="2"/>
  <c r="F258" i="2"/>
  <c r="F342" i="2"/>
  <c r="F231" i="2"/>
  <c r="F315" i="2"/>
  <c r="F353" i="2"/>
  <c r="F318" i="2"/>
  <c r="F402" i="2"/>
  <c r="F227" i="2"/>
  <c r="F311" i="2"/>
  <c r="F97" i="2"/>
  <c r="D19" i="2"/>
  <c r="D382" i="2"/>
  <c r="F6" i="2"/>
  <c r="F26" i="2"/>
  <c r="F50" i="2"/>
  <c r="F70" i="2"/>
  <c r="F102" i="2"/>
  <c r="F150" i="2"/>
  <c r="F194" i="2"/>
  <c r="F230" i="2"/>
  <c r="F35" i="2"/>
  <c r="F79" i="2"/>
  <c r="F115" i="2"/>
  <c r="F163" i="2"/>
  <c r="F44" i="2"/>
  <c r="F128" i="2"/>
  <c r="F212" i="2"/>
  <c r="F300" i="2"/>
  <c r="F372" i="2"/>
  <c r="F274" i="2"/>
  <c r="F358" i="2"/>
  <c r="F183" i="2"/>
  <c r="F267" i="2"/>
  <c r="F363" i="2"/>
  <c r="D345" i="2"/>
  <c r="D331" i="2"/>
  <c r="F10" i="2"/>
  <c r="F34" i="2"/>
  <c r="F54" i="2"/>
  <c r="F74" i="2"/>
  <c r="F118" i="2"/>
  <c r="F162" i="2"/>
  <c r="F198" i="2"/>
  <c r="F246" i="2"/>
  <c r="F47" i="2"/>
  <c r="F83" i="2"/>
  <c r="F131" i="2"/>
  <c r="F175" i="2"/>
  <c r="F68" i="2"/>
  <c r="F156" i="2"/>
  <c r="F240" i="2"/>
  <c r="F324" i="2"/>
  <c r="F396" i="2"/>
  <c r="F302" i="2"/>
  <c r="F386" i="2"/>
  <c r="F187" i="2"/>
  <c r="F275" i="2"/>
  <c r="F367" i="2"/>
  <c r="D158" i="2"/>
  <c r="D145" i="2"/>
  <c r="D164" i="2"/>
  <c r="F48" i="2"/>
  <c r="F92" i="2"/>
  <c r="F132" i="2"/>
  <c r="F176" i="2"/>
  <c r="F220" i="2"/>
  <c r="F260" i="2"/>
  <c r="F304" i="2"/>
  <c r="F344" i="2"/>
  <c r="F376" i="2"/>
  <c r="F9" i="2"/>
  <c r="F278" i="2"/>
  <c r="F322" i="2"/>
  <c r="F366" i="2"/>
  <c r="F406" i="2"/>
  <c r="F203" i="2"/>
  <c r="F247" i="2"/>
  <c r="F291" i="2"/>
  <c r="F331" i="2"/>
  <c r="F387" i="2"/>
  <c r="F161" i="2"/>
  <c r="F359" i="2"/>
  <c r="D318" i="2"/>
  <c r="D337" i="2"/>
  <c r="D324" i="2"/>
  <c r="B272" i="2"/>
  <c r="B24" i="2"/>
  <c r="B10" i="2"/>
  <c r="B4" i="2"/>
  <c r="D99" i="2"/>
  <c r="D369" i="2"/>
  <c r="D395" i="2"/>
  <c r="D167" i="2"/>
  <c r="D402" i="2"/>
  <c r="D143" i="2"/>
  <c r="D286" i="2"/>
  <c r="D126" i="2"/>
  <c r="D273" i="2"/>
  <c r="D113" i="2"/>
  <c r="D292" i="2"/>
  <c r="D100" i="2"/>
  <c r="B74" i="2"/>
  <c r="D195" i="2"/>
  <c r="D389" i="2"/>
  <c r="D239" i="2"/>
  <c r="D247" i="2"/>
  <c r="D155" i="2"/>
  <c r="D255" i="2"/>
  <c r="D254" i="2"/>
  <c r="D62" i="2"/>
  <c r="D241" i="2"/>
  <c r="D81" i="2"/>
  <c r="D228" i="2"/>
  <c r="B106" i="2"/>
  <c r="F82" i="2"/>
  <c r="F114" i="2"/>
  <c r="F146" i="2"/>
  <c r="F178" i="2"/>
  <c r="F210" i="2"/>
  <c r="F242" i="2"/>
  <c r="F31" i="2"/>
  <c r="F63" i="2"/>
  <c r="F95" i="2"/>
  <c r="F127" i="2"/>
  <c r="F159" i="2"/>
  <c r="F20" i="2"/>
  <c r="F64" i="2"/>
  <c r="F108" i="2"/>
  <c r="F148" i="2"/>
  <c r="F192" i="2"/>
  <c r="F236" i="2"/>
  <c r="F276" i="2"/>
  <c r="F320" i="2"/>
  <c r="F356" i="2"/>
  <c r="F392" i="2"/>
  <c r="F254" i="2"/>
  <c r="F294" i="2"/>
  <c r="F338" i="2"/>
  <c r="F382" i="2"/>
  <c r="F211" i="2"/>
  <c r="F251" i="2"/>
  <c r="F295" i="2"/>
  <c r="F339" i="2"/>
  <c r="F395" i="2"/>
  <c r="D132" i="2"/>
  <c r="D260" i="2"/>
  <c r="D49" i="2"/>
  <c r="D177" i="2"/>
  <c r="D305" i="2"/>
  <c r="D94" i="2"/>
  <c r="D222" i="2"/>
  <c r="D396" i="2"/>
  <c r="D47" i="2"/>
  <c r="D75" i="2"/>
  <c r="D327" i="2"/>
  <c r="D408" i="2"/>
  <c r="D275" i="2"/>
  <c r="D4" i="2"/>
  <c r="D368" i="2"/>
  <c r="D362" i="2"/>
  <c r="D235" i="2"/>
  <c r="D356" i="2"/>
  <c r="D190" i="2"/>
  <c r="D30" i="2"/>
  <c r="D209" i="2"/>
  <c r="D17" i="2"/>
  <c r="D196" i="2"/>
  <c r="D36" i="2"/>
  <c r="F407" i="2"/>
  <c r="F405" i="2"/>
  <c r="F337" i="2"/>
  <c r="F273" i="2"/>
  <c r="F209" i="2"/>
  <c r="F145" i="2"/>
  <c r="F81" i="2"/>
  <c r="F369" i="2"/>
  <c r="F383" i="2"/>
  <c r="F351" i="2"/>
  <c r="F327" i="2"/>
  <c r="F307" i="2"/>
  <c r="F283" i="2"/>
  <c r="F263" i="2"/>
  <c r="F243" i="2"/>
  <c r="F219" i="2"/>
  <c r="F199" i="2"/>
  <c r="F179" i="2"/>
  <c r="F398" i="2"/>
  <c r="F374" i="2"/>
  <c r="F354" i="2"/>
  <c r="F334" i="2"/>
  <c r="F310" i="2"/>
  <c r="F290" i="2"/>
  <c r="F270" i="2"/>
  <c r="F17" i="2"/>
  <c r="F408" i="2"/>
  <c r="F388" i="2"/>
  <c r="F368" i="2"/>
  <c r="F352" i="2"/>
  <c r="F336" i="2"/>
  <c r="F316" i="2"/>
  <c r="F292" i="2"/>
  <c r="F272" i="2"/>
  <c r="F252" i="2"/>
  <c r="F228" i="2"/>
  <c r="F208" i="2"/>
  <c r="F188" i="2"/>
  <c r="F164" i="2"/>
  <c r="F144" i="2"/>
  <c r="F124" i="2"/>
  <c r="F100" i="2"/>
  <c r="F80" i="2"/>
  <c r="F60" i="2"/>
  <c r="F36" i="2"/>
  <c r="F16" i="2"/>
  <c r="F171" i="2"/>
  <c r="F155" i="2"/>
  <c r="F139" i="2"/>
  <c r="F123" i="2"/>
  <c r="F107" i="2"/>
  <c r="F91" i="2"/>
  <c r="F75" i="2"/>
  <c r="F59" i="2"/>
  <c r="F43" i="2"/>
  <c r="F27" i="2"/>
  <c r="F11" i="2"/>
  <c r="F238" i="2"/>
  <c r="F222" i="2"/>
  <c r="F206" i="2"/>
  <c r="F190" i="2"/>
  <c r="F174" i="2"/>
  <c r="F158" i="2"/>
  <c r="F142" i="2"/>
  <c r="F126" i="2"/>
  <c r="F110" i="2"/>
  <c r="F94" i="2"/>
  <c r="F78" i="2"/>
  <c r="F62" i="2"/>
  <c r="F46" i="2"/>
  <c r="F30" i="2"/>
  <c r="F14" i="2"/>
  <c r="F389" i="2"/>
  <c r="F321" i="2"/>
  <c r="F257" i="2"/>
  <c r="F193" i="2"/>
  <c r="F129" i="2"/>
  <c r="F65" i="2"/>
  <c r="F403" i="2"/>
  <c r="F371" i="2"/>
  <c r="F347" i="2"/>
  <c r="F323" i="2"/>
  <c r="F299" i="2"/>
  <c r="F279" i="2"/>
  <c r="F259" i="2"/>
  <c r="F235" i="2"/>
  <c r="F215" i="2"/>
  <c r="F195" i="2"/>
  <c r="F390" i="2"/>
  <c r="F370" i="2"/>
  <c r="F350" i="2"/>
  <c r="F326" i="2"/>
  <c r="F306" i="2"/>
  <c r="F286" i="2"/>
  <c r="F262" i="2"/>
  <c r="F13" i="2"/>
  <c r="F404" i="2"/>
  <c r="F380" i="2"/>
  <c r="F364" i="2"/>
  <c r="F348" i="2"/>
  <c r="F332" i="2"/>
  <c r="F308" i="2"/>
  <c r="F288" i="2"/>
  <c r="F268" i="2"/>
  <c r="F244" i="2"/>
  <c r="F224" i="2"/>
  <c r="F204" i="2"/>
  <c r="F180" i="2"/>
  <c r="F160" i="2"/>
  <c r="F140" i="2"/>
  <c r="F116" i="2"/>
  <c r="F96" i="2"/>
  <c r="F76" i="2"/>
  <c r="F52" i="2"/>
  <c r="F32" i="2"/>
  <c r="F12" i="2"/>
  <c r="F167" i="2"/>
  <c r="F151" i="2"/>
  <c r="F135" i="2"/>
  <c r="F119" i="2"/>
  <c r="F103" i="2"/>
  <c r="F87" i="2"/>
  <c r="F71" i="2"/>
  <c r="F55" i="2"/>
  <c r="F39" i="2"/>
  <c r="F23" i="2"/>
  <c r="F7" i="2"/>
  <c r="F234" i="2"/>
  <c r="F218" i="2"/>
  <c r="F202" i="2"/>
  <c r="F186" i="2"/>
  <c r="F170" i="2"/>
  <c r="F154" i="2"/>
  <c r="F138" i="2"/>
  <c r="F122" i="2"/>
  <c r="F106" i="2"/>
  <c r="F90" i="2"/>
  <c r="F373" i="2"/>
  <c r="F305" i="2"/>
  <c r="F241" i="2"/>
  <c r="F177" i="2"/>
  <c r="F113" i="2"/>
  <c r="F49" i="2"/>
  <c r="F33" i="2"/>
  <c r="F289" i="2"/>
  <c r="D351" i="2"/>
  <c r="D8" i="2"/>
  <c r="D24" i="2"/>
  <c r="D40" i="2"/>
  <c r="D56" i="2"/>
  <c r="D72" i="2"/>
  <c r="D88" i="2"/>
  <c r="D104" i="2"/>
  <c r="D120" i="2"/>
  <c r="D136" i="2"/>
  <c r="D152" i="2"/>
  <c r="D168" i="2"/>
  <c r="D184" i="2"/>
  <c r="D200" i="2"/>
  <c r="D216" i="2"/>
  <c r="D232" i="2"/>
  <c r="D248" i="2"/>
  <c r="D264" i="2"/>
  <c r="D280" i="2"/>
  <c r="D296" i="2"/>
  <c r="D312" i="2"/>
  <c r="D328" i="2"/>
  <c r="D5" i="2"/>
  <c r="D21" i="2"/>
  <c r="D37" i="2"/>
  <c r="D53" i="2"/>
  <c r="D69" i="2"/>
  <c r="D85" i="2"/>
  <c r="D101" i="2"/>
  <c r="D117" i="2"/>
  <c r="D133" i="2"/>
  <c r="D149" i="2"/>
  <c r="D165" i="2"/>
  <c r="D181" i="2"/>
  <c r="D197" i="2"/>
  <c r="D213" i="2"/>
  <c r="D229" i="2"/>
  <c r="D245" i="2"/>
  <c r="D261" i="2"/>
  <c r="D277" i="2"/>
  <c r="D293" i="2"/>
  <c r="D309" i="2"/>
  <c r="D325" i="2"/>
  <c r="D341" i="2"/>
  <c r="D18" i="2"/>
  <c r="D34" i="2"/>
  <c r="D50" i="2"/>
  <c r="D66" i="2"/>
  <c r="D82" i="2"/>
  <c r="D98" i="2"/>
  <c r="D114" i="2"/>
  <c r="D130" i="2"/>
  <c r="D146" i="2"/>
  <c r="D162" i="2"/>
  <c r="D178" i="2"/>
  <c r="D194" i="2"/>
  <c r="D210" i="2"/>
  <c r="D226" i="2"/>
  <c r="D242" i="2"/>
  <c r="D258" i="2"/>
  <c r="D274" i="2"/>
  <c r="D290" i="2"/>
  <c r="D306" i="2"/>
  <c r="D322" i="2"/>
  <c r="D12" i="2"/>
  <c r="D28" i="2"/>
  <c r="D44" i="2"/>
  <c r="D60" i="2"/>
  <c r="D76" i="2"/>
  <c r="D92" i="2"/>
  <c r="D108" i="2"/>
  <c r="D124" i="2"/>
  <c r="D140" i="2"/>
  <c r="D156" i="2"/>
  <c r="D172" i="2"/>
  <c r="D188" i="2"/>
  <c r="D204" i="2"/>
  <c r="D220" i="2"/>
  <c r="D236" i="2"/>
  <c r="D252" i="2"/>
  <c r="D268" i="2"/>
  <c r="D284" i="2"/>
  <c r="D300" i="2"/>
  <c r="D316" i="2"/>
  <c r="D332" i="2"/>
  <c r="D9" i="2"/>
  <c r="D25" i="2"/>
  <c r="D41" i="2"/>
  <c r="D57" i="2"/>
  <c r="D73" i="2"/>
  <c r="D89" i="2"/>
  <c r="D105" i="2"/>
  <c r="D121" i="2"/>
  <c r="D137" i="2"/>
  <c r="D153" i="2"/>
  <c r="D169" i="2"/>
  <c r="D185" i="2"/>
  <c r="D201" i="2"/>
  <c r="D217" i="2"/>
  <c r="D233" i="2"/>
  <c r="D249" i="2"/>
  <c r="D265" i="2"/>
  <c r="D281" i="2"/>
  <c r="D297" i="2"/>
  <c r="D313" i="2"/>
  <c r="D329" i="2"/>
  <c r="D6" i="2"/>
  <c r="D22" i="2"/>
  <c r="D38" i="2"/>
  <c r="D54" i="2"/>
  <c r="D70" i="2"/>
  <c r="D86" i="2"/>
  <c r="D102" i="2"/>
  <c r="D118" i="2"/>
  <c r="D134" i="2"/>
  <c r="D150" i="2"/>
  <c r="D166" i="2"/>
  <c r="D182" i="2"/>
  <c r="D198" i="2"/>
  <c r="D214" i="2"/>
  <c r="D230" i="2"/>
  <c r="D246" i="2"/>
  <c r="D262" i="2"/>
  <c r="D278" i="2"/>
  <c r="D294" i="2"/>
  <c r="D310" i="2"/>
  <c r="D326" i="2"/>
  <c r="D404" i="2"/>
  <c r="D372" i="2"/>
  <c r="D335" i="2"/>
  <c r="D223" i="2"/>
  <c r="D159" i="2"/>
  <c r="D79" i="2"/>
  <c r="D15" i="2"/>
  <c r="D315" i="2"/>
  <c r="D251" i="2"/>
  <c r="D187" i="2"/>
  <c r="D123" i="2"/>
  <c r="D59" i="2"/>
  <c r="D406" i="2"/>
  <c r="D390" i="2"/>
  <c r="D374" i="2"/>
  <c r="D358" i="2"/>
  <c r="D342" i="2"/>
  <c r="D279" i="2"/>
  <c r="D215" i="2"/>
  <c r="D151" i="2"/>
  <c r="D87" i="2"/>
  <c r="D23" i="2"/>
  <c r="D392" i="2"/>
  <c r="D360" i="2"/>
  <c r="D287" i="2"/>
  <c r="D403" i="2"/>
  <c r="D387" i="2"/>
  <c r="D371" i="2"/>
  <c r="D355" i="2"/>
  <c r="D397" i="2"/>
  <c r="D381" i="2"/>
  <c r="D365" i="2"/>
  <c r="D349" i="2"/>
  <c r="D307" i="2"/>
  <c r="D243" i="2"/>
  <c r="D179" i="2"/>
  <c r="D115" i="2"/>
  <c r="D51" i="2"/>
  <c r="B67" i="2"/>
  <c r="B213" i="2"/>
  <c r="B345" i="2"/>
  <c r="B336" i="2"/>
  <c r="B371" i="2"/>
  <c r="B15" i="2"/>
  <c r="B131" i="2"/>
  <c r="D35" i="2"/>
  <c r="D291" i="2"/>
  <c r="D373" i="2"/>
  <c r="D379" i="2"/>
  <c r="D376" i="2"/>
  <c r="D103" i="2"/>
  <c r="D183" i="2"/>
  <c r="D366" i="2"/>
  <c r="D386" i="2"/>
  <c r="D11" i="2"/>
  <c r="D91" i="2"/>
  <c r="D171" i="2"/>
  <c r="D267" i="2"/>
  <c r="D343" i="2"/>
  <c r="D63" i="2"/>
  <c r="D175" i="2"/>
  <c r="D271" i="2"/>
  <c r="D364" i="2"/>
  <c r="D338" i="2"/>
  <c r="D314" i="2"/>
  <c r="D282" i="2"/>
  <c r="D250" i="2"/>
  <c r="D218" i="2"/>
  <c r="D186" i="2"/>
  <c r="D154" i="2"/>
  <c r="D122" i="2"/>
  <c r="D90" i="2"/>
  <c r="D58" i="2"/>
  <c r="D26" i="2"/>
  <c r="D333" i="2"/>
  <c r="D301" i="2"/>
  <c r="D269" i="2"/>
  <c r="D237" i="2"/>
  <c r="D205" i="2"/>
  <c r="D173" i="2"/>
  <c r="D141" i="2"/>
  <c r="D109" i="2"/>
  <c r="D77" i="2"/>
  <c r="D45" i="2"/>
  <c r="D13" i="2"/>
  <c r="D320" i="2"/>
  <c r="D288" i="2"/>
  <c r="D256" i="2"/>
  <c r="D224" i="2"/>
  <c r="D192" i="2"/>
  <c r="D160" i="2"/>
  <c r="D128" i="2"/>
  <c r="D96" i="2"/>
  <c r="D64" i="2"/>
  <c r="D32" i="2"/>
  <c r="B14" i="2"/>
  <c r="B46" i="2"/>
  <c r="B78" i="2"/>
  <c r="B110" i="2"/>
  <c r="B28" i="2"/>
  <c r="B60" i="2"/>
  <c r="B92" i="2"/>
  <c r="B124" i="2"/>
  <c r="B21" i="2"/>
  <c r="B85" i="2"/>
  <c r="B163" i="2"/>
  <c r="B139" i="2"/>
  <c r="B149" i="2"/>
  <c r="B233" i="2"/>
  <c r="B297" i="2"/>
  <c r="B361" i="2"/>
  <c r="B184" i="2"/>
  <c r="B384" i="2"/>
  <c r="B275" i="2"/>
  <c r="B144" i="2"/>
  <c r="B332" i="2"/>
  <c r="B43" i="2"/>
  <c r="B247" i="2"/>
  <c r="B375" i="2"/>
  <c r="B6" i="2"/>
  <c r="B146" i="2"/>
  <c r="B162" i="2"/>
  <c r="B178" i="2"/>
  <c r="B194" i="2"/>
  <c r="B210" i="2"/>
  <c r="B226" i="2"/>
  <c r="B11" i="2"/>
  <c r="B55" i="2"/>
  <c r="B95" i="2"/>
  <c r="B126" i="2"/>
  <c r="B145" i="2"/>
  <c r="B166" i="2"/>
  <c r="B182" i="2"/>
  <c r="B193" i="2"/>
  <c r="B214" i="2"/>
  <c r="B230" i="2"/>
  <c r="B238" i="2"/>
  <c r="B246" i="2"/>
  <c r="B254" i="2"/>
  <c r="B262" i="2"/>
  <c r="B270" i="2"/>
  <c r="B278" i="2"/>
  <c r="B286" i="2"/>
  <c r="B294" i="2"/>
  <c r="B302" i="2"/>
  <c r="B310" i="2"/>
  <c r="B154" i="2"/>
  <c r="B170" i="2"/>
  <c r="B138" i="2"/>
  <c r="B186" i="2"/>
  <c r="B202" i="2"/>
  <c r="B218" i="2"/>
  <c r="B31" i="2"/>
  <c r="B75" i="2"/>
  <c r="B119" i="2"/>
  <c r="B133" i="2"/>
  <c r="B150" i="2"/>
  <c r="B161" i="2"/>
  <c r="B177" i="2"/>
  <c r="B198" i="2"/>
  <c r="B209" i="2"/>
  <c r="B225" i="2"/>
  <c r="B234" i="2"/>
  <c r="B242" i="2"/>
  <c r="B250" i="2"/>
  <c r="B258" i="2"/>
  <c r="B266" i="2"/>
  <c r="B274" i="2"/>
  <c r="B282" i="2"/>
  <c r="B290" i="2"/>
  <c r="B298" i="2"/>
  <c r="B306" i="2"/>
  <c r="B318" i="2"/>
  <c r="B334" i="2"/>
  <c r="B350" i="2"/>
  <c r="B366" i="2"/>
  <c r="B382" i="2"/>
  <c r="B398" i="2"/>
  <c r="B322" i="2"/>
  <c r="B338" i="2"/>
  <c r="B354" i="2"/>
  <c r="B370" i="2"/>
  <c r="B386" i="2"/>
  <c r="B402" i="2"/>
  <c r="B314" i="2"/>
  <c r="B346" i="2"/>
  <c r="B378" i="2"/>
  <c r="B326" i="2"/>
  <c r="B342" i="2"/>
  <c r="B358" i="2"/>
  <c r="B374" i="2"/>
  <c r="B390" i="2"/>
  <c r="B406" i="2"/>
  <c r="B330" i="2"/>
  <c r="B362" i="2"/>
  <c r="B394" i="2"/>
  <c r="B400" i="2"/>
  <c r="B352" i="2"/>
  <c r="B304" i="2"/>
  <c r="B260" i="2"/>
  <c r="B216" i="2"/>
  <c r="B168" i="2"/>
  <c r="B399" i="2"/>
  <c r="B367" i="2"/>
  <c r="B335" i="2"/>
  <c r="B303" i="2"/>
  <c r="B271" i="2"/>
  <c r="B239" i="2"/>
  <c r="B127" i="2"/>
  <c r="B91" i="2"/>
  <c r="B63" i="2"/>
  <c r="B39" i="2"/>
  <c r="B7" i="2"/>
  <c r="B368" i="2"/>
  <c r="B320" i="2"/>
  <c r="B268" i="2"/>
  <c r="B224" i="2"/>
  <c r="B176" i="2"/>
  <c r="B395" i="2"/>
  <c r="B363" i="2"/>
  <c r="B331" i="2"/>
  <c r="B299" i="2"/>
  <c r="B267" i="2"/>
  <c r="B235" i="2"/>
  <c r="B174" i="2"/>
  <c r="B122" i="2"/>
  <c r="B372" i="2"/>
  <c r="B324" i="2"/>
  <c r="B276" i="2"/>
  <c r="B220" i="2"/>
  <c r="B172" i="2"/>
  <c r="B405" i="2"/>
  <c r="B389" i="2"/>
  <c r="B373" i="2"/>
  <c r="B357" i="2"/>
  <c r="B341" i="2"/>
  <c r="B325" i="2"/>
  <c r="B309" i="2"/>
  <c r="B293" i="2"/>
  <c r="B277" i="2"/>
  <c r="B261" i="2"/>
  <c r="B245" i="2"/>
  <c r="B229" i="2"/>
  <c r="B205" i="2"/>
  <c r="B185" i="2"/>
  <c r="B165" i="2"/>
  <c r="B141" i="2"/>
  <c r="B199" i="2"/>
  <c r="B167" i="2"/>
  <c r="B115" i="2"/>
  <c r="B51" i="2"/>
  <c r="B219" i="2"/>
  <c r="B187" i="2"/>
  <c r="B155" i="2"/>
  <c r="B113" i="2"/>
  <c r="B97" i="2"/>
  <c r="B81" i="2"/>
  <c r="B65" i="2"/>
  <c r="B49" i="2"/>
  <c r="B33" i="2"/>
  <c r="B388" i="2"/>
  <c r="B340" i="2"/>
  <c r="B296" i="2"/>
  <c r="B252" i="2"/>
  <c r="B204" i="2"/>
  <c r="B152" i="2"/>
  <c r="B391" i="2"/>
  <c r="B359" i="2"/>
  <c r="B327" i="2"/>
  <c r="B295" i="2"/>
  <c r="B263" i="2"/>
  <c r="B231" i="2"/>
  <c r="B111" i="2"/>
  <c r="B87" i="2"/>
  <c r="B59" i="2"/>
  <c r="B27" i="2"/>
  <c r="B404" i="2"/>
  <c r="B356" i="2"/>
  <c r="B308" i="2"/>
  <c r="B256" i="2"/>
  <c r="B212" i="2"/>
  <c r="B164" i="2"/>
  <c r="B387" i="2"/>
  <c r="B355" i="2"/>
  <c r="B323" i="2"/>
  <c r="B291" i="2"/>
  <c r="B259" i="2"/>
  <c r="B222" i="2"/>
  <c r="B158" i="2"/>
  <c r="B408" i="2"/>
  <c r="B360" i="2"/>
  <c r="B312" i="2"/>
  <c r="B264" i="2"/>
  <c r="B208" i="2"/>
  <c r="B160" i="2"/>
  <c r="B401" i="2"/>
  <c r="B385" i="2"/>
  <c r="B369" i="2"/>
  <c r="B353" i="2"/>
  <c r="B337" i="2"/>
  <c r="B321" i="2"/>
  <c r="B305" i="2"/>
  <c r="B289" i="2"/>
  <c r="B273" i="2"/>
  <c r="B257" i="2"/>
  <c r="B241" i="2"/>
  <c r="B221" i="2"/>
  <c r="B201" i="2"/>
  <c r="B181" i="2"/>
  <c r="B157" i="2"/>
  <c r="B137" i="2"/>
  <c r="B223" i="2"/>
  <c r="B191" i="2"/>
  <c r="B159" i="2"/>
  <c r="B99" i="2"/>
  <c r="B35" i="2"/>
  <c r="B211" i="2"/>
  <c r="B179" i="2"/>
  <c r="B151" i="2"/>
  <c r="B129" i="2"/>
  <c r="B109" i="2"/>
  <c r="B93" i="2"/>
  <c r="B77" i="2"/>
  <c r="B61" i="2"/>
  <c r="B45" i="2"/>
  <c r="B29" i="2"/>
  <c r="B13" i="2"/>
  <c r="B132" i="2"/>
  <c r="B116" i="2"/>
  <c r="B100" i="2"/>
  <c r="B84" i="2"/>
  <c r="B68" i="2"/>
  <c r="B52" i="2"/>
  <c r="B36" i="2"/>
  <c r="B20" i="2"/>
  <c r="B118" i="2"/>
  <c r="B102" i="2"/>
  <c r="B86" i="2"/>
  <c r="B70" i="2"/>
  <c r="B54" i="2"/>
  <c r="B38" i="2"/>
  <c r="B22" i="2"/>
  <c r="B376" i="2"/>
  <c r="B328" i="2"/>
  <c r="B284" i="2"/>
  <c r="B240" i="2"/>
  <c r="B192" i="2"/>
  <c r="B140" i="2"/>
  <c r="B383" i="2"/>
  <c r="B351" i="2"/>
  <c r="B319" i="2"/>
  <c r="B287" i="2"/>
  <c r="B255" i="2"/>
  <c r="B135" i="2"/>
  <c r="B107" i="2"/>
  <c r="B79" i="2"/>
  <c r="B47" i="2"/>
  <c r="B23" i="2"/>
  <c r="B392" i="2"/>
  <c r="B344" i="2"/>
  <c r="B292" i="2"/>
  <c r="B244" i="2"/>
  <c r="B200" i="2"/>
  <c r="B156" i="2"/>
  <c r="B379" i="2"/>
  <c r="B347" i="2"/>
  <c r="B315" i="2"/>
  <c r="B283" i="2"/>
  <c r="B251" i="2"/>
  <c r="B206" i="2"/>
  <c r="B142" i="2"/>
  <c r="B396" i="2"/>
  <c r="B348" i="2"/>
  <c r="B300" i="2"/>
  <c r="B248" i="2"/>
  <c r="B196" i="2"/>
  <c r="B148" i="2"/>
  <c r="B397" i="2"/>
  <c r="B381" i="2"/>
  <c r="B365" i="2"/>
  <c r="B349" i="2"/>
  <c r="B333" i="2"/>
  <c r="B317" i="2"/>
  <c r="B301" i="2"/>
  <c r="B285" i="2"/>
  <c r="B269" i="2"/>
  <c r="B253" i="2"/>
  <c r="B237" i="2"/>
  <c r="B217" i="2"/>
  <c r="B197" i="2"/>
  <c r="B173" i="2"/>
  <c r="B153" i="2"/>
  <c r="B125" i="2"/>
  <c r="B215" i="2"/>
  <c r="B183" i="2"/>
  <c r="B147" i="2"/>
  <c r="B83" i="2"/>
  <c r="B19" i="2"/>
  <c r="B203" i="2"/>
  <c r="B171" i="2"/>
  <c r="B143" i="2"/>
  <c r="B134" i="2"/>
  <c r="B403" i="2"/>
  <c r="B105" i="2"/>
  <c r="B89" i="2"/>
  <c r="B73" i="2"/>
  <c r="B57" i="2"/>
  <c r="B41" i="2"/>
  <c r="B25" i="2"/>
  <c r="B9" i="2"/>
  <c r="B128" i="2"/>
  <c r="B112" i="2"/>
  <c r="B96" i="2"/>
  <c r="B80" i="2"/>
  <c r="B64" i="2"/>
  <c r="B48" i="2"/>
  <c r="B32" i="2"/>
  <c r="B16" i="2"/>
  <c r="B114" i="2"/>
  <c r="B98" i="2"/>
  <c r="B82" i="2"/>
  <c r="B66" i="2"/>
  <c r="B50" i="2"/>
  <c r="B34" i="2"/>
  <c r="B18" i="2"/>
  <c r="B123" i="2"/>
  <c r="B121" i="2"/>
  <c r="B281" i="2"/>
  <c r="B243" i="2"/>
  <c r="B280" i="2"/>
  <c r="B228" i="2"/>
  <c r="D131" i="2"/>
  <c r="D353" i="2"/>
  <c r="D359" i="2"/>
  <c r="D399" i="2"/>
  <c r="D7" i="2"/>
  <c r="D263" i="2"/>
  <c r="D67" i="2"/>
  <c r="D227" i="2"/>
  <c r="D357" i="2"/>
  <c r="D377" i="2"/>
  <c r="D401" i="2"/>
  <c r="D363" i="2"/>
  <c r="D383" i="2"/>
  <c r="D407" i="2"/>
  <c r="D344" i="2"/>
  <c r="D384" i="2"/>
  <c r="D39" i="2"/>
  <c r="D119" i="2"/>
  <c r="D199" i="2"/>
  <c r="D295" i="2"/>
  <c r="D350" i="2"/>
  <c r="D370" i="2"/>
  <c r="D394" i="2"/>
  <c r="D27" i="2"/>
  <c r="D107" i="2"/>
  <c r="D203" i="2"/>
  <c r="D283" i="2"/>
  <c r="D347" i="2"/>
  <c r="D95" i="2"/>
  <c r="D191" i="2"/>
  <c r="D303" i="2"/>
  <c r="D380" i="2"/>
  <c r="D334" i="2"/>
  <c r="D302" i="2"/>
  <c r="D270" i="2"/>
  <c r="D238" i="2"/>
  <c r="D206" i="2"/>
  <c r="D174" i="2"/>
  <c r="D142" i="2"/>
  <c r="D110" i="2"/>
  <c r="D78" i="2"/>
  <c r="D46" i="2"/>
  <c r="D14" i="2"/>
  <c r="D321" i="2"/>
  <c r="D289" i="2"/>
  <c r="D257" i="2"/>
  <c r="D225" i="2"/>
  <c r="D193" i="2"/>
  <c r="D161" i="2"/>
  <c r="D129" i="2"/>
  <c r="D97" i="2"/>
  <c r="D65" i="2"/>
  <c r="D33" i="2"/>
  <c r="D340" i="2"/>
  <c r="D308" i="2"/>
  <c r="D276" i="2"/>
  <c r="D244" i="2"/>
  <c r="D212" i="2"/>
  <c r="D180" i="2"/>
  <c r="D148" i="2"/>
  <c r="D116" i="2"/>
  <c r="D84" i="2"/>
  <c r="D52" i="2"/>
  <c r="D20" i="2"/>
  <c r="B26" i="2"/>
  <c r="B58" i="2"/>
  <c r="B90" i="2"/>
  <c r="B8" i="2"/>
  <c r="B40" i="2"/>
  <c r="B72" i="2"/>
  <c r="B104" i="2"/>
  <c r="B136" i="2"/>
  <c r="B37" i="2"/>
  <c r="B101" i="2"/>
  <c r="B195" i="2"/>
  <c r="B175" i="2"/>
  <c r="B169" i="2"/>
  <c r="B249" i="2"/>
  <c r="B313" i="2"/>
  <c r="B377" i="2"/>
  <c r="B232" i="2"/>
  <c r="B130" i="2"/>
  <c r="B307" i="2"/>
  <c r="B188" i="2"/>
  <c r="B380" i="2"/>
  <c r="B71" i="2"/>
  <c r="B279" i="2"/>
  <c r="B407" i="2"/>
  <c r="B316" i="2"/>
  <c r="B56" i="2"/>
  <c r="B88" i="2"/>
  <c r="B120" i="2"/>
  <c r="B17" i="2"/>
  <c r="B69" i="2"/>
  <c r="B343" i="2"/>
  <c r="D211" i="2"/>
  <c r="D393" i="2"/>
  <c r="D319" i="2"/>
  <c r="D346" i="2"/>
  <c r="D147" i="2"/>
  <c r="D323" i="2"/>
  <c r="D83" i="2"/>
  <c r="D163" i="2"/>
  <c r="D259" i="2"/>
  <c r="D339" i="2"/>
  <c r="D361" i="2"/>
  <c r="D385" i="2"/>
  <c r="D405" i="2"/>
  <c r="D367" i="2"/>
  <c r="D391" i="2"/>
  <c r="D111" i="2"/>
  <c r="D352" i="2"/>
  <c r="D400" i="2"/>
  <c r="D55" i="2"/>
  <c r="D135" i="2"/>
  <c r="D231" i="2"/>
  <c r="D311" i="2"/>
  <c r="D354" i="2"/>
  <c r="D378" i="2"/>
  <c r="D398" i="2"/>
  <c r="D43" i="2"/>
  <c r="D139" i="2"/>
  <c r="D219" i="2"/>
  <c r="D299" i="2"/>
  <c r="D31" i="2"/>
  <c r="D127" i="2"/>
  <c r="D207" i="2"/>
  <c r="D348" i="2"/>
  <c r="D388" i="2"/>
  <c r="D330" i="2"/>
  <c r="D298" i="2"/>
  <c r="D266" i="2"/>
  <c r="D234" i="2"/>
  <c r="D202" i="2"/>
  <c r="D170" i="2"/>
  <c r="D138" i="2"/>
  <c r="D106" i="2"/>
  <c r="D74" i="2"/>
  <c r="D42" i="2"/>
  <c r="D10" i="2"/>
  <c r="D317" i="2"/>
  <c r="D285" i="2"/>
  <c r="D253" i="2"/>
  <c r="D221" i="2"/>
  <c r="D189" i="2"/>
  <c r="D157" i="2"/>
  <c r="D125" i="2"/>
  <c r="D93" i="2"/>
  <c r="D61" i="2"/>
  <c r="D29" i="2"/>
  <c r="D336" i="2"/>
  <c r="D304" i="2"/>
  <c r="D272" i="2"/>
  <c r="D240" i="2"/>
  <c r="D208" i="2"/>
  <c r="D176" i="2"/>
  <c r="D144" i="2"/>
  <c r="D112" i="2"/>
  <c r="D80" i="2"/>
  <c r="D48" i="2"/>
  <c r="D16" i="2"/>
  <c r="B30" i="2"/>
  <c r="B62" i="2"/>
  <c r="B94" i="2"/>
  <c r="B12" i="2"/>
  <c r="B44" i="2"/>
  <c r="B76" i="2"/>
  <c r="B108" i="2"/>
  <c r="B5" i="2"/>
  <c r="B53" i="2"/>
  <c r="B117" i="2"/>
  <c r="B227" i="2"/>
  <c r="B207" i="2"/>
  <c r="B189" i="2"/>
  <c r="B265" i="2"/>
  <c r="B329" i="2"/>
  <c r="B393" i="2"/>
  <c r="B288" i="2"/>
  <c r="B190" i="2"/>
  <c r="B339" i="2"/>
  <c r="B236" i="2"/>
  <c r="B103" i="2"/>
  <c r="B311" i="2"/>
  <c r="B180" i="2"/>
  <c r="B364" i="2"/>
  <c r="F384" i="2"/>
  <c r="F400" i="2"/>
  <c r="F5" i="2"/>
  <c r="F250" i="2"/>
  <c r="F266" i="2"/>
  <c r="F282" i="2"/>
  <c r="F298" i="2"/>
  <c r="F314" i="2"/>
  <c r="F330" i="2"/>
  <c r="F346" i="2"/>
  <c r="F362" i="2"/>
  <c r="F378" i="2"/>
  <c r="F394" i="2"/>
  <c r="F191" i="2"/>
  <c r="F207" i="2"/>
  <c r="F223" i="2"/>
  <c r="F239" i="2"/>
  <c r="F255" i="2"/>
  <c r="F271" i="2"/>
  <c r="F287" i="2"/>
  <c r="F303" i="2"/>
  <c r="F319" i="2"/>
  <c r="F335" i="2"/>
  <c r="F355" i="2"/>
  <c r="F379" i="2"/>
  <c r="F399" i="2"/>
  <c r="F4" i="2"/>
  <c r="F21" i="2"/>
  <c r="F37" i="2"/>
  <c r="F53" i="2"/>
  <c r="F69" i="2"/>
  <c r="F85" i="2"/>
  <c r="F101" i="2"/>
  <c r="F117" i="2"/>
  <c r="F133" i="2"/>
  <c r="F149" i="2"/>
  <c r="F165" i="2"/>
  <c r="F181" i="2"/>
  <c r="F197" i="2"/>
  <c r="F213" i="2"/>
  <c r="F229" i="2"/>
  <c r="F245" i="2"/>
  <c r="F261" i="2"/>
  <c r="F277" i="2"/>
  <c r="F293" i="2"/>
  <c r="F309" i="2"/>
  <c r="F325" i="2"/>
  <c r="F341" i="2"/>
  <c r="F357" i="2"/>
  <c r="F377" i="2"/>
  <c r="F393" i="2"/>
  <c r="F391" i="2"/>
  <c r="F25" i="2"/>
  <c r="F41" i="2"/>
  <c r="F57" i="2"/>
  <c r="F73" i="2"/>
  <c r="F89" i="2"/>
  <c r="F105" i="2"/>
  <c r="F121" i="2"/>
  <c r="F137" i="2"/>
  <c r="F153" i="2"/>
  <c r="F169" i="2"/>
  <c r="F185" i="2"/>
  <c r="F201" i="2"/>
  <c r="F217" i="2"/>
  <c r="F233" i="2"/>
  <c r="F249" i="2"/>
  <c r="F265" i="2"/>
  <c r="F281" i="2"/>
  <c r="F297" i="2"/>
  <c r="F313" i="2"/>
  <c r="F329" i="2"/>
  <c r="F345" i="2"/>
  <c r="F361" i="2"/>
  <c r="F381" i="2"/>
  <c r="F397" i="2"/>
  <c r="F8" i="2"/>
  <c r="F72" i="2"/>
  <c r="F136" i="2"/>
  <c r="F200" i="2"/>
  <c r="F264" i="2"/>
  <c r="F328" i="2"/>
  <c r="F24" i="2"/>
  <c r="F88" i="2"/>
  <c r="F152" i="2"/>
  <c r="F216" i="2"/>
  <c r="F280" i="2"/>
  <c r="F40" i="2"/>
  <c r="F104" i="2"/>
  <c r="F168" i="2"/>
  <c r="F232" i="2"/>
  <c r="F296" i="2"/>
  <c r="F56" i="2"/>
  <c r="F312" i="2"/>
  <c r="F248" i="2"/>
  <c r="F120" i="2"/>
  <c r="F184" i="2"/>
  <c r="F375" i="2"/>
  <c r="F29" i="2"/>
  <c r="F45" i="2"/>
  <c r="F61" i="2"/>
  <c r="F77" i="2"/>
  <c r="F93" i="2"/>
  <c r="F109" i="2"/>
  <c r="F125" i="2"/>
  <c r="F141" i="2"/>
  <c r="F157" i="2"/>
  <c r="F173" i="2"/>
  <c r="F189" i="2"/>
  <c r="F205" i="2"/>
  <c r="F221" i="2"/>
  <c r="F237" i="2"/>
  <c r="F253" i="2"/>
  <c r="F269" i="2"/>
  <c r="F285" i="2"/>
  <c r="F301" i="2"/>
  <c r="F317" i="2"/>
  <c r="F333" i="2"/>
  <c r="F349" i="2"/>
  <c r="F365" i="2"/>
  <c r="F385" i="2"/>
  <c r="F401" i="2"/>
  <c r="F343" i="2"/>
</calcChain>
</file>

<file path=xl/sharedStrings.xml><?xml version="1.0" encoding="utf-8"?>
<sst xmlns="http://schemas.openxmlformats.org/spreadsheetml/2006/main" count="129" uniqueCount="75">
  <si>
    <t>AxioM2 Apo1.2</t>
  </si>
  <si>
    <t>Brice</t>
  </si>
  <si>
    <t>area</t>
  </si>
  <si>
    <t>mean</t>
  </si>
  <si>
    <t>stdDev</t>
  </si>
  <si>
    <t>variation</t>
  </si>
  <si>
    <t>Fit guaussien</t>
  </si>
  <si>
    <t>dapi</t>
  </si>
  <si>
    <t>gfp</t>
  </si>
  <si>
    <t>dsred</t>
  </si>
  <si>
    <t>X</t>
  </si>
  <si>
    <t>Y</t>
  </si>
  <si>
    <t>Z</t>
  </si>
  <si>
    <t>distance</t>
  </si>
  <si>
    <t>ref</t>
  </si>
  <si>
    <t xml:space="preserve">Dapi 365nm </t>
  </si>
  <si>
    <t>Puissance en mW</t>
  </si>
  <si>
    <t>Valeur max</t>
  </si>
  <si>
    <t>GFP 475nm</t>
  </si>
  <si>
    <t>DsRed 540nm</t>
  </si>
  <si>
    <t>Moyenne</t>
  </si>
  <si>
    <t>Ecart Type</t>
  </si>
  <si>
    <t>Puissance(mW)</t>
  </si>
  <si>
    <t>à T = 0</t>
  </si>
  <si>
    <t>à T = 2 minutes</t>
  </si>
  <si>
    <t>Ratio T = 2/T = 0</t>
  </si>
  <si>
    <t>Dapi</t>
  </si>
  <si>
    <t>GFP</t>
  </si>
  <si>
    <t>DsRed</t>
  </si>
  <si>
    <t>Puissance moyenne sur 2 minutes (mW)</t>
  </si>
  <si>
    <t>Corrélation (variation de 10% entre les valeurs)</t>
  </si>
  <si>
    <t>Mise en place le :</t>
  </si>
  <si>
    <t>Personne ayant réalisé les tests: Brice</t>
  </si>
  <si>
    <t>Projection des 3 canaux sur les différents axes</t>
  </si>
  <si>
    <t>Suivi de la distance entre les canaux au cours du temps</t>
  </si>
  <si>
    <t>Suivi des canaux Dapi, GFP, Rhodamine et test de coalignement</t>
  </si>
  <si>
    <t>Homogénité du champ d'illumination avec des billes fluorescentes</t>
  </si>
  <si>
    <t>Variation maximale de l'intensité, en fonction du temps, du centre de la périphérie, pour les axes X et Y</t>
  </si>
  <si>
    <t>Suivi de l'homogénéité de champ pour la configuration GFP</t>
  </si>
  <si>
    <t>Variation de la lampe à vapeur de mercure pour les différents canaux, pendant deux minutes</t>
  </si>
  <si>
    <t>Evolution au cours du temps de la puissance de la lampe à mercure (mW) pour lescanux Dapi, GFP et Rhodamine</t>
  </si>
  <si>
    <t>Suivi de la mesure de puissance de la lampe mercure</t>
  </si>
  <si>
    <t>Température = 22°C</t>
  </si>
  <si>
    <t>Grandeurs d'influence</t>
  </si>
  <si>
    <t>Dernière mesure le</t>
  </si>
  <si>
    <t>Fiche de suivi de niveau N1 de l'Apo Imager Z1 n° SIP 47689</t>
  </si>
  <si>
    <t>Puiss/Valeur max</t>
  </si>
  <si>
    <t>Temps</t>
  </si>
  <si>
    <t>Ecart type</t>
  </si>
  <si>
    <t>Filtres</t>
  </si>
  <si>
    <t>FITC 475nm</t>
  </si>
  <si>
    <t>Variation d'intensité par rapport au centre lame chroma</t>
  </si>
  <si>
    <t>Variation d'intensité par rapport au centre billes</t>
  </si>
  <si>
    <t>C mean</t>
  </si>
  <si>
    <t>C Std Dev</t>
  </si>
  <si>
    <t>C Variation</t>
  </si>
  <si>
    <t>Dernières mesures</t>
  </si>
  <si>
    <t>gfp-dapi</t>
  </si>
  <si>
    <t>gfp-dsred</t>
  </si>
  <si>
    <t>dapi-dsred.</t>
  </si>
  <si>
    <t>distance en µm</t>
  </si>
  <si>
    <t>résolution optique théorique en µm</t>
  </si>
  <si>
    <t>distance/résolution optique théorique</t>
  </si>
  <si>
    <t>position en X</t>
  </si>
  <si>
    <t>position en Y</t>
  </si>
  <si>
    <t>position en Z</t>
  </si>
  <si>
    <t>variation selon les 3 axes en µm</t>
  </si>
  <si>
    <t>dapi-dsred</t>
  </si>
  <si>
    <t>état du coalignement</t>
  </si>
  <si>
    <t xml:space="preserve">Bon </t>
  </si>
  <si>
    <t>Passable</t>
  </si>
  <si>
    <t>Mauvais</t>
  </si>
  <si>
    <r>
      <t xml:space="preserve">coordonnées en </t>
    </r>
    <r>
      <rPr>
        <sz val="8"/>
        <color rgb="FFFF0000"/>
        <rFont val="Calibri"/>
        <family val="2"/>
        <scheme val="minor"/>
      </rPr>
      <t>pixel</t>
    </r>
  </si>
  <si>
    <t>gfp-Dsred</t>
  </si>
  <si>
    <t>dapi-Dsred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</si>
</sst>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#,##0.00\ &quot;€&quot;;[Red]\-#,##0.00\ &quot;€&quot;"/>
    <numFmt numFmtId="164" formatCode="0.000"/>
    <numFmt numFmtId="165" formatCode="0.0"/>
    <numFmt numFmtId="166" formatCode="0.0000"/>
    <numFmt numFmtId="167" formatCode="dd/mm/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4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10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2" fontId="6" fillId="0" borderId="4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9" fontId="6" fillId="0" borderId="3" xfId="1" applyFont="1" applyBorder="1" applyAlignment="1">
      <alignment horizontal="center"/>
    </xf>
    <xf numFmtId="2" fontId="6" fillId="0" borderId="3" xfId="0" applyNumberFormat="1" applyFont="1" applyBorder="1" applyAlignment="1">
      <alignment horizontal="center"/>
    </xf>
    <xf numFmtId="9" fontId="6" fillId="0" borderId="6" xfId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9" fontId="6" fillId="0" borderId="2" xfId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/>
    <xf numFmtId="2" fontId="0" fillId="0" borderId="0" xfId="0" applyNumberFormat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5" borderId="1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7" borderId="6" xfId="0" applyFill="1" applyBorder="1" applyAlignment="1"/>
    <xf numFmtId="0" fontId="0" fillId="7" borderId="0" xfId="0" applyFill="1" applyBorder="1" applyAlignment="1"/>
    <xf numFmtId="0" fontId="0" fillId="7" borderId="4" xfId="0" applyFill="1" applyBorder="1" applyAlignment="1"/>
    <xf numFmtId="0" fontId="0" fillId="7" borderId="12" xfId="0" applyFill="1" applyBorder="1" applyAlignment="1"/>
    <xf numFmtId="0" fontId="0" fillId="7" borderId="14" xfId="0" applyFill="1" applyBorder="1" applyAlignment="1"/>
    <xf numFmtId="0" fontId="0" fillId="7" borderId="13" xfId="0" applyFill="1" applyBorder="1" applyAlignment="1"/>
    <xf numFmtId="0" fontId="0" fillId="0" borderId="3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vertical="center"/>
    </xf>
    <xf numFmtId="166" fontId="0" fillId="0" borderId="0" xfId="0" applyNumberFormat="1" applyAlignment="1">
      <alignment horizontal="center" vertical="center"/>
    </xf>
    <xf numFmtId="2" fontId="0" fillId="0" borderId="0" xfId="0" applyNumberFormat="1"/>
    <xf numFmtId="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  <xf numFmtId="0" fontId="9" fillId="0" borderId="0" xfId="0" applyFont="1"/>
    <xf numFmtId="0" fontId="0" fillId="8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67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0" fontId="0" fillId="0" borderId="0" xfId="0" applyFill="1" applyAlignment="1">
      <alignment horizontal="center" vertical="top"/>
    </xf>
    <xf numFmtId="2" fontId="0" fillId="0" borderId="0" xfId="0" applyNumberFormat="1" applyFill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7" fontId="0" fillId="12" borderId="0" xfId="0" applyNumberFormat="1" applyFill="1" applyAlignment="1">
      <alignment horizontal="left"/>
    </xf>
    <xf numFmtId="0" fontId="0" fillId="12" borderId="0" xfId="0" applyFill="1"/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164" fontId="4" fillId="13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14" borderId="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64" fontId="4" fillId="13" borderId="2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4" fontId="4" fillId="13" borderId="7" xfId="0" applyNumberFormat="1" applyFont="1" applyFill="1" applyBorder="1" applyAlignment="1">
      <alignment horizontal="center" vertical="center"/>
    </xf>
    <xf numFmtId="4" fontId="4" fillId="13" borderId="3" xfId="0" applyNumberFormat="1" applyFont="1" applyFill="1" applyBorder="1" applyAlignment="1">
      <alignment horizontal="center" vertical="center"/>
    </xf>
    <xf numFmtId="2" fontId="0" fillId="0" borderId="0" xfId="0" applyNumberFormat="1" applyAlignment="1"/>
    <xf numFmtId="14" fontId="0" fillId="0" borderId="0" xfId="0" applyNumberFormat="1" applyAlignment="1"/>
    <xf numFmtId="164" fontId="0" fillId="0" borderId="0" xfId="0" applyNumberFormat="1" applyFill="1" applyAlignment="1">
      <alignment horizontal="center"/>
    </xf>
    <xf numFmtId="2" fontId="10" fillId="0" borderId="0" xfId="0" applyNumberFormat="1" applyFont="1" applyFill="1" applyBorder="1" applyAlignment="1">
      <alignment vertical="center"/>
    </xf>
    <xf numFmtId="2" fontId="0" fillId="0" borderId="0" xfId="0" applyNumberFormat="1" applyFill="1" applyAlignment="1"/>
    <xf numFmtId="2" fontId="0" fillId="0" borderId="0" xfId="0" applyNumberFormat="1" applyFill="1" applyAlignment="1">
      <alignment horizontal="center"/>
    </xf>
    <xf numFmtId="167" fontId="0" fillId="0" borderId="0" xfId="0" applyNumberFormat="1"/>
    <xf numFmtId="164" fontId="0" fillId="0" borderId="0" xfId="0" applyNumberFormat="1"/>
    <xf numFmtId="1" fontId="2" fillId="4" borderId="0" xfId="0" applyNumberFormat="1" applyFont="1" applyFill="1" applyAlignment="1">
      <alignment horizontal="center" vertical="center"/>
    </xf>
    <xf numFmtId="1" fontId="12" fillId="4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1" fontId="1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0" fillId="0" borderId="0" xfId="0" applyFill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2" fontId="6" fillId="0" borderId="7" xfId="0" applyNumberFormat="1" applyFont="1" applyBorder="1" applyAlignment="1">
      <alignment horizontal="center"/>
    </xf>
    <xf numFmtId="2" fontId="6" fillId="0" borderId="3" xfId="0" applyNumberFormat="1" applyFont="1" applyBorder="1" applyAlignment="1">
      <alignment horizontal="center"/>
    </xf>
    <xf numFmtId="0" fontId="2" fillId="8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/>
    </xf>
    <xf numFmtId="2" fontId="6" fillId="0" borderId="8" xfId="0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8" fontId="0" fillId="0" borderId="9" xfId="0" applyNumberFormat="1" applyBorder="1" applyAlignment="1">
      <alignment horizontal="left" wrapText="1"/>
    </xf>
    <xf numFmtId="8" fontId="0" fillId="0" borderId="2" xfId="0" applyNumberFormat="1" applyBorder="1" applyAlignment="1">
      <alignment horizontal="left" wrapText="1"/>
    </xf>
    <xf numFmtId="8" fontId="0" fillId="0" borderId="1" xfId="0" applyNumberFormat="1" applyBorder="1" applyAlignment="1">
      <alignment horizontal="left" wrapText="1"/>
    </xf>
    <xf numFmtId="0" fontId="2" fillId="6" borderId="1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11"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strike val="0"/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0101"/>
      <color rgb="FFE20000"/>
      <color rgb="FF66FF33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365 nm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Puissance!$G$4:$G$408</c:f>
              <c:numCache>
                <c:formatCode>General</c:formatCode>
                <c:ptCount val="405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0.89999999999999991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2.6999999999999997</c:v>
                </c:pt>
                <c:pt idx="10">
                  <c:v>2.9999999999999996</c:v>
                </c:pt>
                <c:pt idx="11">
                  <c:v>3.2999999999999994</c:v>
                </c:pt>
                <c:pt idx="12">
                  <c:v>3.5999999999999992</c:v>
                </c:pt>
                <c:pt idx="13">
                  <c:v>3.899999999999999</c:v>
                </c:pt>
                <c:pt idx="14">
                  <c:v>4.1999999999999993</c:v>
                </c:pt>
                <c:pt idx="15">
                  <c:v>4.4999999999999991</c:v>
                </c:pt>
                <c:pt idx="16">
                  <c:v>4.7999999999999989</c:v>
                </c:pt>
                <c:pt idx="17">
                  <c:v>5.0999999999999988</c:v>
                </c:pt>
                <c:pt idx="18">
                  <c:v>5.3999999999999986</c:v>
                </c:pt>
                <c:pt idx="19">
                  <c:v>5.6999999999999984</c:v>
                </c:pt>
                <c:pt idx="20">
                  <c:v>5.9999999999999982</c:v>
                </c:pt>
                <c:pt idx="21">
                  <c:v>6.299999999999998</c:v>
                </c:pt>
                <c:pt idx="22">
                  <c:v>6.5999999999999979</c:v>
                </c:pt>
                <c:pt idx="23">
                  <c:v>6.8999999999999977</c:v>
                </c:pt>
                <c:pt idx="24">
                  <c:v>7.1999999999999975</c:v>
                </c:pt>
                <c:pt idx="25">
                  <c:v>7.4999999999999973</c:v>
                </c:pt>
                <c:pt idx="26">
                  <c:v>7.7999999999999972</c:v>
                </c:pt>
                <c:pt idx="27">
                  <c:v>8.0999999999999979</c:v>
                </c:pt>
                <c:pt idx="28">
                  <c:v>8.3999999999999986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9.6000000000000014</c:v>
                </c:pt>
                <c:pt idx="33">
                  <c:v>9.9000000000000021</c:v>
                </c:pt>
                <c:pt idx="34">
                  <c:v>10.200000000000003</c:v>
                </c:pt>
                <c:pt idx="35">
                  <c:v>10.500000000000004</c:v>
                </c:pt>
                <c:pt idx="36">
                  <c:v>10.800000000000004</c:v>
                </c:pt>
                <c:pt idx="37">
                  <c:v>11.100000000000005</c:v>
                </c:pt>
                <c:pt idx="38">
                  <c:v>11.400000000000006</c:v>
                </c:pt>
                <c:pt idx="39">
                  <c:v>11.700000000000006</c:v>
                </c:pt>
                <c:pt idx="40">
                  <c:v>12.000000000000007</c:v>
                </c:pt>
                <c:pt idx="41">
                  <c:v>12.300000000000008</c:v>
                </c:pt>
                <c:pt idx="42">
                  <c:v>12.600000000000009</c:v>
                </c:pt>
                <c:pt idx="43">
                  <c:v>12.900000000000009</c:v>
                </c:pt>
                <c:pt idx="44">
                  <c:v>13.20000000000001</c:v>
                </c:pt>
                <c:pt idx="45">
                  <c:v>13.500000000000011</c:v>
                </c:pt>
                <c:pt idx="46">
                  <c:v>13.800000000000011</c:v>
                </c:pt>
                <c:pt idx="47">
                  <c:v>14.100000000000012</c:v>
                </c:pt>
                <c:pt idx="48">
                  <c:v>14.400000000000013</c:v>
                </c:pt>
                <c:pt idx="49">
                  <c:v>14.700000000000014</c:v>
                </c:pt>
                <c:pt idx="50">
                  <c:v>15.000000000000014</c:v>
                </c:pt>
                <c:pt idx="51">
                  <c:v>15.300000000000015</c:v>
                </c:pt>
                <c:pt idx="52">
                  <c:v>15.600000000000016</c:v>
                </c:pt>
                <c:pt idx="53">
                  <c:v>15.900000000000016</c:v>
                </c:pt>
                <c:pt idx="54">
                  <c:v>16.200000000000017</c:v>
                </c:pt>
                <c:pt idx="55">
                  <c:v>16.500000000000018</c:v>
                </c:pt>
                <c:pt idx="56">
                  <c:v>16.800000000000018</c:v>
                </c:pt>
                <c:pt idx="57">
                  <c:v>17.100000000000019</c:v>
                </c:pt>
                <c:pt idx="58">
                  <c:v>17.40000000000002</c:v>
                </c:pt>
                <c:pt idx="59">
                  <c:v>17.700000000000021</c:v>
                </c:pt>
                <c:pt idx="60">
                  <c:v>18.000000000000021</c:v>
                </c:pt>
                <c:pt idx="61">
                  <c:v>18.300000000000022</c:v>
                </c:pt>
                <c:pt idx="62">
                  <c:v>18.600000000000023</c:v>
                </c:pt>
                <c:pt idx="63">
                  <c:v>18.900000000000023</c:v>
                </c:pt>
                <c:pt idx="64">
                  <c:v>19.200000000000024</c:v>
                </c:pt>
                <c:pt idx="65">
                  <c:v>19.500000000000025</c:v>
                </c:pt>
                <c:pt idx="66">
                  <c:v>19.800000000000026</c:v>
                </c:pt>
                <c:pt idx="67">
                  <c:v>20.100000000000026</c:v>
                </c:pt>
                <c:pt idx="68">
                  <c:v>20.400000000000027</c:v>
                </c:pt>
                <c:pt idx="69">
                  <c:v>20.700000000000028</c:v>
                </c:pt>
                <c:pt idx="70">
                  <c:v>21.000000000000028</c:v>
                </c:pt>
                <c:pt idx="71">
                  <c:v>21.300000000000029</c:v>
                </c:pt>
                <c:pt idx="72">
                  <c:v>21.60000000000003</c:v>
                </c:pt>
                <c:pt idx="73">
                  <c:v>21.900000000000031</c:v>
                </c:pt>
                <c:pt idx="74">
                  <c:v>22.200000000000031</c:v>
                </c:pt>
                <c:pt idx="75">
                  <c:v>22.500000000000032</c:v>
                </c:pt>
                <c:pt idx="76">
                  <c:v>22.800000000000033</c:v>
                </c:pt>
                <c:pt idx="77">
                  <c:v>23.100000000000033</c:v>
                </c:pt>
                <c:pt idx="78">
                  <c:v>23.400000000000034</c:v>
                </c:pt>
                <c:pt idx="79">
                  <c:v>23.700000000000035</c:v>
                </c:pt>
                <c:pt idx="80">
                  <c:v>24.000000000000036</c:v>
                </c:pt>
                <c:pt idx="81">
                  <c:v>24.300000000000036</c:v>
                </c:pt>
                <c:pt idx="82">
                  <c:v>24.600000000000037</c:v>
                </c:pt>
                <c:pt idx="83">
                  <c:v>24.900000000000038</c:v>
                </c:pt>
                <c:pt idx="84">
                  <c:v>25.200000000000038</c:v>
                </c:pt>
                <c:pt idx="85">
                  <c:v>25.500000000000039</c:v>
                </c:pt>
                <c:pt idx="86">
                  <c:v>25.80000000000004</c:v>
                </c:pt>
                <c:pt idx="87">
                  <c:v>26.100000000000041</c:v>
                </c:pt>
                <c:pt idx="88">
                  <c:v>26.400000000000041</c:v>
                </c:pt>
                <c:pt idx="89">
                  <c:v>26.700000000000042</c:v>
                </c:pt>
                <c:pt idx="90">
                  <c:v>27.000000000000043</c:v>
                </c:pt>
                <c:pt idx="91">
                  <c:v>27.300000000000043</c:v>
                </c:pt>
                <c:pt idx="92">
                  <c:v>27.600000000000044</c:v>
                </c:pt>
                <c:pt idx="93">
                  <c:v>27.900000000000045</c:v>
                </c:pt>
                <c:pt idx="94">
                  <c:v>28.200000000000045</c:v>
                </c:pt>
                <c:pt idx="95">
                  <c:v>28.500000000000046</c:v>
                </c:pt>
                <c:pt idx="96">
                  <c:v>28.800000000000047</c:v>
                </c:pt>
                <c:pt idx="97">
                  <c:v>29.100000000000048</c:v>
                </c:pt>
                <c:pt idx="98">
                  <c:v>29.400000000000048</c:v>
                </c:pt>
                <c:pt idx="99">
                  <c:v>29.700000000000049</c:v>
                </c:pt>
                <c:pt idx="100">
                  <c:v>30.00000000000005</c:v>
                </c:pt>
                <c:pt idx="101">
                  <c:v>30.30000000000005</c:v>
                </c:pt>
                <c:pt idx="102">
                  <c:v>30.600000000000051</c:v>
                </c:pt>
                <c:pt idx="103">
                  <c:v>30.900000000000052</c:v>
                </c:pt>
                <c:pt idx="104">
                  <c:v>31.200000000000053</c:v>
                </c:pt>
                <c:pt idx="105">
                  <c:v>31.500000000000053</c:v>
                </c:pt>
                <c:pt idx="106">
                  <c:v>31.800000000000054</c:v>
                </c:pt>
                <c:pt idx="107">
                  <c:v>32.100000000000051</c:v>
                </c:pt>
                <c:pt idx="108">
                  <c:v>32.400000000000048</c:v>
                </c:pt>
                <c:pt idx="109">
                  <c:v>32.700000000000045</c:v>
                </c:pt>
                <c:pt idx="110">
                  <c:v>33.000000000000043</c:v>
                </c:pt>
                <c:pt idx="111">
                  <c:v>33.30000000000004</c:v>
                </c:pt>
                <c:pt idx="112">
                  <c:v>33.600000000000037</c:v>
                </c:pt>
                <c:pt idx="113">
                  <c:v>33.900000000000034</c:v>
                </c:pt>
                <c:pt idx="114">
                  <c:v>34.200000000000031</c:v>
                </c:pt>
                <c:pt idx="115">
                  <c:v>34.500000000000028</c:v>
                </c:pt>
                <c:pt idx="116">
                  <c:v>34.800000000000026</c:v>
                </c:pt>
                <c:pt idx="117">
                  <c:v>35.100000000000023</c:v>
                </c:pt>
                <c:pt idx="118">
                  <c:v>35.40000000000002</c:v>
                </c:pt>
                <c:pt idx="119">
                  <c:v>35.700000000000017</c:v>
                </c:pt>
                <c:pt idx="120">
                  <c:v>36.000000000000014</c:v>
                </c:pt>
                <c:pt idx="121">
                  <c:v>36.300000000000011</c:v>
                </c:pt>
                <c:pt idx="122">
                  <c:v>36.600000000000009</c:v>
                </c:pt>
                <c:pt idx="123">
                  <c:v>36.900000000000006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38.099999999999994</c:v>
                </c:pt>
                <c:pt idx="128">
                  <c:v>38.399999999999991</c:v>
                </c:pt>
                <c:pt idx="129">
                  <c:v>38.699999999999989</c:v>
                </c:pt>
                <c:pt idx="130">
                  <c:v>38.999999999999986</c:v>
                </c:pt>
                <c:pt idx="131">
                  <c:v>39.299999999999983</c:v>
                </c:pt>
                <c:pt idx="132">
                  <c:v>39.59999999999998</c:v>
                </c:pt>
                <c:pt idx="133">
                  <c:v>39.899999999999977</c:v>
                </c:pt>
                <c:pt idx="134">
                  <c:v>40.199999999999974</c:v>
                </c:pt>
                <c:pt idx="135">
                  <c:v>40.499999999999972</c:v>
                </c:pt>
                <c:pt idx="136">
                  <c:v>40.799999999999969</c:v>
                </c:pt>
                <c:pt idx="137">
                  <c:v>41.099999999999966</c:v>
                </c:pt>
                <c:pt idx="138">
                  <c:v>41.399999999999963</c:v>
                </c:pt>
                <c:pt idx="139">
                  <c:v>41.69999999999996</c:v>
                </c:pt>
                <c:pt idx="140">
                  <c:v>41.999999999999957</c:v>
                </c:pt>
                <c:pt idx="141">
                  <c:v>42.299999999999955</c:v>
                </c:pt>
                <c:pt idx="142">
                  <c:v>42.599999999999952</c:v>
                </c:pt>
                <c:pt idx="143">
                  <c:v>42.899999999999949</c:v>
                </c:pt>
                <c:pt idx="144">
                  <c:v>43.199999999999946</c:v>
                </c:pt>
                <c:pt idx="145">
                  <c:v>43.499999999999943</c:v>
                </c:pt>
                <c:pt idx="146">
                  <c:v>43.79999999999994</c:v>
                </c:pt>
                <c:pt idx="147">
                  <c:v>44.099999999999937</c:v>
                </c:pt>
                <c:pt idx="148">
                  <c:v>44.399999999999935</c:v>
                </c:pt>
                <c:pt idx="149">
                  <c:v>44.699999999999932</c:v>
                </c:pt>
                <c:pt idx="150">
                  <c:v>44.999999999999929</c:v>
                </c:pt>
                <c:pt idx="151">
                  <c:v>45.299999999999926</c:v>
                </c:pt>
                <c:pt idx="152">
                  <c:v>45.599999999999923</c:v>
                </c:pt>
                <c:pt idx="153">
                  <c:v>45.89999999999992</c:v>
                </c:pt>
                <c:pt idx="154">
                  <c:v>46.199999999999918</c:v>
                </c:pt>
                <c:pt idx="155">
                  <c:v>46.499999999999915</c:v>
                </c:pt>
                <c:pt idx="156">
                  <c:v>46.799999999999912</c:v>
                </c:pt>
                <c:pt idx="157">
                  <c:v>47.099999999999909</c:v>
                </c:pt>
                <c:pt idx="158">
                  <c:v>47.399999999999906</c:v>
                </c:pt>
                <c:pt idx="159">
                  <c:v>47.699999999999903</c:v>
                </c:pt>
                <c:pt idx="160">
                  <c:v>47.999999999999901</c:v>
                </c:pt>
                <c:pt idx="161">
                  <c:v>48.299999999999898</c:v>
                </c:pt>
                <c:pt idx="162">
                  <c:v>48.599999999999895</c:v>
                </c:pt>
                <c:pt idx="163">
                  <c:v>48.899999999999892</c:v>
                </c:pt>
                <c:pt idx="164">
                  <c:v>49.199999999999889</c:v>
                </c:pt>
                <c:pt idx="165">
                  <c:v>49.499999999999886</c:v>
                </c:pt>
                <c:pt idx="166">
                  <c:v>49.799999999999883</c:v>
                </c:pt>
                <c:pt idx="167">
                  <c:v>50.099999999999881</c:v>
                </c:pt>
                <c:pt idx="168">
                  <c:v>50.399999999999878</c:v>
                </c:pt>
                <c:pt idx="169">
                  <c:v>50.699999999999875</c:v>
                </c:pt>
                <c:pt idx="170">
                  <c:v>50.999999999999872</c:v>
                </c:pt>
                <c:pt idx="171">
                  <c:v>51.299999999999869</c:v>
                </c:pt>
                <c:pt idx="172">
                  <c:v>51.599999999999866</c:v>
                </c:pt>
                <c:pt idx="173">
                  <c:v>51.899999999999864</c:v>
                </c:pt>
                <c:pt idx="174">
                  <c:v>52.199999999999861</c:v>
                </c:pt>
                <c:pt idx="175">
                  <c:v>52.499999999999858</c:v>
                </c:pt>
                <c:pt idx="176">
                  <c:v>52.799999999999855</c:v>
                </c:pt>
                <c:pt idx="177">
                  <c:v>53.099999999999852</c:v>
                </c:pt>
                <c:pt idx="178">
                  <c:v>53.399999999999849</c:v>
                </c:pt>
                <c:pt idx="179">
                  <c:v>53.699999999999847</c:v>
                </c:pt>
                <c:pt idx="180">
                  <c:v>53.999999999999844</c:v>
                </c:pt>
                <c:pt idx="181">
                  <c:v>54.299999999999841</c:v>
                </c:pt>
                <c:pt idx="182">
                  <c:v>54.599999999999838</c:v>
                </c:pt>
                <c:pt idx="183">
                  <c:v>54.899999999999835</c:v>
                </c:pt>
                <c:pt idx="184">
                  <c:v>55.199999999999832</c:v>
                </c:pt>
                <c:pt idx="185">
                  <c:v>55.499999999999829</c:v>
                </c:pt>
                <c:pt idx="186">
                  <c:v>55.799999999999827</c:v>
                </c:pt>
                <c:pt idx="187">
                  <c:v>56.099999999999824</c:v>
                </c:pt>
                <c:pt idx="188">
                  <c:v>56.399999999999821</c:v>
                </c:pt>
                <c:pt idx="189">
                  <c:v>56.699999999999818</c:v>
                </c:pt>
                <c:pt idx="190">
                  <c:v>56.999999999999815</c:v>
                </c:pt>
                <c:pt idx="191">
                  <c:v>57.299999999999812</c:v>
                </c:pt>
                <c:pt idx="192">
                  <c:v>57.59999999999981</c:v>
                </c:pt>
                <c:pt idx="193">
                  <c:v>57.899999999999807</c:v>
                </c:pt>
                <c:pt idx="194">
                  <c:v>58.199999999999804</c:v>
                </c:pt>
                <c:pt idx="195">
                  <c:v>58.499999999999801</c:v>
                </c:pt>
                <c:pt idx="196">
                  <c:v>58.799999999999798</c:v>
                </c:pt>
                <c:pt idx="197">
                  <c:v>59.099999999999795</c:v>
                </c:pt>
                <c:pt idx="198">
                  <c:v>59.399999999999793</c:v>
                </c:pt>
                <c:pt idx="199">
                  <c:v>59.69999999999979</c:v>
                </c:pt>
                <c:pt idx="200">
                  <c:v>59.999999999999787</c:v>
                </c:pt>
                <c:pt idx="201">
                  <c:v>60.299999999999784</c:v>
                </c:pt>
                <c:pt idx="202">
                  <c:v>60.599999999999781</c:v>
                </c:pt>
                <c:pt idx="203">
                  <c:v>60.899999999999778</c:v>
                </c:pt>
                <c:pt idx="204">
                  <c:v>61.199999999999775</c:v>
                </c:pt>
                <c:pt idx="205">
                  <c:v>61.499999999999773</c:v>
                </c:pt>
                <c:pt idx="206">
                  <c:v>61.79999999999977</c:v>
                </c:pt>
                <c:pt idx="207">
                  <c:v>62.099999999999767</c:v>
                </c:pt>
                <c:pt idx="208">
                  <c:v>62.399999999999764</c:v>
                </c:pt>
                <c:pt idx="209">
                  <c:v>62.699999999999761</c:v>
                </c:pt>
                <c:pt idx="210">
                  <c:v>62.999999999999758</c:v>
                </c:pt>
                <c:pt idx="211">
                  <c:v>63.299999999999756</c:v>
                </c:pt>
                <c:pt idx="212">
                  <c:v>63.599999999999753</c:v>
                </c:pt>
                <c:pt idx="213">
                  <c:v>63.89999999999975</c:v>
                </c:pt>
                <c:pt idx="214">
                  <c:v>64.199999999999747</c:v>
                </c:pt>
                <c:pt idx="215">
                  <c:v>64.499999999999744</c:v>
                </c:pt>
                <c:pt idx="216">
                  <c:v>64.799999999999741</c:v>
                </c:pt>
                <c:pt idx="217">
                  <c:v>65.099999999999739</c:v>
                </c:pt>
                <c:pt idx="218">
                  <c:v>65.399999999999736</c:v>
                </c:pt>
                <c:pt idx="219">
                  <c:v>65.699999999999733</c:v>
                </c:pt>
                <c:pt idx="220">
                  <c:v>65.99999999999973</c:v>
                </c:pt>
                <c:pt idx="221">
                  <c:v>66.299999999999727</c:v>
                </c:pt>
                <c:pt idx="222">
                  <c:v>66.599999999999724</c:v>
                </c:pt>
                <c:pt idx="223">
                  <c:v>66.899999999999721</c:v>
                </c:pt>
                <c:pt idx="224">
                  <c:v>67.199999999999719</c:v>
                </c:pt>
                <c:pt idx="225">
                  <c:v>67.499999999999716</c:v>
                </c:pt>
                <c:pt idx="226">
                  <c:v>67.799999999999713</c:v>
                </c:pt>
                <c:pt idx="227">
                  <c:v>68.09999999999971</c:v>
                </c:pt>
                <c:pt idx="228">
                  <c:v>68.399999999999707</c:v>
                </c:pt>
                <c:pt idx="229">
                  <c:v>68.699999999999704</c:v>
                </c:pt>
                <c:pt idx="230">
                  <c:v>68.999999999999702</c:v>
                </c:pt>
                <c:pt idx="231">
                  <c:v>69.299999999999699</c:v>
                </c:pt>
                <c:pt idx="232">
                  <c:v>69.599999999999696</c:v>
                </c:pt>
                <c:pt idx="233">
                  <c:v>69.899999999999693</c:v>
                </c:pt>
                <c:pt idx="234">
                  <c:v>70.19999999999969</c:v>
                </c:pt>
                <c:pt idx="235">
                  <c:v>70.499999999999687</c:v>
                </c:pt>
                <c:pt idx="236">
                  <c:v>70.799999999999685</c:v>
                </c:pt>
                <c:pt idx="237">
                  <c:v>71.099999999999682</c:v>
                </c:pt>
                <c:pt idx="238">
                  <c:v>71.399999999999679</c:v>
                </c:pt>
                <c:pt idx="239">
                  <c:v>71.699999999999676</c:v>
                </c:pt>
                <c:pt idx="240">
                  <c:v>71.999999999999673</c:v>
                </c:pt>
                <c:pt idx="241">
                  <c:v>72.29999999999967</c:v>
                </c:pt>
                <c:pt idx="242">
                  <c:v>72.599999999999667</c:v>
                </c:pt>
                <c:pt idx="243">
                  <c:v>72.899999999999665</c:v>
                </c:pt>
                <c:pt idx="244">
                  <c:v>73.199999999999662</c:v>
                </c:pt>
                <c:pt idx="245">
                  <c:v>73.499999999999659</c:v>
                </c:pt>
                <c:pt idx="246">
                  <c:v>73.799999999999656</c:v>
                </c:pt>
                <c:pt idx="247">
                  <c:v>74.099999999999653</c:v>
                </c:pt>
                <c:pt idx="248">
                  <c:v>74.39999999999965</c:v>
                </c:pt>
                <c:pt idx="249">
                  <c:v>74.699999999999648</c:v>
                </c:pt>
                <c:pt idx="250">
                  <c:v>74.999999999999645</c:v>
                </c:pt>
                <c:pt idx="251">
                  <c:v>75.299999999999642</c:v>
                </c:pt>
                <c:pt idx="252">
                  <c:v>75.599999999999639</c:v>
                </c:pt>
                <c:pt idx="253">
                  <c:v>75.899999999999636</c:v>
                </c:pt>
                <c:pt idx="254">
                  <c:v>76.199999999999633</c:v>
                </c:pt>
                <c:pt idx="255">
                  <c:v>76.499999999999631</c:v>
                </c:pt>
                <c:pt idx="256">
                  <c:v>76.799999999999628</c:v>
                </c:pt>
                <c:pt idx="257">
                  <c:v>77.099999999999625</c:v>
                </c:pt>
                <c:pt idx="258">
                  <c:v>77.399999999999622</c:v>
                </c:pt>
                <c:pt idx="259">
                  <c:v>77.699999999999619</c:v>
                </c:pt>
                <c:pt idx="260">
                  <c:v>77.999999999999616</c:v>
                </c:pt>
                <c:pt idx="261">
                  <c:v>78.299999999999613</c:v>
                </c:pt>
                <c:pt idx="262">
                  <c:v>78.599999999999611</c:v>
                </c:pt>
                <c:pt idx="263">
                  <c:v>78.899999999999608</c:v>
                </c:pt>
                <c:pt idx="264">
                  <c:v>79.199999999999605</c:v>
                </c:pt>
                <c:pt idx="265">
                  <c:v>79.499999999999602</c:v>
                </c:pt>
                <c:pt idx="266">
                  <c:v>79.799999999999599</c:v>
                </c:pt>
                <c:pt idx="267">
                  <c:v>80.099999999999596</c:v>
                </c:pt>
                <c:pt idx="268">
                  <c:v>80.399999999999594</c:v>
                </c:pt>
                <c:pt idx="269">
                  <c:v>80.699999999999591</c:v>
                </c:pt>
                <c:pt idx="270">
                  <c:v>80.999999999999588</c:v>
                </c:pt>
                <c:pt idx="271">
                  <c:v>81.299999999999585</c:v>
                </c:pt>
                <c:pt idx="272">
                  <c:v>81.599999999999582</c:v>
                </c:pt>
                <c:pt idx="273">
                  <c:v>81.899999999999579</c:v>
                </c:pt>
                <c:pt idx="274">
                  <c:v>82.199999999999577</c:v>
                </c:pt>
                <c:pt idx="275">
                  <c:v>82.499999999999574</c:v>
                </c:pt>
                <c:pt idx="276">
                  <c:v>82.799999999999571</c:v>
                </c:pt>
                <c:pt idx="277">
                  <c:v>83.099999999999568</c:v>
                </c:pt>
                <c:pt idx="278">
                  <c:v>83.399999999999565</c:v>
                </c:pt>
                <c:pt idx="279">
                  <c:v>83.699999999999562</c:v>
                </c:pt>
                <c:pt idx="280">
                  <c:v>83.999999999999559</c:v>
                </c:pt>
                <c:pt idx="281">
                  <c:v>84.299999999999557</c:v>
                </c:pt>
                <c:pt idx="282">
                  <c:v>84.599999999999554</c:v>
                </c:pt>
                <c:pt idx="283">
                  <c:v>84.899999999999551</c:v>
                </c:pt>
                <c:pt idx="284">
                  <c:v>85.199999999999548</c:v>
                </c:pt>
                <c:pt idx="285">
                  <c:v>85.499999999999545</c:v>
                </c:pt>
                <c:pt idx="286">
                  <c:v>85.799999999999542</c:v>
                </c:pt>
                <c:pt idx="287">
                  <c:v>86.09999999999954</c:v>
                </c:pt>
                <c:pt idx="288">
                  <c:v>86.399999999999537</c:v>
                </c:pt>
                <c:pt idx="289">
                  <c:v>86.699999999999534</c:v>
                </c:pt>
                <c:pt idx="290">
                  <c:v>86.999999999999531</c:v>
                </c:pt>
                <c:pt idx="291">
                  <c:v>87.299999999999528</c:v>
                </c:pt>
                <c:pt idx="292">
                  <c:v>87.599999999999525</c:v>
                </c:pt>
                <c:pt idx="293">
                  <c:v>87.899999999999523</c:v>
                </c:pt>
                <c:pt idx="294">
                  <c:v>88.19999999999952</c:v>
                </c:pt>
                <c:pt idx="295">
                  <c:v>88.499999999999517</c:v>
                </c:pt>
                <c:pt idx="296">
                  <c:v>88.799999999999514</c:v>
                </c:pt>
                <c:pt idx="297">
                  <c:v>89.099999999999511</c:v>
                </c:pt>
                <c:pt idx="298">
                  <c:v>89.399999999999508</c:v>
                </c:pt>
                <c:pt idx="299">
                  <c:v>89.699999999999505</c:v>
                </c:pt>
                <c:pt idx="300">
                  <c:v>89.999999999999503</c:v>
                </c:pt>
                <c:pt idx="301">
                  <c:v>90.2999999999995</c:v>
                </c:pt>
                <c:pt idx="302">
                  <c:v>90.599999999999497</c:v>
                </c:pt>
                <c:pt idx="303">
                  <c:v>90.899999999999494</c:v>
                </c:pt>
                <c:pt idx="304">
                  <c:v>91.199999999999491</c:v>
                </c:pt>
                <c:pt idx="305">
                  <c:v>91.499999999999488</c:v>
                </c:pt>
                <c:pt idx="306">
                  <c:v>91.799999999999486</c:v>
                </c:pt>
                <c:pt idx="307">
                  <c:v>92.099999999999483</c:v>
                </c:pt>
                <c:pt idx="308">
                  <c:v>92.39999999999948</c:v>
                </c:pt>
                <c:pt idx="309">
                  <c:v>92.699999999999477</c:v>
                </c:pt>
                <c:pt idx="310">
                  <c:v>92.999999999999474</c:v>
                </c:pt>
                <c:pt idx="311">
                  <c:v>93.299999999999471</c:v>
                </c:pt>
                <c:pt idx="312">
                  <c:v>93.599999999999469</c:v>
                </c:pt>
                <c:pt idx="313">
                  <c:v>93.899999999999466</c:v>
                </c:pt>
                <c:pt idx="314">
                  <c:v>94.199999999999463</c:v>
                </c:pt>
                <c:pt idx="315">
                  <c:v>94.49999999999946</c:v>
                </c:pt>
                <c:pt idx="316">
                  <c:v>94.799999999999457</c:v>
                </c:pt>
                <c:pt idx="317">
                  <c:v>95.099999999999454</c:v>
                </c:pt>
                <c:pt idx="318">
                  <c:v>95.399999999999451</c:v>
                </c:pt>
                <c:pt idx="319">
                  <c:v>95.699999999999449</c:v>
                </c:pt>
                <c:pt idx="320">
                  <c:v>95.999999999999446</c:v>
                </c:pt>
                <c:pt idx="321">
                  <c:v>96.299999999999443</c:v>
                </c:pt>
                <c:pt idx="322">
                  <c:v>96.59999999999944</c:v>
                </c:pt>
                <c:pt idx="323">
                  <c:v>96.899999999999437</c:v>
                </c:pt>
                <c:pt idx="324">
                  <c:v>97.199999999999434</c:v>
                </c:pt>
                <c:pt idx="325">
                  <c:v>97.499999999999432</c:v>
                </c:pt>
                <c:pt idx="326">
                  <c:v>97.799999999999429</c:v>
                </c:pt>
                <c:pt idx="327">
                  <c:v>98.099999999999426</c:v>
                </c:pt>
                <c:pt idx="328">
                  <c:v>98.399999999999423</c:v>
                </c:pt>
                <c:pt idx="329">
                  <c:v>98.69999999999942</c:v>
                </c:pt>
                <c:pt idx="330">
                  <c:v>98.999999999999417</c:v>
                </c:pt>
                <c:pt idx="331">
                  <c:v>99.299999999999415</c:v>
                </c:pt>
                <c:pt idx="332">
                  <c:v>99.599999999999412</c:v>
                </c:pt>
                <c:pt idx="333">
                  <c:v>99.899999999999409</c:v>
                </c:pt>
                <c:pt idx="334">
                  <c:v>100.19999999999941</c:v>
                </c:pt>
                <c:pt idx="335">
                  <c:v>100.4999999999994</c:v>
                </c:pt>
                <c:pt idx="336">
                  <c:v>100.7999999999994</c:v>
                </c:pt>
                <c:pt idx="337">
                  <c:v>101.0999999999994</c:v>
                </c:pt>
                <c:pt idx="338">
                  <c:v>101.39999999999939</c:v>
                </c:pt>
                <c:pt idx="339">
                  <c:v>101.69999999999939</c:v>
                </c:pt>
                <c:pt idx="340">
                  <c:v>101.99999999999939</c:v>
                </c:pt>
                <c:pt idx="341">
                  <c:v>102.29999999999939</c:v>
                </c:pt>
                <c:pt idx="342">
                  <c:v>102.59999999999938</c:v>
                </c:pt>
                <c:pt idx="343">
                  <c:v>102.89999999999938</c:v>
                </c:pt>
                <c:pt idx="344">
                  <c:v>103.19999999999938</c:v>
                </c:pt>
                <c:pt idx="345">
                  <c:v>103.49999999999937</c:v>
                </c:pt>
                <c:pt idx="346">
                  <c:v>103.79999999999937</c:v>
                </c:pt>
                <c:pt idx="347">
                  <c:v>104.09999999999937</c:v>
                </c:pt>
                <c:pt idx="348">
                  <c:v>104.39999999999937</c:v>
                </c:pt>
                <c:pt idx="349">
                  <c:v>104.69999999999936</c:v>
                </c:pt>
                <c:pt idx="350">
                  <c:v>104.99999999999936</c:v>
                </c:pt>
                <c:pt idx="351">
                  <c:v>105.29999999999936</c:v>
                </c:pt>
                <c:pt idx="352">
                  <c:v>105.59999999999935</c:v>
                </c:pt>
                <c:pt idx="353">
                  <c:v>105.89999999999935</c:v>
                </c:pt>
                <c:pt idx="354">
                  <c:v>106.19999999999935</c:v>
                </c:pt>
                <c:pt idx="355">
                  <c:v>106.49999999999935</c:v>
                </c:pt>
                <c:pt idx="356">
                  <c:v>106.79999999999934</c:v>
                </c:pt>
                <c:pt idx="357">
                  <c:v>107.09999999999934</c:v>
                </c:pt>
                <c:pt idx="358">
                  <c:v>107.39999999999934</c:v>
                </c:pt>
                <c:pt idx="359">
                  <c:v>107.69999999999933</c:v>
                </c:pt>
                <c:pt idx="360">
                  <c:v>107.99999999999933</c:v>
                </c:pt>
                <c:pt idx="361">
                  <c:v>108.29999999999933</c:v>
                </c:pt>
                <c:pt idx="362">
                  <c:v>108.59999999999933</c:v>
                </c:pt>
                <c:pt idx="363">
                  <c:v>108.89999999999932</c:v>
                </c:pt>
                <c:pt idx="364">
                  <c:v>109.19999999999932</c:v>
                </c:pt>
                <c:pt idx="365">
                  <c:v>109.49999999999932</c:v>
                </c:pt>
                <c:pt idx="366">
                  <c:v>109.79999999999932</c:v>
                </c:pt>
                <c:pt idx="367">
                  <c:v>110.09999999999931</c:v>
                </c:pt>
                <c:pt idx="368">
                  <c:v>110.39999999999931</c:v>
                </c:pt>
                <c:pt idx="369">
                  <c:v>110.69999999999931</c:v>
                </c:pt>
                <c:pt idx="370">
                  <c:v>110.9999999999993</c:v>
                </c:pt>
                <c:pt idx="371">
                  <c:v>111.2999999999993</c:v>
                </c:pt>
                <c:pt idx="372">
                  <c:v>111.5999999999993</c:v>
                </c:pt>
                <c:pt idx="373">
                  <c:v>111.8999999999993</c:v>
                </c:pt>
                <c:pt idx="374">
                  <c:v>112.19999999999929</c:v>
                </c:pt>
                <c:pt idx="375">
                  <c:v>112.49999999999929</c:v>
                </c:pt>
                <c:pt idx="376">
                  <c:v>112.79999999999929</c:v>
                </c:pt>
                <c:pt idx="377">
                  <c:v>113.09999999999928</c:v>
                </c:pt>
                <c:pt idx="378">
                  <c:v>113.39999999999928</c:v>
                </c:pt>
                <c:pt idx="379">
                  <c:v>113.69999999999928</c:v>
                </c:pt>
                <c:pt idx="380">
                  <c:v>113.99999999999928</c:v>
                </c:pt>
                <c:pt idx="381">
                  <c:v>114.29999999999927</c:v>
                </c:pt>
                <c:pt idx="382">
                  <c:v>114.59999999999927</c:v>
                </c:pt>
                <c:pt idx="383">
                  <c:v>114.89999999999927</c:v>
                </c:pt>
                <c:pt idx="384">
                  <c:v>115.19999999999926</c:v>
                </c:pt>
                <c:pt idx="385">
                  <c:v>115.49999999999926</c:v>
                </c:pt>
                <c:pt idx="386">
                  <c:v>115.79999999999926</c:v>
                </c:pt>
                <c:pt idx="387">
                  <c:v>116.09999999999926</c:v>
                </c:pt>
                <c:pt idx="388">
                  <c:v>116.39999999999925</c:v>
                </c:pt>
                <c:pt idx="389">
                  <c:v>116.69999999999925</c:v>
                </c:pt>
                <c:pt idx="390">
                  <c:v>116.99999999999925</c:v>
                </c:pt>
                <c:pt idx="391">
                  <c:v>117.29999999999924</c:v>
                </c:pt>
                <c:pt idx="392">
                  <c:v>117.59999999999924</c:v>
                </c:pt>
                <c:pt idx="393">
                  <c:v>117.89999999999924</c:v>
                </c:pt>
                <c:pt idx="394">
                  <c:v>118.19999999999924</c:v>
                </c:pt>
                <c:pt idx="395">
                  <c:v>118.49999999999923</c:v>
                </c:pt>
                <c:pt idx="396">
                  <c:v>118.79999999999923</c:v>
                </c:pt>
                <c:pt idx="397">
                  <c:v>119.09999999999923</c:v>
                </c:pt>
                <c:pt idx="398">
                  <c:v>119.39999999999922</c:v>
                </c:pt>
                <c:pt idx="399">
                  <c:v>119.69999999999922</c:v>
                </c:pt>
                <c:pt idx="400">
                  <c:v>119.99999999999922</c:v>
                </c:pt>
                <c:pt idx="401">
                  <c:v>120.29999999999922</c:v>
                </c:pt>
                <c:pt idx="402">
                  <c:v>120.59999999999921</c:v>
                </c:pt>
                <c:pt idx="403">
                  <c:v>120.89999999999921</c:v>
                </c:pt>
                <c:pt idx="404">
                  <c:v>121.19999999999921</c:v>
                </c:pt>
              </c:numCache>
            </c:numRef>
          </c:cat>
          <c:val>
            <c:numRef>
              <c:f>Puissance!$B$4:$B$408</c:f>
              <c:numCache>
                <c:formatCode>General</c:formatCode>
                <c:ptCount val="405"/>
                <c:pt idx="0">
                  <c:v>1</c:v>
                </c:pt>
                <c:pt idx="1">
                  <c:v>3.0318933901657518E-5</c:v>
                </c:pt>
                <c:pt idx="2">
                  <c:v>3.0306724271918564E-5</c:v>
                </c:pt>
                <c:pt idx="3">
                  <c:v>3.0312677424720571E-5</c:v>
                </c:pt>
                <c:pt idx="4">
                  <c:v>3.0317733938046803E-5</c:v>
                </c:pt>
                <c:pt idx="5">
                  <c:v>3.0344343131114247E-5</c:v>
                </c:pt>
                <c:pt idx="6">
                  <c:v>3.0306390948693368E-5</c:v>
                </c:pt>
                <c:pt idx="7">
                  <c:v>3.0300011142163104E-5</c:v>
                </c:pt>
                <c:pt idx="8">
                  <c:v>3.0312677424720571E-5</c:v>
                </c:pt>
                <c:pt idx="9">
                  <c:v>3.029979114883448E-5</c:v>
                </c:pt>
                <c:pt idx="10">
                  <c:v>3.0310820814356231E-5</c:v>
                </c:pt>
                <c:pt idx="11">
                  <c:v>3.0328146955601952E-5</c:v>
                </c:pt>
                <c:pt idx="12">
                  <c:v>3.0301727756772864E-5</c:v>
                </c:pt>
                <c:pt idx="13">
                  <c:v>3.0302991051796363E-5</c:v>
                </c:pt>
                <c:pt idx="14">
                  <c:v>3.0287101533651248E-5</c:v>
                </c:pt>
                <c:pt idx="15">
                  <c:v>3.0275465219859635E-5</c:v>
                </c:pt>
                <c:pt idx="16">
                  <c:v>3.0273998597668765E-5</c:v>
                </c:pt>
                <c:pt idx="17">
                  <c:v>3.0273871934843198E-5</c:v>
                </c:pt>
                <c:pt idx="18">
                  <c:v>3.0281601700435506E-5</c:v>
                </c:pt>
                <c:pt idx="19">
                  <c:v>3.0332500156923019E-5</c:v>
                </c:pt>
                <c:pt idx="20">
                  <c:v>3.0319440552959817E-5</c:v>
                </c:pt>
                <c:pt idx="21">
                  <c:v>3.0293478006949255E-5</c:v>
                </c:pt>
                <c:pt idx="22">
                  <c:v>3.0287684849295343E-5</c:v>
                </c:pt>
                <c:pt idx="23">
                  <c:v>3.028300165798133E-5</c:v>
                </c:pt>
                <c:pt idx="24">
                  <c:v>3.0284118290785733E-5</c:v>
                </c:pt>
                <c:pt idx="25">
                  <c:v>3.0310044171241524E-5</c:v>
                </c:pt>
                <c:pt idx="26">
                  <c:v>3.0325313708187776E-5</c:v>
                </c:pt>
                <c:pt idx="27">
                  <c:v>3.0297577882619173E-5</c:v>
                </c:pt>
                <c:pt idx="28">
                  <c:v>3.0291514733152848E-5</c:v>
                </c:pt>
                <c:pt idx="29">
                  <c:v>3.0293184682511084E-5</c:v>
                </c:pt>
                <c:pt idx="30">
                  <c:v>3.0289664789253009E-5</c:v>
                </c:pt>
                <c:pt idx="31">
                  <c:v>3.0276211863884078E-5</c:v>
                </c:pt>
                <c:pt idx="32">
                  <c:v>3.0305994294055387E-5</c:v>
                </c:pt>
                <c:pt idx="33">
                  <c:v>3.0285818239234234E-5</c:v>
                </c:pt>
                <c:pt idx="34">
                  <c:v>3.0298394524520902E-5</c:v>
                </c:pt>
                <c:pt idx="35">
                  <c:v>3.029375799845842E-5</c:v>
                </c:pt>
                <c:pt idx="36">
                  <c:v>3.0276165198632551E-5</c:v>
                </c:pt>
                <c:pt idx="37">
                  <c:v>3.0275688546420513E-5</c:v>
                </c:pt>
                <c:pt idx="38">
                  <c:v>3.0276008536716706E-5</c:v>
                </c:pt>
                <c:pt idx="39">
                  <c:v>3.0311687454741738E-5</c:v>
                </c:pt>
                <c:pt idx="40">
                  <c:v>3.0285601579137859E-5</c:v>
                </c:pt>
                <c:pt idx="41">
                  <c:v>3.0286781543355062E-5</c:v>
                </c:pt>
                <c:pt idx="42">
                  <c:v>3.0267918782041185E-5</c:v>
                </c:pt>
                <c:pt idx="43">
                  <c:v>3.0261458977936878E-5</c:v>
                </c:pt>
                <c:pt idx="44">
                  <c:v>3.0288728150990203E-5</c:v>
                </c:pt>
                <c:pt idx="45">
                  <c:v>3.0274465250184046E-5</c:v>
                </c:pt>
                <c:pt idx="46">
                  <c:v>3.026375890819073E-5</c:v>
                </c:pt>
                <c:pt idx="47">
                  <c:v>3.0278471795350912E-5</c:v>
                </c:pt>
                <c:pt idx="48">
                  <c:v>3.0273225287786313E-5</c:v>
                </c:pt>
                <c:pt idx="49">
                  <c:v>3.0260812330879997E-5</c:v>
                </c:pt>
                <c:pt idx="50">
                  <c:v>3.0266655487017693E-5</c:v>
                </c:pt>
                <c:pt idx="51">
                  <c:v>3.0294747968437253E-5</c:v>
                </c:pt>
                <c:pt idx="52">
                  <c:v>3.0265248863007363E-5</c:v>
                </c:pt>
                <c:pt idx="53">
                  <c:v>3.0263645578294166E-5</c:v>
                </c:pt>
                <c:pt idx="54">
                  <c:v>3.0275295225014781E-5</c:v>
                </c:pt>
                <c:pt idx="55">
                  <c:v>3.0272378646794316E-5</c:v>
                </c:pt>
                <c:pt idx="56">
                  <c:v>3.0291291406591964E-5</c:v>
                </c:pt>
                <c:pt idx="57">
                  <c:v>3.0270425372694662E-5</c:v>
                </c:pt>
                <c:pt idx="58">
                  <c:v>3.0268962083736048E-5</c:v>
                </c:pt>
                <c:pt idx="59">
                  <c:v>3.0255179168374175E-5</c:v>
                </c:pt>
                <c:pt idx="60">
                  <c:v>3.0246929418550559E-5</c:v>
                </c:pt>
                <c:pt idx="61">
                  <c:v>3.0245096140811975E-5</c:v>
                </c:pt>
                <c:pt idx="62">
                  <c:v>3.0274668577351412E-5</c:v>
                </c:pt>
                <c:pt idx="63">
                  <c:v>3.0291511399920595E-5</c:v>
                </c:pt>
                <c:pt idx="64">
                  <c:v>3.0253635881841509E-5</c:v>
                </c:pt>
                <c:pt idx="65">
                  <c:v>3.0240792937974689E-5</c:v>
                </c:pt>
                <c:pt idx="66">
                  <c:v>3.0237723031070629E-5</c:v>
                </c:pt>
                <c:pt idx="67">
                  <c:v>3.0236679729375769E-5</c:v>
                </c:pt>
                <c:pt idx="68">
                  <c:v>3.0243452857311761E-5</c:v>
                </c:pt>
                <c:pt idx="69">
                  <c:v>3.0230663245160968E-5</c:v>
                </c:pt>
                <c:pt idx="70">
                  <c:v>3.0236133079286441E-5</c:v>
                </c:pt>
                <c:pt idx="71">
                  <c:v>3.0272385313258816E-5</c:v>
                </c:pt>
                <c:pt idx="72">
                  <c:v>3.023117989616002E-5</c:v>
                </c:pt>
                <c:pt idx="73">
                  <c:v>3.0222480159982388E-5</c:v>
                </c:pt>
                <c:pt idx="74">
                  <c:v>3.0219950236703152E-5</c:v>
                </c:pt>
                <c:pt idx="75">
                  <c:v>3.0210450524785047E-5</c:v>
                </c:pt>
                <c:pt idx="76">
                  <c:v>3.0209640549347825E-5</c:v>
                </c:pt>
                <c:pt idx="77">
                  <c:v>3.020843058604036E-5</c:v>
                </c:pt>
                <c:pt idx="78">
                  <c:v>3.0225043415584156E-5</c:v>
                </c:pt>
                <c:pt idx="79">
                  <c:v>3.0231236561108307E-5</c:v>
                </c:pt>
                <c:pt idx="80">
                  <c:v>3.0211620489305491E-5</c:v>
                </c:pt>
                <c:pt idx="81">
                  <c:v>3.0199607520269409E-5</c:v>
                </c:pt>
                <c:pt idx="82">
                  <c:v>3.0199830846830283E-5</c:v>
                </c:pt>
                <c:pt idx="83">
                  <c:v>3.0190717789853414E-5</c:v>
                </c:pt>
                <c:pt idx="84">
                  <c:v>3.022527340860954E-5</c:v>
                </c:pt>
                <c:pt idx="85">
                  <c:v>3.0208647246136742E-5</c:v>
                </c:pt>
                <c:pt idx="86">
                  <c:v>3.0202937419289118E-5</c:v>
                </c:pt>
                <c:pt idx="87">
                  <c:v>3.0202724092424996E-5</c:v>
                </c:pt>
                <c:pt idx="88">
                  <c:v>3.0201904117291018E-5</c:v>
                </c:pt>
                <c:pt idx="89">
                  <c:v>3.0191507765897131E-5</c:v>
                </c:pt>
                <c:pt idx="90">
                  <c:v>3.0192611065772535E-5</c:v>
                </c:pt>
                <c:pt idx="91">
                  <c:v>3.0203007417166414E-5</c:v>
                </c:pt>
                <c:pt idx="92">
                  <c:v>3.0183094687693174E-5</c:v>
                </c:pt>
                <c:pt idx="93">
                  <c:v>3.0199004205231798E-5</c:v>
                </c:pt>
                <c:pt idx="94">
                  <c:v>3.0211290499312549E-5</c:v>
                </c:pt>
                <c:pt idx="95">
                  <c:v>3.0189617823210267E-5</c:v>
                </c:pt>
                <c:pt idx="96">
                  <c:v>3.0193801029686484E-5</c:v>
                </c:pt>
                <c:pt idx="97">
                  <c:v>3.0197150928099712E-5</c:v>
                </c:pt>
                <c:pt idx="98">
                  <c:v>3.0194074354731149E-5</c:v>
                </c:pt>
                <c:pt idx="99">
                  <c:v>3.0178628156475536E-5</c:v>
                </c:pt>
                <c:pt idx="100">
                  <c:v>3.0176004902693245E-5</c:v>
                </c:pt>
                <c:pt idx="101">
                  <c:v>3.0200444161564653E-5</c:v>
                </c:pt>
                <c:pt idx="102">
                  <c:v>3.0209440555412706E-5</c:v>
                </c:pt>
                <c:pt idx="103">
                  <c:v>3.0184787969677172E-5</c:v>
                </c:pt>
                <c:pt idx="104">
                  <c:v>3.0178754819301113E-5</c:v>
                </c:pt>
                <c:pt idx="105">
                  <c:v>3.0195054325013222E-5</c:v>
                </c:pt>
                <c:pt idx="106">
                  <c:v>3.0180011447860105E-5</c:v>
                </c:pt>
                <c:pt idx="107">
                  <c:v>3.0188234531825699E-5</c:v>
                </c:pt>
                <c:pt idx="108">
                  <c:v>3.0181684730450594E-5</c:v>
                </c:pt>
                <c:pt idx="109">
                  <c:v>3.0173258319317624E-5</c:v>
                </c:pt>
                <c:pt idx="110">
                  <c:v>3.017223168378402E-5</c:v>
                </c:pt>
                <c:pt idx="111">
                  <c:v>3.0184074657975244E-5</c:v>
                </c:pt>
                <c:pt idx="112">
                  <c:v>3.0119079962294176E-5</c:v>
                </c:pt>
                <c:pt idx="113">
                  <c:v>3.0115886725796789E-5</c:v>
                </c:pt>
                <c:pt idx="114">
                  <c:v>3.0116206716092981E-5</c:v>
                </c:pt>
                <c:pt idx="115">
                  <c:v>3.0132432890695555E-5</c:v>
                </c:pt>
                <c:pt idx="116">
                  <c:v>3.0135836120824804E-5</c:v>
                </c:pt>
                <c:pt idx="117">
                  <c:v>3.0129642975300653E-5</c:v>
                </c:pt>
                <c:pt idx="118">
                  <c:v>3.0117506676671251E-5</c:v>
                </c:pt>
                <c:pt idx="119">
                  <c:v>3.01300562960999E-5</c:v>
                </c:pt>
                <c:pt idx="120">
                  <c:v>3.0107923633946854E-5</c:v>
                </c:pt>
                <c:pt idx="121">
                  <c:v>3.0131199594762322E-5</c:v>
                </c:pt>
                <c:pt idx="122">
                  <c:v>3.0106623673368584E-5</c:v>
                </c:pt>
                <c:pt idx="123">
                  <c:v>3.0116090052964168E-5</c:v>
                </c:pt>
                <c:pt idx="124">
                  <c:v>3.0114850090566435E-5</c:v>
                </c:pt>
                <c:pt idx="125">
                  <c:v>3.0146755789682248E-5</c:v>
                </c:pt>
                <c:pt idx="126">
                  <c:v>3.0115650066306905E-5</c:v>
                </c:pt>
                <c:pt idx="127">
                  <c:v>3.0102057145183385E-5</c:v>
                </c:pt>
                <c:pt idx="128">
                  <c:v>3.0106783668516669E-5</c:v>
                </c:pt>
                <c:pt idx="129">
                  <c:v>3.0109636915324354E-5</c:v>
                </c:pt>
                <c:pt idx="130">
                  <c:v>3.0102260472350758E-5</c:v>
                </c:pt>
                <c:pt idx="131">
                  <c:v>3.0093477405366837E-5</c:v>
                </c:pt>
                <c:pt idx="132">
                  <c:v>3.0094384044539368E-5</c:v>
                </c:pt>
                <c:pt idx="133">
                  <c:v>3.0105200383196995E-5</c:v>
                </c:pt>
                <c:pt idx="134">
                  <c:v>3.0073931331441307E-5</c:v>
                </c:pt>
                <c:pt idx="135">
                  <c:v>3.0072268048547581E-5</c:v>
                </c:pt>
                <c:pt idx="136">
                  <c:v>3.008364437022353E-5</c:v>
                </c:pt>
                <c:pt idx="137">
                  <c:v>3.0060528404556157E-5</c:v>
                </c:pt>
                <c:pt idx="138">
                  <c:v>3.0052815305125109E-5</c:v>
                </c:pt>
                <c:pt idx="139">
                  <c:v>3.0065841576765786E-5</c:v>
                </c:pt>
                <c:pt idx="140">
                  <c:v>3.0072841364494916E-5</c:v>
                </c:pt>
                <c:pt idx="141">
                  <c:v>3.0097317288921099E-5</c:v>
                </c:pt>
                <c:pt idx="142">
                  <c:v>3.0065508253540591E-5</c:v>
                </c:pt>
                <c:pt idx="143">
                  <c:v>3.0062831668042262E-5</c:v>
                </c:pt>
                <c:pt idx="144">
                  <c:v>3.0057111841497893E-5</c:v>
                </c:pt>
                <c:pt idx="145">
                  <c:v>3.0060535071020657E-5</c:v>
                </c:pt>
                <c:pt idx="146">
                  <c:v>3.0067604856627077E-5</c:v>
                </c:pt>
                <c:pt idx="147">
                  <c:v>3.0087817577002994E-5</c:v>
                </c:pt>
                <c:pt idx="148">
                  <c:v>3.0069224807501532E-5</c:v>
                </c:pt>
                <c:pt idx="149">
                  <c:v>3.0085097659485392E-5</c:v>
                </c:pt>
                <c:pt idx="150">
                  <c:v>3.0065628249901661E-5</c:v>
                </c:pt>
                <c:pt idx="151">
                  <c:v>3.0051832001610779E-5</c:v>
                </c:pt>
                <c:pt idx="152">
                  <c:v>3.0045158870642344E-5</c:v>
                </c:pt>
                <c:pt idx="153">
                  <c:v>3.0046265503749997E-5</c:v>
                </c:pt>
                <c:pt idx="154">
                  <c:v>3.0044045571070191E-5</c:v>
                </c:pt>
                <c:pt idx="155">
                  <c:v>3.004142231728789E-5</c:v>
                </c:pt>
                <c:pt idx="156">
                  <c:v>3.0062031692301792E-5</c:v>
                </c:pt>
                <c:pt idx="157">
                  <c:v>3.0069288138914316E-5</c:v>
                </c:pt>
                <c:pt idx="158">
                  <c:v>3.0071201414226949E-5</c:v>
                </c:pt>
                <c:pt idx="159">
                  <c:v>3.005936843973247E-5</c:v>
                </c:pt>
                <c:pt idx="160">
                  <c:v>3.0047085478883976E-5</c:v>
                </c:pt>
                <c:pt idx="161">
                  <c:v>3.0040262352464206E-5</c:v>
                </c:pt>
                <c:pt idx="162">
                  <c:v>3.003306257079996E-5</c:v>
                </c:pt>
                <c:pt idx="163">
                  <c:v>3.0087260927216914E-5</c:v>
                </c:pt>
                <c:pt idx="164">
                  <c:v>3.0046012178098848E-5</c:v>
                </c:pt>
                <c:pt idx="165">
                  <c:v>3.0034572525010101E-5</c:v>
                </c:pt>
                <c:pt idx="166">
                  <c:v>3.0029356016535771E-5</c:v>
                </c:pt>
                <c:pt idx="167">
                  <c:v>3.0031702612041157E-5</c:v>
                </c:pt>
                <c:pt idx="168">
                  <c:v>3.001344983222939E-5</c:v>
                </c:pt>
                <c:pt idx="169">
                  <c:v>3.0021009602976857E-5</c:v>
                </c:pt>
                <c:pt idx="170">
                  <c:v>3.0034525859758574E-5</c:v>
                </c:pt>
                <c:pt idx="171">
                  <c:v>3.0028932696039774E-5</c:v>
                </c:pt>
                <c:pt idx="172">
                  <c:v>3.0042242292421872E-5</c:v>
                </c:pt>
                <c:pt idx="173">
                  <c:v>3.0037722429488207E-5</c:v>
                </c:pt>
                <c:pt idx="174">
                  <c:v>3.0030162658740754E-5</c:v>
                </c:pt>
                <c:pt idx="175">
                  <c:v>3.0110943542367137E-5</c:v>
                </c:pt>
                <c:pt idx="176">
                  <c:v>3.0069181475482261E-5</c:v>
                </c:pt>
                <c:pt idx="177">
                  <c:v>3.0053861940052225E-5</c:v>
                </c:pt>
                <c:pt idx="178">
                  <c:v>3.0057418498865073E-5</c:v>
                </c:pt>
                <c:pt idx="179">
                  <c:v>3.004357891855491E-5</c:v>
                </c:pt>
                <c:pt idx="180">
                  <c:v>3.0048728762384197E-5</c:v>
                </c:pt>
                <c:pt idx="181">
                  <c:v>3.0076141264424364E-5</c:v>
                </c:pt>
                <c:pt idx="182">
                  <c:v>3.0054855243263312E-5</c:v>
                </c:pt>
                <c:pt idx="183">
                  <c:v>3.0022062904368476E-5</c:v>
                </c:pt>
                <c:pt idx="184">
                  <c:v>3.001351649687444E-5</c:v>
                </c:pt>
                <c:pt idx="185">
                  <c:v>3.0016323078430588E-5</c:v>
                </c:pt>
                <c:pt idx="186">
                  <c:v>3.000128686774197E-5</c:v>
                </c:pt>
                <c:pt idx="187">
                  <c:v>3.0003716794053658E-5</c:v>
                </c:pt>
                <c:pt idx="188">
                  <c:v>3.0027329411326577E-5</c:v>
                </c:pt>
                <c:pt idx="189">
                  <c:v>3.0007586676698188E-5</c:v>
                </c:pt>
                <c:pt idx="190">
                  <c:v>3.0009669946855665E-5</c:v>
                </c:pt>
                <c:pt idx="191">
                  <c:v>3.000067355300762E-5</c:v>
                </c:pt>
                <c:pt idx="192">
                  <c:v>3.0003960120008055E-5</c:v>
                </c:pt>
                <c:pt idx="193">
                  <c:v>2.9997300321968619E-5</c:v>
                </c:pt>
                <c:pt idx="194">
                  <c:v>2.9999663583635271E-5</c:v>
                </c:pt>
                <c:pt idx="195">
                  <c:v>2.99915004978502E-5</c:v>
                </c:pt>
                <c:pt idx="196">
                  <c:v>3.0011459892574971E-5</c:v>
                </c:pt>
                <c:pt idx="197">
                  <c:v>2.9988517254984699E-5</c:v>
                </c:pt>
                <c:pt idx="198">
                  <c:v>2.9997066995710985E-5</c:v>
                </c:pt>
                <c:pt idx="199">
                  <c:v>2.9985077359300669E-5</c:v>
                </c:pt>
                <c:pt idx="200">
                  <c:v>2.9979287534879003E-5</c:v>
                </c:pt>
                <c:pt idx="201">
                  <c:v>2.9982104116131913E-5</c:v>
                </c:pt>
                <c:pt idx="202">
                  <c:v>2.997515432688657E-5</c:v>
                </c:pt>
                <c:pt idx="203">
                  <c:v>2.9976760944832016E-5</c:v>
                </c:pt>
                <c:pt idx="204">
                  <c:v>3.0020066298249545E-5</c:v>
                </c:pt>
                <c:pt idx="205">
                  <c:v>2.9977787580365617E-5</c:v>
                </c:pt>
                <c:pt idx="206">
                  <c:v>2.9962964696541131E-5</c:v>
                </c:pt>
                <c:pt idx="207">
                  <c:v>2.9962681371799713E-5</c:v>
                </c:pt>
                <c:pt idx="208">
                  <c:v>2.9959804792366262E-5</c:v>
                </c:pt>
                <c:pt idx="209">
                  <c:v>2.9952428349392666E-5</c:v>
                </c:pt>
                <c:pt idx="210">
                  <c:v>2.997245440876248E-5</c:v>
                </c:pt>
                <c:pt idx="211">
                  <c:v>2.9984820700417269E-5</c:v>
                </c:pt>
                <c:pt idx="212">
                  <c:v>2.9961668069195115E-5</c:v>
                </c:pt>
                <c:pt idx="213">
                  <c:v>2.9984647372340165E-5</c:v>
                </c:pt>
                <c:pt idx="214">
                  <c:v>2.9980527497276735E-5</c:v>
                </c:pt>
                <c:pt idx="215">
                  <c:v>2.9964287989745159E-5</c:v>
                </c:pt>
                <c:pt idx="216">
                  <c:v>2.9973357714702761E-5</c:v>
                </c:pt>
                <c:pt idx="217">
                  <c:v>2.9964491316912532E-5</c:v>
                </c:pt>
                <c:pt idx="218">
                  <c:v>2.9969847821141438E-5</c:v>
                </c:pt>
                <c:pt idx="219">
                  <c:v>2.9962674705335207E-5</c:v>
                </c:pt>
                <c:pt idx="220">
                  <c:v>2.996187139636248E-5</c:v>
                </c:pt>
                <c:pt idx="221">
                  <c:v>2.9966244597077067E-5</c:v>
                </c:pt>
                <c:pt idx="222">
                  <c:v>2.9953794974615975E-5</c:v>
                </c:pt>
                <c:pt idx="223">
                  <c:v>2.9982147448151188E-5</c:v>
                </c:pt>
                <c:pt idx="224">
                  <c:v>2.9963308019463079E-5</c:v>
                </c:pt>
                <c:pt idx="225">
                  <c:v>2.9996753671879306E-5</c:v>
                </c:pt>
                <c:pt idx="226">
                  <c:v>2.9963831336926644E-5</c:v>
                </c:pt>
                <c:pt idx="227">
                  <c:v>2.995762819170573E-5</c:v>
                </c:pt>
                <c:pt idx="228">
                  <c:v>2.9951461712039598E-5</c:v>
                </c:pt>
                <c:pt idx="229">
                  <c:v>2.9954981605297674E-5</c:v>
                </c:pt>
                <c:pt idx="230">
                  <c:v>2.9968834518536843E-5</c:v>
                </c:pt>
                <c:pt idx="231">
                  <c:v>2.9982934090962655E-5</c:v>
                </c:pt>
                <c:pt idx="232">
                  <c:v>2.9969317837213383E-5</c:v>
                </c:pt>
                <c:pt idx="233">
                  <c:v>2.9961371411524694E-5</c:v>
                </c:pt>
                <c:pt idx="234">
                  <c:v>2.9949078450979444E-5</c:v>
                </c:pt>
                <c:pt idx="235">
                  <c:v>2.9952505013734465E-5</c:v>
                </c:pt>
                <c:pt idx="236">
                  <c:v>2.9967744551590449E-5</c:v>
                </c:pt>
                <c:pt idx="237">
                  <c:v>2.9995907030887305E-5</c:v>
                </c:pt>
                <c:pt idx="238">
                  <c:v>2.9973024391477566E-5</c:v>
                </c:pt>
                <c:pt idx="239">
                  <c:v>2.9954911607420381E-5</c:v>
                </c:pt>
                <c:pt idx="240">
                  <c:v>2.9963218022192281E-5</c:v>
                </c:pt>
                <c:pt idx="241">
                  <c:v>2.9961198083447584E-5</c:v>
                </c:pt>
                <c:pt idx="242">
                  <c:v>2.9971711097970283E-5</c:v>
                </c:pt>
                <c:pt idx="243">
                  <c:v>2.9971621100699485E-5</c:v>
                </c:pt>
                <c:pt idx="244">
                  <c:v>2.9986923969968255E-5</c:v>
                </c:pt>
                <c:pt idx="245">
                  <c:v>2.9977907576726687E-5</c:v>
                </c:pt>
                <c:pt idx="246">
                  <c:v>2.9969867820534954E-5</c:v>
                </c:pt>
                <c:pt idx="247">
                  <c:v>2.996771121926793E-5</c:v>
                </c:pt>
                <c:pt idx="248">
                  <c:v>2.999174715703685E-5</c:v>
                </c:pt>
                <c:pt idx="249">
                  <c:v>3.0008693309805841E-5</c:v>
                </c:pt>
                <c:pt idx="250">
                  <c:v>2.9989320563957419E-5</c:v>
                </c:pt>
                <c:pt idx="251">
                  <c:v>2.9992163811068348E-5</c:v>
                </c:pt>
                <c:pt idx="252">
                  <c:v>2.9999040269204152E-5</c:v>
                </c:pt>
                <c:pt idx="253">
                  <c:v>3.0004236778284966E-5</c:v>
                </c:pt>
                <c:pt idx="254">
                  <c:v>2.9989340563350934E-5</c:v>
                </c:pt>
                <c:pt idx="255">
                  <c:v>2.9981037481811284E-5</c:v>
                </c:pt>
                <c:pt idx="256">
                  <c:v>2.9976467620393842E-5</c:v>
                </c:pt>
                <c:pt idx="257">
                  <c:v>2.996784788179026E-5</c:v>
                </c:pt>
                <c:pt idx="258">
                  <c:v>2.9968121206834915E-5</c:v>
                </c:pt>
                <c:pt idx="259">
                  <c:v>2.9988420591249387E-5</c:v>
                </c:pt>
                <c:pt idx="260">
                  <c:v>3.0005443408360174E-5</c:v>
                </c:pt>
                <c:pt idx="261">
                  <c:v>2.997466434174553E-5</c:v>
                </c:pt>
                <c:pt idx="262">
                  <c:v>2.9997706976303371E-5</c:v>
                </c:pt>
                <c:pt idx="263">
                  <c:v>2.9999606918686981E-5</c:v>
                </c:pt>
                <c:pt idx="264">
                  <c:v>2.9974064359940176E-5</c:v>
                </c:pt>
                <c:pt idx="265">
                  <c:v>2.9997680310445349E-5</c:v>
                </c:pt>
                <c:pt idx="266">
                  <c:v>2.9986320654930651E-5</c:v>
                </c:pt>
                <c:pt idx="267">
                  <c:v>3.0006776701260959E-5</c:v>
                </c:pt>
                <c:pt idx="268">
                  <c:v>2.9974441015184649E-5</c:v>
                </c:pt>
                <c:pt idx="269">
                  <c:v>2.9987167295922649E-5</c:v>
                </c:pt>
                <c:pt idx="270">
                  <c:v>2.9988897243461422E-5</c:v>
                </c:pt>
                <c:pt idx="271">
                  <c:v>2.9990233869594456E-5</c:v>
                </c:pt>
                <c:pt idx="272">
                  <c:v>2.9978130903287572E-5</c:v>
                </c:pt>
                <c:pt idx="273">
                  <c:v>2.9976627615541937E-5</c:v>
                </c:pt>
                <c:pt idx="274">
                  <c:v>2.996617793243203E-5</c:v>
                </c:pt>
                <c:pt idx="275">
                  <c:v>3.0009819942307004E-5</c:v>
                </c:pt>
                <c:pt idx="276">
                  <c:v>2.9970494468198323E-5</c:v>
                </c:pt>
                <c:pt idx="277">
                  <c:v>2.9961384744453697E-5</c:v>
                </c:pt>
                <c:pt idx="278">
                  <c:v>2.9961138085267047E-5</c:v>
                </c:pt>
                <c:pt idx="279">
                  <c:v>2.9976147630097653E-5</c:v>
                </c:pt>
                <c:pt idx="280">
                  <c:v>2.9964371320551462E-5</c:v>
                </c:pt>
                <c:pt idx="281">
                  <c:v>3.000920662757264E-5</c:v>
                </c:pt>
                <c:pt idx="282">
                  <c:v>2.9994877062121447E-5</c:v>
                </c:pt>
                <c:pt idx="283">
                  <c:v>2.9978387562170971E-5</c:v>
                </c:pt>
                <c:pt idx="284">
                  <c:v>2.9967201234733375E-5</c:v>
                </c:pt>
                <c:pt idx="285">
                  <c:v>2.9974724339926063E-5</c:v>
                </c:pt>
                <c:pt idx="286">
                  <c:v>3.0012809851637018E-5</c:v>
                </c:pt>
                <c:pt idx="287">
                  <c:v>2.9969321170445626E-5</c:v>
                </c:pt>
                <c:pt idx="288">
                  <c:v>2.9958061511898494E-5</c:v>
                </c:pt>
                <c:pt idx="289">
                  <c:v>2.9965674614361974E-5</c:v>
                </c:pt>
                <c:pt idx="290">
                  <c:v>2.9973844366611545E-5</c:v>
                </c:pt>
                <c:pt idx="291">
                  <c:v>2.9955308262058366E-5</c:v>
                </c:pt>
                <c:pt idx="292">
                  <c:v>2.9964181326313099E-5</c:v>
                </c:pt>
                <c:pt idx="293">
                  <c:v>2.9991123842605731E-5</c:v>
                </c:pt>
                <c:pt idx="294">
                  <c:v>2.997982418527157E-5</c:v>
                </c:pt>
                <c:pt idx="295">
                  <c:v>2.9964221325100116E-5</c:v>
                </c:pt>
                <c:pt idx="296">
                  <c:v>2.9967171235643113E-5</c:v>
                </c:pt>
                <c:pt idx="297">
                  <c:v>2.9969734491244867E-5</c:v>
                </c:pt>
                <c:pt idx="298">
                  <c:v>2.995364164593238E-5</c:v>
                </c:pt>
                <c:pt idx="299">
                  <c:v>2.9969691159225596E-5</c:v>
                </c:pt>
                <c:pt idx="300">
                  <c:v>2.9952615010398779E-5</c:v>
                </c:pt>
                <c:pt idx="301">
                  <c:v>2.9962834700483302E-5</c:v>
                </c:pt>
                <c:pt idx="302">
                  <c:v>2.9988477256197674E-5</c:v>
                </c:pt>
                <c:pt idx="303">
                  <c:v>2.9974241021249526E-5</c:v>
                </c:pt>
                <c:pt idx="304">
                  <c:v>2.9974674341442283E-5</c:v>
                </c:pt>
                <c:pt idx="305">
                  <c:v>2.9982357441783063E-5</c:v>
                </c:pt>
                <c:pt idx="306">
                  <c:v>2.9963184689869763E-5</c:v>
                </c:pt>
                <c:pt idx="307">
                  <c:v>2.9957821519176343E-5</c:v>
                </c:pt>
                <c:pt idx="308">
                  <c:v>2.9968591192582446E-5</c:v>
                </c:pt>
                <c:pt idx="309">
                  <c:v>2.9967751218054948E-5</c:v>
                </c:pt>
                <c:pt idx="310">
                  <c:v>2.9985127357784446E-5</c:v>
                </c:pt>
                <c:pt idx="311">
                  <c:v>2.9974764338713085E-5</c:v>
                </c:pt>
                <c:pt idx="312">
                  <c:v>2.9960188114075242E-5</c:v>
                </c:pt>
                <c:pt idx="313">
                  <c:v>2.99747843381066E-5</c:v>
                </c:pt>
                <c:pt idx="314">
                  <c:v>2.9964487983680275E-5</c:v>
                </c:pt>
                <c:pt idx="315">
                  <c:v>2.9982904091872387E-5</c:v>
                </c:pt>
                <c:pt idx="316">
                  <c:v>2.9965427955175331E-5</c:v>
                </c:pt>
                <c:pt idx="317">
                  <c:v>2.9959638130753665E-5</c:v>
                </c:pt>
                <c:pt idx="318">
                  <c:v>2.9953141661094594E-5</c:v>
                </c:pt>
                <c:pt idx="319">
                  <c:v>2.9951101722956381E-5</c:v>
                </c:pt>
                <c:pt idx="320">
                  <c:v>2.9959511467928098E-5</c:v>
                </c:pt>
                <c:pt idx="321">
                  <c:v>2.9973604373889397E-5</c:v>
                </c:pt>
                <c:pt idx="322">
                  <c:v>2.9977907576726687E-5</c:v>
                </c:pt>
                <c:pt idx="323">
                  <c:v>2.9994517073038234E-5</c:v>
                </c:pt>
                <c:pt idx="324">
                  <c:v>2.9979407531240066E-5</c:v>
                </c:pt>
                <c:pt idx="325">
                  <c:v>2.9963811337533129E-5</c:v>
                </c:pt>
                <c:pt idx="326">
                  <c:v>2.9966091268393478E-5</c:v>
                </c:pt>
                <c:pt idx="327">
                  <c:v>2.9963504680165949E-5</c:v>
                </c:pt>
                <c:pt idx="328">
                  <c:v>2.9957931515840664E-5</c:v>
                </c:pt>
                <c:pt idx="329">
                  <c:v>2.9969407834484178E-5</c:v>
                </c:pt>
                <c:pt idx="330">
                  <c:v>2.9979910849310122E-5</c:v>
                </c:pt>
                <c:pt idx="331">
                  <c:v>2.9964734642866925E-5</c:v>
                </c:pt>
                <c:pt idx="332">
                  <c:v>2.9963574678043238E-5</c:v>
                </c:pt>
                <c:pt idx="333">
                  <c:v>2.9972747733200651E-5</c:v>
                </c:pt>
                <c:pt idx="334">
                  <c:v>2.9963448015217665E-5</c:v>
                </c:pt>
                <c:pt idx="335">
                  <c:v>2.9984550708604854E-5</c:v>
                </c:pt>
                <c:pt idx="336">
                  <c:v>2.9969587829025785E-5</c:v>
                </c:pt>
                <c:pt idx="337">
                  <c:v>2.9983250748026591E-5</c:v>
                </c:pt>
                <c:pt idx="338">
                  <c:v>2.9965314625278767E-5</c:v>
                </c:pt>
                <c:pt idx="339">
                  <c:v>2.9964844639531236E-5</c:v>
                </c:pt>
                <c:pt idx="340">
                  <c:v>2.997779424683012E-5</c:v>
                </c:pt>
                <c:pt idx="341">
                  <c:v>2.9966344594044618E-5</c:v>
                </c:pt>
                <c:pt idx="342">
                  <c:v>2.9965437954872084E-5</c:v>
                </c:pt>
                <c:pt idx="343">
                  <c:v>2.9962848033412311E-5</c:v>
                </c:pt>
                <c:pt idx="344">
                  <c:v>2.9978207567629371E-5</c:v>
                </c:pt>
                <c:pt idx="345">
                  <c:v>2.9958644827542582E-5</c:v>
                </c:pt>
                <c:pt idx="346">
                  <c:v>2.9949551769959225E-5</c:v>
                </c:pt>
                <c:pt idx="347">
                  <c:v>3.0008079995071485E-5</c:v>
                </c:pt>
                <c:pt idx="348">
                  <c:v>2.9971321109796805E-5</c:v>
                </c:pt>
                <c:pt idx="349">
                  <c:v>2.9993353774982303E-5</c:v>
                </c:pt>
                <c:pt idx="350">
                  <c:v>2.9959244809347933E-5</c:v>
                </c:pt>
                <c:pt idx="351">
                  <c:v>2.9961361411827935E-5</c:v>
                </c:pt>
                <c:pt idx="352">
                  <c:v>2.9967934545828808E-5</c:v>
                </c:pt>
                <c:pt idx="353">
                  <c:v>2.9968701189246763E-5</c:v>
                </c:pt>
                <c:pt idx="354">
                  <c:v>2.9956398229004757E-5</c:v>
                </c:pt>
                <c:pt idx="355">
                  <c:v>2.9961124752338048E-5</c:v>
                </c:pt>
                <c:pt idx="356">
                  <c:v>2.9958061511898494E-5</c:v>
                </c:pt>
                <c:pt idx="357">
                  <c:v>2.9975960969091546E-5</c:v>
                </c:pt>
                <c:pt idx="358">
                  <c:v>2.9965637948807203E-5</c:v>
                </c:pt>
                <c:pt idx="359">
                  <c:v>2.9960998089512468E-5</c:v>
                </c:pt>
                <c:pt idx="360">
                  <c:v>2.9956361563449986E-5</c:v>
                </c:pt>
                <c:pt idx="361">
                  <c:v>2.9964014664700494E-5</c:v>
                </c:pt>
                <c:pt idx="362">
                  <c:v>2.9962144721407146E-5</c:v>
                </c:pt>
                <c:pt idx="363">
                  <c:v>2.995801484664696E-5</c:v>
                </c:pt>
                <c:pt idx="364">
                  <c:v>2.9946171872455725E-5</c:v>
                </c:pt>
                <c:pt idx="365">
                  <c:v>2.9973311049451233E-5</c:v>
                </c:pt>
                <c:pt idx="366">
                  <c:v>2.9958078178059746E-5</c:v>
                </c:pt>
                <c:pt idx="367">
                  <c:v>2.9969594495490285E-5</c:v>
                </c:pt>
                <c:pt idx="368">
                  <c:v>2.9974621009726252E-5</c:v>
                </c:pt>
                <c:pt idx="369">
                  <c:v>2.9951008392453326E-5</c:v>
                </c:pt>
                <c:pt idx="370">
                  <c:v>2.9954184962789447E-5</c:v>
                </c:pt>
                <c:pt idx="371">
                  <c:v>2.9985664008177014E-5</c:v>
                </c:pt>
                <c:pt idx="372">
                  <c:v>2.9948785126541267E-5</c:v>
                </c:pt>
                <c:pt idx="373">
                  <c:v>2.9948721795128477E-5</c:v>
                </c:pt>
                <c:pt idx="374">
                  <c:v>2.9965554618000911E-5</c:v>
                </c:pt>
                <c:pt idx="375">
                  <c:v>2.9954131631073423E-5</c:v>
                </c:pt>
                <c:pt idx="376">
                  <c:v>2.9970614464559386E-5</c:v>
                </c:pt>
                <c:pt idx="377">
                  <c:v>2.9945058572883576E-5</c:v>
                </c:pt>
                <c:pt idx="378">
                  <c:v>2.9943248627770757E-5</c:v>
                </c:pt>
                <c:pt idx="379">
                  <c:v>2.9939848730873745E-5</c:v>
                </c:pt>
                <c:pt idx="380">
                  <c:v>2.9935245537133791E-5</c:v>
                </c:pt>
                <c:pt idx="381">
                  <c:v>2.9972327745936903E-5</c:v>
                </c:pt>
                <c:pt idx="382">
                  <c:v>2.9953231658365392E-5</c:v>
                </c:pt>
                <c:pt idx="383">
                  <c:v>2.9944965242380514E-5</c:v>
                </c:pt>
                <c:pt idx="384">
                  <c:v>2.9954684947627247E-5</c:v>
                </c:pt>
                <c:pt idx="385">
                  <c:v>2.9949118449766469E-5</c:v>
                </c:pt>
                <c:pt idx="386">
                  <c:v>2.9947421834550214E-5</c:v>
                </c:pt>
                <c:pt idx="387">
                  <c:v>2.9960938091331931E-5</c:v>
                </c:pt>
                <c:pt idx="388">
                  <c:v>2.9967887880577281E-5</c:v>
                </c:pt>
                <c:pt idx="389">
                  <c:v>2.9946451863964897E-5</c:v>
                </c:pt>
                <c:pt idx="390">
                  <c:v>2.993532553470783E-5</c:v>
                </c:pt>
                <c:pt idx="391">
                  <c:v>2.9939322080177943E-5</c:v>
                </c:pt>
                <c:pt idx="392">
                  <c:v>2.9927035786097193E-5</c:v>
                </c:pt>
                <c:pt idx="393">
                  <c:v>2.9928889063229289E-5</c:v>
                </c:pt>
                <c:pt idx="394">
                  <c:v>2.9940288717531011E-5</c:v>
                </c:pt>
                <c:pt idx="395">
                  <c:v>2.9961031421834993E-5</c:v>
                </c:pt>
                <c:pt idx="396">
                  <c:v>2.9981760793209965E-5</c:v>
                </c:pt>
                <c:pt idx="397">
                  <c:v>2.9935468863694665E-5</c:v>
                </c:pt>
                <c:pt idx="398">
                  <c:v>2.992838241192699E-5</c:v>
                </c:pt>
                <c:pt idx="399">
                  <c:v>2.9911636253093114E-5</c:v>
                </c:pt>
                <c:pt idx="400">
                  <c:v>2.9922499257002269E-5</c:v>
                </c:pt>
                <c:pt idx="401">
                  <c:v>2.9934415562303046E-5</c:v>
                </c:pt>
                <c:pt idx="402">
                  <c:v>2.9923049240323842E-5</c:v>
                </c:pt>
                <c:pt idx="403">
                  <c:v>2.991166625218339E-5</c:v>
                </c:pt>
                <c:pt idx="404">
                  <c:v>2.994300530181636E-5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92-4133-8F4F-E737C7422F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7901216"/>
        <c:axId val="637902048"/>
      </c:lineChart>
      <c:catAx>
        <c:axId val="637901216"/>
        <c:scaling>
          <c:orientation val="minMax"/>
        </c:scaling>
        <c:delete val="0"/>
        <c:axPos val="b"/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7902048"/>
        <c:crosses val="autoZero"/>
        <c:auto val="1"/>
        <c:lblAlgn val="ctr"/>
        <c:lblOffset val="100"/>
        <c:noMultiLvlLbl val="0"/>
      </c:catAx>
      <c:valAx>
        <c:axId val="637902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7901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475</a:t>
            </a:r>
            <a:r>
              <a:rPr lang="en-US" baseline="0"/>
              <a:t> nm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6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Puissance!$G$4:$G$408</c:f>
              <c:numCache>
                <c:formatCode>General</c:formatCode>
                <c:ptCount val="405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0.89999999999999991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2.6999999999999997</c:v>
                </c:pt>
                <c:pt idx="10">
                  <c:v>2.9999999999999996</c:v>
                </c:pt>
                <c:pt idx="11">
                  <c:v>3.2999999999999994</c:v>
                </c:pt>
                <c:pt idx="12">
                  <c:v>3.5999999999999992</c:v>
                </c:pt>
                <c:pt idx="13">
                  <c:v>3.899999999999999</c:v>
                </c:pt>
                <c:pt idx="14">
                  <c:v>4.1999999999999993</c:v>
                </c:pt>
                <c:pt idx="15">
                  <c:v>4.4999999999999991</c:v>
                </c:pt>
                <c:pt idx="16">
                  <c:v>4.7999999999999989</c:v>
                </c:pt>
                <c:pt idx="17">
                  <c:v>5.0999999999999988</c:v>
                </c:pt>
                <c:pt idx="18">
                  <c:v>5.3999999999999986</c:v>
                </c:pt>
                <c:pt idx="19">
                  <c:v>5.6999999999999984</c:v>
                </c:pt>
                <c:pt idx="20">
                  <c:v>5.9999999999999982</c:v>
                </c:pt>
                <c:pt idx="21">
                  <c:v>6.299999999999998</c:v>
                </c:pt>
                <c:pt idx="22">
                  <c:v>6.5999999999999979</c:v>
                </c:pt>
                <c:pt idx="23">
                  <c:v>6.8999999999999977</c:v>
                </c:pt>
                <c:pt idx="24">
                  <c:v>7.1999999999999975</c:v>
                </c:pt>
                <c:pt idx="25">
                  <c:v>7.4999999999999973</c:v>
                </c:pt>
                <c:pt idx="26">
                  <c:v>7.7999999999999972</c:v>
                </c:pt>
                <c:pt idx="27">
                  <c:v>8.0999999999999979</c:v>
                </c:pt>
                <c:pt idx="28">
                  <c:v>8.3999999999999986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9.6000000000000014</c:v>
                </c:pt>
                <c:pt idx="33">
                  <c:v>9.9000000000000021</c:v>
                </c:pt>
                <c:pt idx="34">
                  <c:v>10.200000000000003</c:v>
                </c:pt>
                <c:pt idx="35">
                  <c:v>10.500000000000004</c:v>
                </c:pt>
                <c:pt idx="36">
                  <c:v>10.800000000000004</c:v>
                </c:pt>
                <c:pt idx="37">
                  <c:v>11.100000000000005</c:v>
                </c:pt>
                <c:pt idx="38">
                  <c:v>11.400000000000006</c:v>
                </c:pt>
                <c:pt idx="39">
                  <c:v>11.700000000000006</c:v>
                </c:pt>
                <c:pt idx="40">
                  <c:v>12.000000000000007</c:v>
                </c:pt>
                <c:pt idx="41">
                  <c:v>12.300000000000008</c:v>
                </c:pt>
                <c:pt idx="42">
                  <c:v>12.600000000000009</c:v>
                </c:pt>
                <c:pt idx="43">
                  <c:v>12.900000000000009</c:v>
                </c:pt>
                <c:pt idx="44">
                  <c:v>13.20000000000001</c:v>
                </c:pt>
                <c:pt idx="45">
                  <c:v>13.500000000000011</c:v>
                </c:pt>
                <c:pt idx="46">
                  <c:v>13.800000000000011</c:v>
                </c:pt>
                <c:pt idx="47">
                  <c:v>14.100000000000012</c:v>
                </c:pt>
                <c:pt idx="48">
                  <c:v>14.400000000000013</c:v>
                </c:pt>
                <c:pt idx="49">
                  <c:v>14.700000000000014</c:v>
                </c:pt>
                <c:pt idx="50">
                  <c:v>15.000000000000014</c:v>
                </c:pt>
                <c:pt idx="51">
                  <c:v>15.300000000000015</c:v>
                </c:pt>
                <c:pt idx="52">
                  <c:v>15.600000000000016</c:v>
                </c:pt>
                <c:pt idx="53">
                  <c:v>15.900000000000016</c:v>
                </c:pt>
                <c:pt idx="54">
                  <c:v>16.200000000000017</c:v>
                </c:pt>
                <c:pt idx="55">
                  <c:v>16.500000000000018</c:v>
                </c:pt>
                <c:pt idx="56">
                  <c:v>16.800000000000018</c:v>
                </c:pt>
                <c:pt idx="57">
                  <c:v>17.100000000000019</c:v>
                </c:pt>
                <c:pt idx="58">
                  <c:v>17.40000000000002</c:v>
                </c:pt>
                <c:pt idx="59">
                  <c:v>17.700000000000021</c:v>
                </c:pt>
                <c:pt idx="60">
                  <c:v>18.000000000000021</c:v>
                </c:pt>
                <c:pt idx="61">
                  <c:v>18.300000000000022</c:v>
                </c:pt>
                <c:pt idx="62">
                  <c:v>18.600000000000023</c:v>
                </c:pt>
                <c:pt idx="63">
                  <c:v>18.900000000000023</c:v>
                </c:pt>
                <c:pt idx="64">
                  <c:v>19.200000000000024</c:v>
                </c:pt>
                <c:pt idx="65">
                  <c:v>19.500000000000025</c:v>
                </c:pt>
                <c:pt idx="66">
                  <c:v>19.800000000000026</c:v>
                </c:pt>
                <c:pt idx="67">
                  <c:v>20.100000000000026</c:v>
                </c:pt>
                <c:pt idx="68">
                  <c:v>20.400000000000027</c:v>
                </c:pt>
                <c:pt idx="69">
                  <c:v>20.700000000000028</c:v>
                </c:pt>
                <c:pt idx="70">
                  <c:v>21.000000000000028</c:v>
                </c:pt>
                <c:pt idx="71">
                  <c:v>21.300000000000029</c:v>
                </c:pt>
                <c:pt idx="72">
                  <c:v>21.60000000000003</c:v>
                </c:pt>
                <c:pt idx="73">
                  <c:v>21.900000000000031</c:v>
                </c:pt>
                <c:pt idx="74">
                  <c:v>22.200000000000031</c:v>
                </c:pt>
                <c:pt idx="75">
                  <c:v>22.500000000000032</c:v>
                </c:pt>
                <c:pt idx="76">
                  <c:v>22.800000000000033</c:v>
                </c:pt>
                <c:pt idx="77">
                  <c:v>23.100000000000033</c:v>
                </c:pt>
                <c:pt idx="78">
                  <c:v>23.400000000000034</c:v>
                </c:pt>
                <c:pt idx="79">
                  <c:v>23.700000000000035</c:v>
                </c:pt>
                <c:pt idx="80">
                  <c:v>24.000000000000036</c:v>
                </c:pt>
                <c:pt idx="81">
                  <c:v>24.300000000000036</c:v>
                </c:pt>
                <c:pt idx="82">
                  <c:v>24.600000000000037</c:v>
                </c:pt>
                <c:pt idx="83">
                  <c:v>24.900000000000038</c:v>
                </c:pt>
                <c:pt idx="84">
                  <c:v>25.200000000000038</c:v>
                </c:pt>
                <c:pt idx="85">
                  <c:v>25.500000000000039</c:v>
                </c:pt>
                <c:pt idx="86">
                  <c:v>25.80000000000004</c:v>
                </c:pt>
                <c:pt idx="87">
                  <c:v>26.100000000000041</c:v>
                </c:pt>
                <c:pt idx="88">
                  <c:v>26.400000000000041</c:v>
                </c:pt>
                <c:pt idx="89">
                  <c:v>26.700000000000042</c:v>
                </c:pt>
                <c:pt idx="90">
                  <c:v>27.000000000000043</c:v>
                </c:pt>
                <c:pt idx="91">
                  <c:v>27.300000000000043</c:v>
                </c:pt>
                <c:pt idx="92">
                  <c:v>27.600000000000044</c:v>
                </c:pt>
                <c:pt idx="93">
                  <c:v>27.900000000000045</c:v>
                </c:pt>
                <c:pt idx="94">
                  <c:v>28.200000000000045</c:v>
                </c:pt>
                <c:pt idx="95">
                  <c:v>28.500000000000046</c:v>
                </c:pt>
                <c:pt idx="96">
                  <c:v>28.800000000000047</c:v>
                </c:pt>
                <c:pt idx="97">
                  <c:v>29.100000000000048</c:v>
                </c:pt>
                <c:pt idx="98">
                  <c:v>29.400000000000048</c:v>
                </c:pt>
                <c:pt idx="99">
                  <c:v>29.700000000000049</c:v>
                </c:pt>
                <c:pt idx="100">
                  <c:v>30.00000000000005</c:v>
                </c:pt>
                <c:pt idx="101">
                  <c:v>30.30000000000005</c:v>
                </c:pt>
                <c:pt idx="102">
                  <c:v>30.600000000000051</c:v>
                </c:pt>
                <c:pt idx="103">
                  <c:v>30.900000000000052</c:v>
                </c:pt>
                <c:pt idx="104">
                  <c:v>31.200000000000053</c:v>
                </c:pt>
                <c:pt idx="105">
                  <c:v>31.500000000000053</c:v>
                </c:pt>
                <c:pt idx="106">
                  <c:v>31.800000000000054</c:v>
                </c:pt>
                <c:pt idx="107">
                  <c:v>32.100000000000051</c:v>
                </c:pt>
                <c:pt idx="108">
                  <c:v>32.400000000000048</c:v>
                </c:pt>
                <c:pt idx="109">
                  <c:v>32.700000000000045</c:v>
                </c:pt>
                <c:pt idx="110">
                  <c:v>33.000000000000043</c:v>
                </c:pt>
                <c:pt idx="111">
                  <c:v>33.30000000000004</c:v>
                </c:pt>
                <c:pt idx="112">
                  <c:v>33.600000000000037</c:v>
                </c:pt>
                <c:pt idx="113">
                  <c:v>33.900000000000034</c:v>
                </c:pt>
                <c:pt idx="114">
                  <c:v>34.200000000000031</c:v>
                </c:pt>
                <c:pt idx="115">
                  <c:v>34.500000000000028</c:v>
                </c:pt>
                <c:pt idx="116">
                  <c:v>34.800000000000026</c:v>
                </c:pt>
                <c:pt idx="117">
                  <c:v>35.100000000000023</c:v>
                </c:pt>
                <c:pt idx="118">
                  <c:v>35.40000000000002</c:v>
                </c:pt>
                <c:pt idx="119">
                  <c:v>35.700000000000017</c:v>
                </c:pt>
                <c:pt idx="120">
                  <c:v>36.000000000000014</c:v>
                </c:pt>
                <c:pt idx="121">
                  <c:v>36.300000000000011</c:v>
                </c:pt>
                <c:pt idx="122">
                  <c:v>36.600000000000009</c:v>
                </c:pt>
                <c:pt idx="123">
                  <c:v>36.900000000000006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38.099999999999994</c:v>
                </c:pt>
                <c:pt idx="128">
                  <c:v>38.399999999999991</c:v>
                </c:pt>
                <c:pt idx="129">
                  <c:v>38.699999999999989</c:v>
                </c:pt>
                <c:pt idx="130">
                  <c:v>38.999999999999986</c:v>
                </c:pt>
                <c:pt idx="131">
                  <c:v>39.299999999999983</c:v>
                </c:pt>
                <c:pt idx="132">
                  <c:v>39.59999999999998</c:v>
                </c:pt>
                <c:pt idx="133">
                  <c:v>39.899999999999977</c:v>
                </c:pt>
                <c:pt idx="134">
                  <c:v>40.199999999999974</c:v>
                </c:pt>
                <c:pt idx="135">
                  <c:v>40.499999999999972</c:v>
                </c:pt>
                <c:pt idx="136">
                  <c:v>40.799999999999969</c:v>
                </c:pt>
                <c:pt idx="137">
                  <c:v>41.099999999999966</c:v>
                </c:pt>
                <c:pt idx="138">
                  <c:v>41.399999999999963</c:v>
                </c:pt>
                <c:pt idx="139">
                  <c:v>41.69999999999996</c:v>
                </c:pt>
                <c:pt idx="140">
                  <c:v>41.999999999999957</c:v>
                </c:pt>
                <c:pt idx="141">
                  <c:v>42.299999999999955</c:v>
                </c:pt>
                <c:pt idx="142">
                  <c:v>42.599999999999952</c:v>
                </c:pt>
                <c:pt idx="143">
                  <c:v>42.899999999999949</c:v>
                </c:pt>
                <c:pt idx="144">
                  <c:v>43.199999999999946</c:v>
                </c:pt>
                <c:pt idx="145">
                  <c:v>43.499999999999943</c:v>
                </c:pt>
                <c:pt idx="146">
                  <c:v>43.79999999999994</c:v>
                </c:pt>
                <c:pt idx="147">
                  <c:v>44.099999999999937</c:v>
                </c:pt>
                <c:pt idx="148">
                  <c:v>44.399999999999935</c:v>
                </c:pt>
                <c:pt idx="149">
                  <c:v>44.699999999999932</c:v>
                </c:pt>
                <c:pt idx="150">
                  <c:v>44.999999999999929</c:v>
                </c:pt>
                <c:pt idx="151">
                  <c:v>45.299999999999926</c:v>
                </c:pt>
                <c:pt idx="152">
                  <c:v>45.599999999999923</c:v>
                </c:pt>
                <c:pt idx="153">
                  <c:v>45.89999999999992</c:v>
                </c:pt>
                <c:pt idx="154">
                  <c:v>46.199999999999918</c:v>
                </c:pt>
                <c:pt idx="155">
                  <c:v>46.499999999999915</c:v>
                </c:pt>
                <c:pt idx="156">
                  <c:v>46.799999999999912</c:v>
                </c:pt>
                <c:pt idx="157">
                  <c:v>47.099999999999909</c:v>
                </c:pt>
                <c:pt idx="158">
                  <c:v>47.399999999999906</c:v>
                </c:pt>
                <c:pt idx="159">
                  <c:v>47.699999999999903</c:v>
                </c:pt>
                <c:pt idx="160">
                  <c:v>47.999999999999901</c:v>
                </c:pt>
                <c:pt idx="161">
                  <c:v>48.299999999999898</c:v>
                </c:pt>
                <c:pt idx="162">
                  <c:v>48.599999999999895</c:v>
                </c:pt>
                <c:pt idx="163">
                  <c:v>48.899999999999892</c:v>
                </c:pt>
                <c:pt idx="164">
                  <c:v>49.199999999999889</c:v>
                </c:pt>
                <c:pt idx="165">
                  <c:v>49.499999999999886</c:v>
                </c:pt>
                <c:pt idx="166">
                  <c:v>49.799999999999883</c:v>
                </c:pt>
                <c:pt idx="167">
                  <c:v>50.099999999999881</c:v>
                </c:pt>
                <c:pt idx="168">
                  <c:v>50.399999999999878</c:v>
                </c:pt>
                <c:pt idx="169">
                  <c:v>50.699999999999875</c:v>
                </c:pt>
                <c:pt idx="170">
                  <c:v>50.999999999999872</c:v>
                </c:pt>
                <c:pt idx="171">
                  <c:v>51.299999999999869</c:v>
                </c:pt>
                <c:pt idx="172">
                  <c:v>51.599999999999866</c:v>
                </c:pt>
                <c:pt idx="173">
                  <c:v>51.899999999999864</c:v>
                </c:pt>
                <c:pt idx="174">
                  <c:v>52.199999999999861</c:v>
                </c:pt>
                <c:pt idx="175">
                  <c:v>52.499999999999858</c:v>
                </c:pt>
                <c:pt idx="176">
                  <c:v>52.799999999999855</c:v>
                </c:pt>
                <c:pt idx="177">
                  <c:v>53.099999999999852</c:v>
                </c:pt>
                <c:pt idx="178">
                  <c:v>53.399999999999849</c:v>
                </c:pt>
                <c:pt idx="179">
                  <c:v>53.699999999999847</c:v>
                </c:pt>
                <c:pt idx="180">
                  <c:v>53.999999999999844</c:v>
                </c:pt>
                <c:pt idx="181">
                  <c:v>54.299999999999841</c:v>
                </c:pt>
                <c:pt idx="182">
                  <c:v>54.599999999999838</c:v>
                </c:pt>
                <c:pt idx="183">
                  <c:v>54.899999999999835</c:v>
                </c:pt>
                <c:pt idx="184">
                  <c:v>55.199999999999832</c:v>
                </c:pt>
                <c:pt idx="185">
                  <c:v>55.499999999999829</c:v>
                </c:pt>
                <c:pt idx="186">
                  <c:v>55.799999999999827</c:v>
                </c:pt>
                <c:pt idx="187">
                  <c:v>56.099999999999824</c:v>
                </c:pt>
                <c:pt idx="188">
                  <c:v>56.399999999999821</c:v>
                </c:pt>
                <c:pt idx="189">
                  <c:v>56.699999999999818</c:v>
                </c:pt>
                <c:pt idx="190">
                  <c:v>56.999999999999815</c:v>
                </c:pt>
                <c:pt idx="191">
                  <c:v>57.299999999999812</c:v>
                </c:pt>
                <c:pt idx="192">
                  <c:v>57.59999999999981</c:v>
                </c:pt>
                <c:pt idx="193">
                  <c:v>57.899999999999807</c:v>
                </c:pt>
                <c:pt idx="194">
                  <c:v>58.199999999999804</c:v>
                </c:pt>
                <c:pt idx="195">
                  <c:v>58.499999999999801</c:v>
                </c:pt>
                <c:pt idx="196">
                  <c:v>58.799999999999798</c:v>
                </c:pt>
                <c:pt idx="197">
                  <c:v>59.099999999999795</c:v>
                </c:pt>
                <c:pt idx="198">
                  <c:v>59.399999999999793</c:v>
                </c:pt>
                <c:pt idx="199">
                  <c:v>59.69999999999979</c:v>
                </c:pt>
                <c:pt idx="200">
                  <c:v>59.999999999999787</c:v>
                </c:pt>
                <c:pt idx="201">
                  <c:v>60.299999999999784</c:v>
                </c:pt>
                <c:pt idx="202">
                  <c:v>60.599999999999781</c:v>
                </c:pt>
                <c:pt idx="203">
                  <c:v>60.899999999999778</c:v>
                </c:pt>
                <c:pt idx="204">
                  <c:v>61.199999999999775</c:v>
                </c:pt>
                <c:pt idx="205">
                  <c:v>61.499999999999773</c:v>
                </c:pt>
                <c:pt idx="206">
                  <c:v>61.79999999999977</c:v>
                </c:pt>
                <c:pt idx="207">
                  <c:v>62.099999999999767</c:v>
                </c:pt>
                <c:pt idx="208">
                  <c:v>62.399999999999764</c:v>
                </c:pt>
                <c:pt idx="209">
                  <c:v>62.699999999999761</c:v>
                </c:pt>
                <c:pt idx="210">
                  <c:v>62.999999999999758</c:v>
                </c:pt>
                <c:pt idx="211">
                  <c:v>63.299999999999756</c:v>
                </c:pt>
                <c:pt idx="212">
                  <c:v>63.599999999999753</c:v>
                </c:pt>
                <c:pt idx="213">
                  <c:v>63.89999999999975</c:v>
                </c:pt>
                <c:pt idx="214">
                  <c:v>64.199999999999747</c:v>
                </c:pt>
                <c:pt idx="215">
                  <c:v>64.499999999999744</c:v>
                </c:pt>
                <c:pt idx="216">
                  <c:v>64.799999999999741</c:v>
                </c:pt>
                <c:pt idx="217">
                  <c:v>65.099999999999739</c:v>
                </c:pt>
                <c:pt idx="218">
                  <c:v>65.399999999999736</c:v>
                </c:pt>
                <c:pt idx="219">
                  <c:v>65.699999999999733</c:v>
                </c:pt>
                <c:pt idx="220">
                  <c:v>65.99999999999973</c:v>
                </c:pt>
                <c:pt idx="221">
                  <c:v>66.299999999999727</c:v>
                </c:pt>
                <c:pt idx="222">
                  <c:v>66.599999999999724</c:v>
                </c:pt>
                <c:pt idx="223">
                  <c:v>66.899999999999721</c:v>
                </c:pt>
                <c:pt idx="224">
                  <c:v>67.199999999999719</c:v>
                </c:pt>
                <c:pt idx="225">
                  <c:v>67.499999999999716</c:v>
                </c:pt>
                <c:pt idx="226">
                  <c:v>67.799999999999713</c:v>
                </c:pt>
                <c:pt idx="227">
                  <c:v>68.09999999999971</c:v>
                </c:pt>
                <c:pt idx="228">
                  <c:v>68.399999999999707</c:v>
                </c:pt>
                <c:pt idx="229">
                  <c:v>68.699999999999704</c:v>
                </c:pt>
                <c:pt idx="230">
                  <c:v>68.999999999999702</c:v>
                </c:pt>
                <c:pt idx="231">
                  <c:v>69.299999999999699</c:v>
                </c:pt>
                <c:pt idx="232">
                  <c:v>69.599999999999696</c:v>
                </c:pt>
                <c:pt idx="233">
                  <c:v>69.899999999999693</c:v>
                </c:pt>
                <c:pt idx="234">
                  <c:v>70.19999999999969</c:v>
                </c:pt>
                <c:pt idx="235">
                  <c:v>70.499999999999687</c:v>
                </c:pt>
                <c:pt idx="236">
                  <c:v>70.799999999999685</c:v>
                </c:pt>
                <c:pt idx="237">
                  <c:v>71.099999999999682</c:v>
                </c:pt>
                <c:pt idx="238">
                  <c:v>71.399999999999679</c:v>
                </c:pt>
                <c:pt idx="239">
                  <c:v>71.699999999999676</c:v>
                </c:pt>
                <c:pt idx="240">
                  <c:v>71.999999999999673</c:v>
                </c:pt>
                <c:pt idx="241">
                  <c:v>72.29999999999967</c:v>
                </c:pt>
                <c:pt idx="242">
                  <c:v>72.599999999999667</c:v>
                </c:pt>
                <c:pt idx="243">
                  <c:v>72.899999999999665</c:v>
                </c:pt>
                <c:pt idx="244">
                  <c:v>73.199999999999662</c:v>
                </c:pt>
                <c:pt idx="245">
                  <c:v>73.499999999999659</c:v>
                </c:pt>
                <c:pt idx="246">
                  <c:v>73.799999999999656</c:v>
                </c:pt>
                <c:pt idx="247">
                  <c:v>74.099999999999653</c:v>
                </c:pt>
                <c:pt idx="248">
                  <c:v>74.39999999999965</c:v>
                </c:pt>
                <c:pt idx="249">
                  <c:v>74.699999999999648</c:v>
                </c:pt>
                <c:pt idx="250">
                  <c:v>74.999999999999645</c:v>
                </c:pt>
                <c:pt idx="251">
                  <c:v>75.299999999999642</c:v>
                </c:pt>
                <c:pt idx="252">
                  <c:v>75.599999999999639</c:v>
                </c:pt>
                <c:pt idx="253">
                  <c:v>75.899999999999636</c:v>
                </c:pt>
                <c:pt idx="254">
                  <c:v>76.199999999999633</c:v>
                </c:pt>
                <c:pt idx="255">
                  <c:v>76.499999999999631</c:v>
                </c:pt>
                <c:pt idx="256">
                  <c:v>76.799999999999628</c:v>
                </c:pt>
                <c:pt idx="257">
                  <c:v>77.099999999999625</c:v>
                </c:pt>
                <c:pt idx="258">
                  <c:v>77.399999999999622</c:v>
                </c:pt>
                <c:pt idx="259">
                  <c:v>77.699999999999619</c:v>
                </c:pt>
                <c:pt idx="260">
                  <c:v>77.999999999999616</c:v>
                </c:pt>
                <c:pt idx="261">
                  <c:v>78.299999999999613</c:v>
                </c:pt>
                <c:pt idx="262">
                  <c:v>78.599999999999611</c:v>
                </c:pt>
                <c:pt idx="263">
                  <c:v>78.899999999999608</c:v>
                </c:pt>
                <c:pt idx="264">
                  <c:v>79.199999999999605</c:v>
                </c:pt>
                <c:pt idx="265">
                  <c:v>79.499999999999602</c:v>
                </c:pt>
                <c:pt idx="266">
                  <c:v>79.799999999999599</c:v>
                </c:pt>
                <c:pt idx="267">
                  <c:v>80.099999999999596</c:v>
                </c:pt>
                <c:pt idx="268">
                  <c:v>80.399999999999594</c:v>
                </c:pt>
                <c:pt idx="269">
                  <c:v>80.699999999999591</c:v>
                </c:pt>
                <c:pt idx="270">
                  <c:v>80.999999999999588</c:v>
                </c:pt>
                <c:pt idx="271">
                  <c:v>81.299999999999585</c:v>
                </c:pt>
                <c:pt idx="272">
                  <c:v>81.599999999999582</c:v>
                </c:pt>
                <c:pt idx="273">
                  <c:v>81.899999999999579</c:v>
                </c:pt>
                <c:pt idx="274">
                  <c:v>82.199999999999577</c:v>
                </c:pt>
                <c:pt idx="275">
                  <c:v>82.499999999999574</c:v>
                </c:pt>
                <c:pt idx="276">
                  <c:v>82.799999999999571</c:v>
                </c:pt>
                <c:pt idx="277">
                  <c:v>83.099999999999568</c:v>
                </c:pt>
                <c:pt idx="278">
                  <c:v>83.399999999999565</c:v>
                </c:pt>
                <c:pt idx="279">
                  <c:v>83.699999999999562</c:v>
                </c:pt>
                <c:pt idx="280">
                  <c:v>83.999999999999559</c:v>
                </c:pt>
                <c:pt idx="281">
                  <c:v>84.299999999999557</c:v>
                </c:pt>
                <c:pt idx="282">
                  <c:v>84.599999999999554</c:v>
                </c:pt>
                <c:pt idx="283">
                  <c:v>84.899999999999551</c:v>
                </c:pt>
                <c:pt idx="284">
                  <c:v>85.199999999999548</c:v>
                </c:pt>
                <c:pt idx="285">
                  <c:v>85.499999999999545</c:v>
                </c:pt>
                <c:pt idx="286">
                  <c:v>85.799999999999542</c:v>
                </c:pt>
                <c:pt idx="287">
                  <c:v>86.09999999999954</c:v>
                </c:pt>
                <c:pt idx="288">
                  <c:v>86.399999999999537</c:v>
                </c:pt>
                <c:pt idx="289">
                  <c:v>86.699999999999534</c:v>
                </c:pt>
                <c:pt idx="290">
                  <c:v>86.999999999999531</c:v>
                </c:pt>
                <c:pt idx="291">
                  <c:v>87.299999999999528</c:v>
                </c:pt>
                <c:pt idx="292">
                  <c:v>87.599999999999525</c:v>
                </c:pt>
                <c:pt idx="293">
                  <c:v>87.899999999999523</c:v>
                </c:pt>
                <c:pt idx="294">
                  <c:v>88.19999999999952</c:v>
                </c:pt>
                <c:pt idx="295">
                  <c:v>88.499999999999517</c:v>
                </c:pt>
                <c:pt idx="296">
                  <c:v>88.799999999999514</c:v>
                </c:pt>
                <c:pt idx="297">
                  <c:v>89.099999999999511</c:v>
                </c:pt>
                <c:pt idx="298">
                  <c:v>89.399999999999508</c:v>
                </c:pt>
                <c:pt idx="299">
                  <c:v>89.699999999999505</c:v>
                </c:pt>
                <c:pt idx="300">
                  <c:v>89.999999999999503</c:v>
                </c:pt>
                <c:pt idx="301">
                  <c:v>90.2999999999995</c:v>
                </c:pt>
                <c:pt idx="302">
                  <c:v>90.599999999999497</c:v>
                </c:pt>
                <c:pt idx="303">
                  <c:v>90.899999999999494</c:v>
                </c:pt>
                <c:pt idx="304">
                  <c:v>91.199999999999491</c:v>
                </c:pt>
                <c:pt idx="305">
                  <c:v>91.499999999999488</c:v>
                </c:pt>
                <c:pt idx="306">
                  <c:v>91.799999999999486</c:v>
                </c:pt>
                <c:pt idx="307">
                  <c:v>92.099999999999483</c:v>
                </c:pt>
                <c:pt idx="308">
                  <c:v>92.39999999999948</c:v>
                </c:pt>
                <c:pt idx="309">
                  <c:v>92.699999999999477</c:v>
                </c:pt>
                <c:pt idx="310">
                  <c:v>92.999999999999474</c:v>
                </c:pt>
                <c:pt idx="311">
                  <c:v>93.299999999999471</c:v>
                </c:pt>
                <c:pt idx="312">
                  <c:v>93.599999999999469</c:v>
                </c:pt>
                <c:pt idx="313">
                  <c:v>93.899999999999466</c:v>
                </c:pt>
                <c:pt idx="314">
                  <c:v>94.199999999999463</c:v>
                </c:pt>
                <c:pt idx="315">
                  <c:v>94.49999999999946</c:v>
                </c:pt>
                <c:pt idx="316">
                  <c:v>94.799999999999457</c:v>
                </c:pt>
                <c:pt idx="317">
                  <c:v>95.099999999999454</c:v>
                </c:pt>
                <c:pt idx="318">
                  <c:v>95.399999999999451</c:v>
                </c:pt>
                <c:pt idx="319">
                  <c:v>95.699999999999449</c:v>
                </c:pt>
                <c:pt idx="320">
                  <c:v>95.999999999999446</c:v>
                </c:pt>
                <c:pt idx="321">
                  <c:v>96.299999999999443</c:v>
                </c:pt>
                <c:pt idx="322">
                  <c:v>96.59999999999944</c:v>
                </c:pt>
                <c:pt idx="323">
                  <c:v>96.899999999999437</c:v>
                </c:pt>
                <c:pt idx="324">
                  <c:v>97.199999999999434</c:v>
                </c:pt>
                <c:pt idx="325">
                  <c:v>97.499999999999432</c:v>
                </c:pt>
                <c:pt idx="326">
                  <c:v>97.799999999999429</c:v>
                </c:pt>
                <c:pt idx="327">
                  <c:v>98.099999999999426</c:v>
                </c:pt>
                <c:pt idx="328">
                  <c:v>98.399999999999423</c:v>
                </c:pt>
                <c:pt idx="329">
                  <c:v>98.69999999999942</c:v>
                </c:pt>
                <c:pt idx="330">
                  <c:v>98.999999999999417</c:v>
                </c:pt>
                <c:pt idx="331">
                  <c:v>99.299999999999415</c:v>
                </c:pt>
                <c:pt idx="332">
                  <c:v>99.599999999999412</c:v>
                </c:pt>
                <c:pt idx="333">
                  <c:v>99.899999999999409</c:v>
                </c:pt>
                <c:pt idx="334">
                  <c:v>100.19999999999941</c:v>
                </c:pt>
                <c:pt idx="335">
                  <c:v>100.4999999999994</c:v>
                </c:pt>
                <c:pt idx="336">
                  <c:v>100.7999999999994</c:v>
                </c:pt>
                <c:pt idx="337">
                  <c:v>101.0999999999994</c:v>
                </c:pt>
                <c:pt idx="338">
                  <c:v>101.39999999999939</c:v>
                </c:pt>
                <c:pt idx="339">
                  <c:v>101.69999999999939</c:v>
                </c:pt>
                <c:pt idx="340">
                  <c:v>101.99999999999939</c:v>
                </c:pt>
                <c:pt idx="341">
                  <c:v>102.29999999999939</c:v>
                </c:pt>
                <c:pt idx="342">
                  <c:v>102.59999999999938</c:v>
                </c:pt>
                <c:pt idx="343">
                  <c:v>102.89999999999938</c:v>
                </c:pt>
                <c:pt idx="344">
                  <c:v>103.19999999999938</c:v>
                </c:pt>
                <c:pt idx="345">
                  <c:v>103.49999999999937</c:v>
                </c:pt>
                <c:pt idx="346">
                  <c:v>103.79999999999937</c:v>
                </c:pt>
                <c:pt idx="347">
                  <c:v>104.09999999999937</c:v>
                </c:pt>
                <c:pt idx="348">
                  <c:v>104.39999999999937</c:v>
                </c:pt>
                <c:pt idx="349">
                  <c:v>104.69999999999936</c:v>
                </c:pt>
                <c:pt idx="350">
                  <c:v>104.99999999999936</c:v>
                </c:pt>
                <c:pt idx="351">
                  <c:v>105.29999999999936</c:v>
                </c:pt>
                <c:pt idx="352">
                  <c:v>105.59999999999935</c:v>
                </c:pt>
                <c:pt idx="353">
                  <c:v>105.89999999999935</c:v>
                </c:pt>
                <c:pt idx="354">
                  <c:v>106.19999999999935</c:v>
                </c:pt>
                <c:pt idx="355">
                  <c:v>106.49999999999935</c:v>
                </c:pt>
                <c:pt idx="356">
                  <c:v>106.79999999999934</c:v>
                </c:pt>
                <c:pt idx="357">
                  <c:v>107.09999999999934</c:v>
                </c:pt>
                <c:pt idx="358">
                  <c:v>107.39999999999934</c:v>
                </c:pt>
                <c:pt idx="359">
                  <c:v>107.69999999999933</c:v>
                </c:pt>
                <c:pt idx="360">
                  <c:v>107.99999999999933</c:v>
                </c:pt>
                <c:pt idx="361">
                  <c:v>108.29999999999933</c:v>
                </c:pt>
                <c:pt idx="362">
                  <c:v>108.59999999999933</c:v>
                </c:pt>
                <c:pt idx="363">
                  <c:v>108.89999999999932</c:v>
                </c:pt>
                <c:pt idx="364">
                  <c:v>109.19999999999932</c:v>
                </c:pt>
                <c:pt idx="365">
                  <c:v>109.49999999999932</c:v>
                </c:pt>
                <c:pt idx="366">
                  <c:v>109.79999999999932</c:v>
                </c:pt>
                <c:pt idx="367">
                  <c:v>110.09999999999931</c:v>
                </c:pt>
                <c:pt idx="368">
                  <c:v>110.39999999999931</c:v>
                </c:pt>
                <c:pt idx="369">
                  <c:v>110.69999999999931</c:v>
                </c:pt>
                <c:pt idx="370">
                  <c:v>110.9999999999993</c:v>
                </c:pt>
                <c:pt idx="371">
                  <c:v>111.2999999999993</c:v>
                </c:pt>
                <c:pt idx="372">
                  <c:v>111.5999999999993</c:v>
                </c:pt>
                <c:pt idx="373">
                  <c:v>111.8999999999993</c:v>
                </c:pt>
                <c:pt idx="374">
                  <c:v>112.19999999999929</c:v>
                </c:pt>
                <c:pt idx="375">
                  <c:v>112.49999999999929</c:v>
                </c:pt>
                <c:pt idx="376">
                  <c:v>112.79999999999929</c:v>
                </c:pt>
                <c:pt idx="377">
                  <c:v>113.09999999999928</c:v>
                </c:pt>
                <c:pt idx="378">
                  <c:v>113.39999999999928</c:v>
                </c:pt>
                <c:pt idx="379">
                  <c:v>113.69999999999928</c:v>
                </c:pt>
                <c:pt idx="380">
                  <c:v>113.99999999999928</c:v>
                </c:pt>
                <c:pt idx="381">
                  <c:v>114.29999999999927</c:v>
                </c:pt>
                <c:pt idx="382">
                  <c:v>114.59999999999927</c:v>
                </c:pt>
                <c:pt idx="383">
                  <c:v>114.89999999999927</c:v>
                </c:pt>
                <c:pt idx="384">
                  <c:v>115.19999999999926</c:v>
                </c:pt>
                <c:pt idx="385">
                  <c:v>115.49999999999926</c:v>
                </c:pt>
                <c:pt idx="386">
                  <c:v>115.79999999999926</c:v>
                </c:pt>
                <c:pt idx="387">
                  <c:v>116.09999999999926</c:v>
                </c:pt>
                <c:pt idx="388">
                  <c:v>116.39999999999925</c:v>
                </c:pt>
                <c:pt idx="389">
                  <c:v>116.69999999999925</c:v>
                </c:pt>
                <c:pt idx="390">
                  <c:v>116.99999999999925</c:v>
                </c:pt>
                <c:pt idx="391">
                  <c:v>117.29999999999924</c:v>
                </c:pt>
                <c:pt idx="392">
                  <c:v>117.59999999999924</c:v>
                </c:pt>
                <c:pt idx="393">
                  <c:v>117.89999999999924</c:v>
                </c:pt>
                <c:pt idx="394">
                  <c:v>118.19999999999924</c:v>
                </c:pt>
                <c:pt idx="395">
                  <c:v>118.49999999999923</c:v>
                </c:pt>
                <c:pt idx="396">
                  <c:v>118.79999999999923</c:v>
                </c:pt>
                <c:pt idx="397">
                  <c:v>119.09999999999923</c:v>
                </c:pt>
                <c:pt idx="398">
                  <c:v>119.39999999999922</c:v>
                </c:pt>
                <c:pt idx="399">
                  <c:v>119.69999999999922</c:v>
                </c:pt>
                <c:pt idx="400">
                  <c:v>119.99999999999922</c:v>
                </c:pt>
                <c:pt idx="401">
                  <c:v>120.29999999999922</c:v>
                </c:pt>
                <c:pt idx="402">
                  <c:v>120.59999999999921</c:v>
                </c:pt>
                <c:pt idx="403">
                  <c:v>120.89999999999921</c:v>
                </c:pt>
                <c:pt idx="404">
                  <c:v>121.19999999999921</c:v>
                </c:pt>
              </c:numCache>
            </c:numRef>
          </c:cat>
          <c:val>
            <c:numRef>
              <c:f>Puissance!$D$4:$D$408</c:f>
              <c:numCache>
                <c:formatCode>General</c:formatCode>
                <c:ptCount val="405"/>
                <c:pt idx="0">
                  <c:v>1</c:v>
                </c:pt>
                <c:pt idx="1">
                  <c:v>2.7796948785337142E-3</c:v>
                </c:pt>
                <c:pt idx="2">
                  <c:v>2.7824003295731986E-3</c:v>
                </c:pt>
                <c:pt idx="3">
                  <c:v>2.7813632233877721E-3</c:v>
                </c:pt>
                <c:pt idx="4">
                  <c:v>2.7794575407720499E-3</c:v>
                </c:pt>
                <c:pt idx="5">
                  <c:v>2.7828869717063608E-3</c:v>
                </c:pt>
                <c:pt idx="6">
                  <c:v>2.7846380856117554E-3</c:v>
                </c:pt>
                <c:pt idx="7">
                  <c:v>2.7818618321307658E-3</c:v>
                </c:pt>
                <c:pt idx="8">
                  <c:v>2.7826496339446961E-3</c:v>
                </c:pt>
                <c:pt idx="9">
                  <c:v>2.7808955283868441E-3</c:v>
                </c:pt>
                <c:pt idx="10">
                  <c:v>2.7808686035147218E-3</c:v>
                </c:pt>
                <c:pt idx="11">
                  <c:v>2.7807748650710393E-3</c:v>
                </c:pt>
                <c:pt idx="12">
                  <c:v>2.7896770255684505E-3</c:v>
                </c:pt>
                <c:pt idx="13">
                  <c:v>2.7905705324358957E-3</c:v>
                </c:pt>
                <c:pt idx="14">
                  <c:v>2.7846400800467272E-3</c:v>
                </c:pt>
                <c:pt idx="15">
                  <c:v>2.7859923069577268E-3</c:v>
                </c:pt>
                <c:pt idx="16">
                  <c:v>2.7857908690255575E-3</c:v>
                </c:pt>
                <c:pt idx="17">
                  <c:v>2.7870084715759481E-3</c:v>
                </c:pt>
                <c:pt idx="18">
                  <c:v>2.7913812702520038E-3</c:v>
                </c:pt>
                <c:pt idx="19">
                  <c:v>2.7866275344963008E-3</c:v>
                </c:pt>
                <c:pt idx="20">
                  <c:v>2.7825608815884432E-3</c:v>
                </c:pt>
                <c:pt idx="21">
                  <c:v>2.7821181170246652E-3</c:v>
                </c:pt>
                <c:pt idx="22">
                  <c:v>2.7827702972605005E-3</c:v>
                </c:pt>
                <c:pt idx="23">
                  <c:v>2.7828201581348E-3</c:v>
                </c:pt>
                <c:pt idx="24">
                  <c:v>2.7806661683650669E-3</c:v>
                </c:pt>
                <c:pt idx="25">
                  <c:v>2.7875479662358674E-3</c:v>
                </c:pt>
                <c:pt idx="26">
                  <c:v>2.7823285299142081E-3</c:v>
                </c:pt>
                <c:pt idx="27">
                  <c:v>2.7888722710572586E-3</c:v>
                </c:pt>
                <c:pt idx="28">
                  <c:v>2.7876945572063074E-3</c:v>
                </c:pt>
                <c:pt idx="29">
                  <c:v>2.7878461342641771E-3</c:v>
                </c:pt>
                <c:pt idx="30">
                  <c:v>2.7885641308540887E-3</c:v>
                </c:pt>
                <c:pt idx="31">
                  <c:v>2.7853052241098809E-3</c:v>
                </c:pt>
                <c:pt idx="32">
                  <c:v>2.7843439064533892E-3</c:v>
                </c:pt>
                <c:pt idx="33">
                  <c:v>2.7827074725588832E-3</c:v>
                </c:pt>
                <c:pt idx="34">
                  <c:v>2.7870224326207518E-3</c:v>
                </c:pt>
                <c:pt idx="35">
                  <c:v>2.783922083456816E-3</c:v>
                </c:pt>
                <c:pt idx="36">
                  <c:v>2.7849183037253183E-3</c:v>
                </c:pt>
                <c:pt idx="37">
                  <c:v>2.7842581457495938E-3</c:v>
                </c:pt>
                <c:pt idx="38">
                  <c:v>2.7860002846976147E-3</c:v>
                </c:pt>
                <c:pt idx="39">
                  <c:v>2.7869705773114805E-3</c:v>
                </c:pt>
                <c:pt idx="40">
                  <c:v>2.7836687902153753E-3</c:v>
                </c:pt>
                <c:pt idx="41">
                  <c:v>2.7818927458728312E-3</c:v>
                </c:pt>
                <c:pt idx="42">
                  <c:v>2.7888493350550813E-3</c:v>
                </c:pt>
                <c:pt idx="43">
                  <c:v>2.781976512141654E-3</c:v>
                </c:pt>
                <c:pt idx="44">
                  <c:v>2.7791474061339078E-3</c:v>
                </c:pt>
                <c:pt idx="45">
                  <c:v>2.7809025089092455E-3</c:v>
                </c:pt>
                <c:pt idx="46">
                  <c:v>2.7825459233261529E-3</c:v>
                </c:pt>
                <c:pt idx="47">
                  <c:v>2.781521780968044E-3</c:v>
                </c:pt>
                <c:pt idx="48">
                  <c:v>2.7797297811457244E-3</c:v>
                </c:pt>
                <c:pt idx="49">
                  <c:v>2.7883277903099093E-3</c:v>
                </c:pt>
                <c:pt idx="50">
                  <c:v>2.7816314748915025E-3</c:v>
                </c:pt>
                <c:pt idx="51">
                  <c:v>2.7787525080094559E-3</c:v>
                </c:pt>
                <c:pt idx="52">
                  <c:v>2.7807539235038333E-3</c:v>
                </c:pt>
                <c:pt idx="53">
                  <c:v>2.781496850530894E-3</c:v>
                </c:pt>
                <c:pt idx="54">
                  <c:v>2.7883616957044333E-3</c:v>
                </c:pt>
                <c:pt idx="55">
                  <c:v>2.7835840267290664E-3</c:v>
                </c:pt>
                <c:pt idx="56">
                  <c:v>2.7826885254266494E-3</c:v>
                </c:pt>
                <c:pt idx="57">
                  <c:v>2.780511599654738E-3</c:v>
                </c:pt>
                <c:pt idx="58">
                  <c:v>2.7814390119167069E-3</c:v>
                </c:pt>
                <c:pt idx="59">
                  <c:v>2.7796729397490229E-3</c:v>
                </c:pt>
                <c:pt idx="60">
                  <c:v>2.7827294113435754E-3</c:v>
                </c:pt>
                <c:pt idx="61">
                  <c:v>2.7849741479045332E-3</c:v>
                </c:pt>
                <c:pt idx="62">
                  <c:v>2.7843389203659591E-3</c:v>
                </c:pt>
                <c:pt idx="63">
                  <c:v>2.7796001428725455E-3</c:v>
                </c:pt>
                <c:pt idx="64">
                  <c:v>2.778354618232547E-3</c:v>
                </c:pt>
                <c:pt idx="65">
                  <c:v>2.7774770668448777E-3</c:v>
                </c:pt>
                <c:pt idx="66">
                  <c:v>2.7803490532045225E-3</c:v>
                </c:pt>
                <c:pt idx="67">
                  <c:v>2.7801815206668769E-3</c:v>
                </c:pt>
                <c:pt idx="68">
                  <c:v>2.7773434397017557E-3</c:v>
                </c:pt>
                <c:pt idx="69">
                  <c:v>2.786413132736813E-3</c:v>
                </c:pt>
                <c:pt idx="70">
                  <c:v>2.7855674923086956E-3</c:v>
                </c:pt>
                <c:pt idx="71">
                  <c:v>2.7833476861848874E-3</c:v>
                </c:pt>
                <c:pt idx="72">
                  <c:v>2.7801226848352032E-3</c:v>
                </c:pt>
                <c:pt idx="73">
                  <c:v>2.7808027871606467E-3</c:v>
                </c:pt>
                <c:pt idx="74">
                  <c:v>2.7786976610477271E-3</c:v>
                </c:pt>
                <c:pt idx="75">
                  <c:v>2.7860740787915774E-3</c:v>
                </c:pt>
                <c:pt idx="76">
                  <c:v>2.7796460148769011E-3</c:v>
                </c:pt>
                <c:pt idx="77">
                  <c:v>2.7848106042368316E-3</c:v>
                </c:pt>
                <c:pt idx="78">
                  <c:v>2.7807987982907032E-3</c:v>
                </c:pt>
                <c:pt idx="79">
                  <c:v>2.7866305261487587E-3</c:v>
                </c:pt>
                <c:pt idx="80">
                  <c:v>2.7911090298783289E-3</c:v>
                </c:pt>
                <c:pt idx="81">
                  <c:v>2.7849721534695614E-3</c:v>
                </c:pt>
                <c:pt idx="82">
                  <c:v>2.785477742734957E-3</c:v>
                </c:pt>
                <c:pt idx="83">
                  <c:v>2.7850688835657019E-3</c:v>
                </c:pt>
                <c:pt idx="84">
                  <c:v>2.7830036461522216E-3</c:v>
                </c:pt>
                <c:pt idx="85">
                  <c:v>2.7870922378447714E-3</c:v>
                </c:pt>
                <c:pt idx="86">
                  <c:v>2.7907729675855511E-3</c:v>
                </c:pt>
                <c:pt idx="87">
                  <c:v>2.7881772104695252E-3</c:v>
                </c:pt>
                <c:pt idx="88">
                  <c:v>2.7892103277850082E-3</c:v>
                </c:pt>
                <c:pt idx="89">
                  <c:v>2.7901626704841271E-3</c:v>
                </c:pt>
                <c:pt idx="90">
                  <c:v>2.7857071027567342E-3</c:v>
                </c:pt>
                <c:pt idx="91">
                  <c:v>2.7837356037869365E-3</c:v>
                </c:pt>
                <c:pt idx="92">
                  <c:v>2.7823474770464415E-3</c:v>
                </c:pt>
                <c:pt idx="93">
                  <c:v>2.7897428419225261E-3</c:v>
                </c:pt>
                <c:pt idx="94">
                  <c:v>2.790959447255431E-3</c:v>
                </c:pt>
                <c:pt idx="95">
                  <c:v>2.7865537404023373E-3</c:v>
                </c:pt>
                <c:pt idx="96">
                  <c:v>2.7861039953161575E-3</c:v>
                </c:pt>
                <c:pt idx="97">
                  <c:v>2.7875998215451383E-3</c:v>
                </c:pt>
                <c:pt idx="98">
                  <c:v>2.7856532530124906E-3</c:v>
                </c:pt>
                <c:pt idx="99">
                  <c:v>2.7874781610118479E-3</c:v>
                </c:pt>
                <c:pt idx="100">
                  <c:v>2.7861269313183348E-3</c:v>
                </c:pt>
                <c:pt idx="101">
                  <c:v>2.7943799032323683E-3</c:v>
                </c:pt>
                <c:pt idx="102">
                  <c:v>2.7905326381714281E-3</c:v>
                </c:pt>
                <c:pt idx="103">
                  <c:v>2.7880266306291412E-3</c:v>
                </c:pt>
                <c:pt idx="104">
                  <c:v>2.784825562499121E-3</c:v>
                </c:pt>
                <c:pt idx="105">
                  <c:v>2.7853221768071425E-3</c:v>
                </c:pt>
                <c:pt idx="106">
                  <c:v>2.7839938831158073E-3</c:v>
                </c:pt>
                <c:pt idx="107">
                  <c:v>2.7817591187297088E-3</c:v>
                </c:pt>
                <c:pt idx="108">
                  <c:v>2.7893718770177385E-3</c:v>
                </c:pt>
                <c:pt idx="109">
                  <c:v>2.7860680954866612E-3</c:v>
                </c:pt>
                <c:pt idx="110">
                  <c:v>2.7835351630722525E-3</c:v>
                </c:pt>
                <c:pt idx="111">
                  <c:v>2.7887934908758655E-3</c:v>
                </c:pt>
                <c:pt idx="112">
                  <c:v>2.7846919353559985E-3</c:v>
                </c:pt>
                <c:pt idx="113">
                  <c:v>2.7893449521456167E-3</c:v>
                </c:pt>
                <c:pt idx="114">
                  <c:v>2.7878750535712707E-3</c:v>
                </c:pt>
                <c:pt idx="115">
                  <c:v>2.7864719685684867E-3</c:v>
                </c:pt>
                <c:pt idx="116">
                  <c:v>2.7875878549353068E-3</c:v>
                </c:pt>
                <c:pt idx="117">
                  <c:v>2.7871490792414719E-3</c:v>
                </c:pt>
                <c:pt idx="118">
                  <c:v>2.7861488701030265E-3</c:v>
                </c:pt>
                <c:pt idx="119">
                  <c:v>2.7873864170031375E-3</c:v>
                </c:pt>
                <c:pt idx="120">
                  <c:v>2.7891774196079707E-3</c:v>
                </c:pt>
                <c:pt idx="121">
                  <c:v>2.7932261226010805E-3</c:v>
                </c:pt>
                <c:pt idx="122">
                  <c:v>2.794121623903498E-3</c:v>
                </c:pt>
                <c:pt idx="123">
                  <c:v>2.7879408699253462E-3</c:v>
                </c:pt>
                <c:pt idx="124">
                  <c:v>2.7913443732050223E-3</c:v>
                </c:pt>
                <c:pt idx="125">
                  <c:v>2.7902045536185383E-3</c:v>
                </c:pt>
                <c:pt idx="126">
                  <c:v>2.7876097937199985E-3</c:v>
                </c:pt>
                <c:pt idx="127">
                  <c:v>2.7884953228475553E-3</c:v>
                </c:pt>
                <c:pt idx="128">
                  <c:v>2.7874163335277168E-3</c:v>
                </c:pt>
                <c:pt idx="129">
                  <c:v>2.787938875490374E-3</c:v>
                </c:pt>
                <c:pt idx="130">
                  <c:v>2.7873116256916883E-3</c:v>
                </c:pt>
                <c:pt idx="131">
                  <c:v>2.7869825439213124E-3</c:v>
                </c:pt>
                <c:pt idx="132">
                  <c:v>2.7904468774676335E-3</c:v>
                </c:pt>
                <c:pt idx="133">
                  <c:v>2.7889111625392119E-3</c:v>
                </c:pt>
                <c:pt idx="134">
                  <c:v>2.7943569672301905E-3</c:v>
                </c:pt>
                <c:pt idx="135">
                  <c:v>2.7916096330562953E-3</c:v>
                </c:pt>
                <c:pt idx="136">
                  <c:v>2.7886827997349209E-3</c:v>
                </c:pt>
                <c:pt idx="137">
                  <c:v>2.7874701832719603E-3</c:v>
                </c:pt>
                <c:pt idx="138">
                  <c:v>2.7873345616938662E-3</c:v>
                </c:pt>
                <c:pt idx="139">
                  <c:v>2.785452812297807E-3</c:v>
                </c:pt>
                <c:pt idx="140">
                  <c:v>2.7877863012150182E-3</c:v>
                </c:pt>
                <c:pt idx="141">
                  <c:v>2.7949064340649699E-3</c:v>
                </c:pt>
                <c:pt idx="142">
                  <c:v>2.7900609543005561E-3</c:v>
                </c:pt>
                <c:pt idx="143">
                  <c:v>2.7868788333027697E-3</c:v>
                </c:pt>
                <c:pt idx="144">
                  <c:v>2.7878989867909346E-3</c:v>
                </c:pt>
                <c:pt idx="145">
                  <c:v>2.7858008412004168E-3</c:v>
                </c:pt>
                <c:pt idx="146">
                  <c:v>2.7875200441462595E-3</c:v>
                </c:pt>
                <c:pt idx="147">
                  <c:v>2.7881443022924881E-3</c:v>
                </c:pt>
                <c:pt idx="148">
                  <c:v>2.7879937224521037E-3</c:v>
                </c:pt>
                <c:pt idx="149">
                  <c:v>2.7866833786755157E-3</c:v>
                </c:pt>
                <c:pt idx="150">
                  <c:v>2.7940039522401511E-3</c:v>
                </c:pt>
                <c:pt idx="151">
                  <c:v>2.7868429334732738E-3</c:v>
                </c:pt>
                <c:pt idx="152">
                  <c:v>2.7857150804966218E-3</c:v>
                </c:pt>
                <c:pt idx="153">
                  <c:v>2.7865677014471415E-3</c:v>
                </c:pt>
                <c:pt idx="154">
                  <c:v>2.7843488925408189E-3</c:v>
                </c:pt>
                <c:pt idx="155">
                  <c:v>2.7919357231742134E-3</c:v>
                </c:pt>
                <c:pt idx="156">
                  <c:v>2.791671460540426E-3</c:v>
                </c:pt>
                <c:pt idx="157">
                  <c:v>2.7885401976344253E-3</c:v>
                </c:pt>
                <c:pt idx="158">
                  <c:v>2.7909046002937018E-3</c:v>
                </c:pt>
                <c:pt idx="159">
                  <c:v>2.7867192785050116E-3</c:v>
                </c:pt>
                <c:pt idx="160">
                  <c:v>2.7898286026263211E-3</c:v>
                </c:pt>
                <c:pt idx="161">
                  <c:v>2.7889271180189879E-3</c:v>
                </c:pt>
                <c:pt idx="162">
                  <c:v>2.7900250544710603E-3</c:v>
                </c:pt>
                <c:pt idx="163">
                  <c:v>2.7918778845600254E-3</c:v>
                </c:pt>
                <c:pt idx="164">
                  <c:v>2.789184400130373E-3</c:v>
                </c:pt>
                <c:pt idx="165">
                  <c:v>2.7878461342641771E-3</c:v>
                </c:pt>
                <c:pt idx="166">
                  <c:v>2.7927993135170785E-3</c:v>
                </c:pt>
                <c:pt idx="167">
                  <c:v>2.7924363263521789E-3</c:v>
                </c:pt>
                <c:pt idx="168">
                  <c:v>2.7922079635478879E-3</c:v>
                </c:pt>
                <c:pt idx="169">
                  <c:v>2.7918918456048291E-3</c:v>
                </c:pt>
                <c:pt idx="170">
                  <c:v>2.7909993359548704E-3</c:v>
                </c:pt>
                <c:pt idx="171">
                  <c:v>2.7893369744057292E-3</c:v>
                </c:pt>
                <c:pt idx="172">
                  <c:v>2.7911090298783289E-3</c:v>
                </c:pt>
                <c:pt idx="173">
                  <c:v>2.7917482462868474E-3</c:v>
                </c:pt>
                <c:pt idx="174">
                  <c:v>2.7981294409796819E-3</c:v>
                </c:pt>
                <c:pt idx="175">
                  <c:v>2.7973226920335183E-3</c:v>
                </c:pt>
                <c:pt idx="176">
                  <c:v>2.7934634603627461E-3</c:v>
                </c:pt>
                <c:pt idx="177">
                  <c:v>2.7950500333829521E-3</c:v>
                </c:pt>
                <c:pt idx="178">
                  <c:v>2.7925370453182633E-3</c:v>
                </c:pt>
                <c:pt idx="179">
                  <c:v>2.7904089832031654E-3</c:v>
                </c:pt>
                <c:pt idx="180">
                  <c:v>2.7932670085180065E-3</c:v>
                </c:pt>
                <c:pt idx="181">
                  <c:v>2.8008827584584937E-3</c:v>
                </c:pt>
                <c:pt idx="182">
                  <c:v>2.7918898511698578E-3</c:v>
                </c:pt>
                <c:pt idx="183">
                  <c:v>2.7926297865444602E-3</c:v>
                </c:pt>
                <c:pt idx="184">
                  <c:v>2.7909444889931412E-3</c:v>
                </c:pt>
                <c:pt idx="185">
                  <c:v>2.7897867194919095E-3</c:v>
                </c:pt>
                <c:pt idx="186">
                  <c:v>2.791769187854053E-3</c:v>
                </c:pt>
                <c:pt idx="187">
                  <c:v>2.7937297174315044E-3</c:v>
                </c:pt>
                <c:pt idx="188">
                  <c:v>2.7961399920951365E-3</c:v>
                </c:pt>
                <c:pt idx="189">
                  <c:v>2.7914989419153503E-3</c:v>
                </c:pt>
                <c:pt idx="190">
                  <c:v>2.7895324290329831E-3</c:v>
                </c:pt>
                <c:pt idx="191">
                  <c:v>2.7913513537274237E-3</c:v>
                </c:pt>
                <c:pt idx="192">
                  <c:v>2.7888503322725669E-3</c:v>
                </c:pt>
                <c:pt idx="193">
                  <c:v>2.7872627620348749E-3</c:v>
                </c:pt>
                <c:pt idx="194">
                  <c:v>2.7940587992018803E-3</c:v>
                </c:pt>
                <c:pt idx="195">
                  <c:v>2.7906423320948866E-3</c:v>
                </c:pt>
                <c:pt idx="196">
                  <c:v>2.7865268155302159E-3</c:v>
                </c:pt>
                <c:pt idx="197">
                  <c:v>2.7907520260183455E-3</c:v>
                </c:pt>
                <c:pt idx="198">
                  <c:v>2.7871052016720885E-3</c:v>
                </c:pt>
                <c:pt idx="199">
                  <c:v>2.7854368568180311E-3</c:v>
                </c:pt>
                <c:pt idx="200">
                  <c:v>2.7887795298310617E-3</c:v>
                </c:pt>
                <c:pt idx="201">
                  <c:v>2.7969317827790108E-3</c:v>
                </c:pt>
                <c:pt idx="202">
                  <c:v>2.7921730609358777E-3</c:v>
                </c:pt>
                <c:pt idx="203">
                  <c:v>2.788716705129445E-3</c:v>
                </c:pt>
                <c:pt idx="204">
                  <c:v>2.7862974555084388E-3</c:v>
                </c:pt>
                <c:pt idx="205">
                  <c:v>2.7888932126244647E-3</c:v>
                </c:pt>
                <c:pt idx="206">
                  <c:v>2.7874372750949228E-3</c:v>
                </c:pt>
                <c:pt idx="207">
                  <c:v>2.7843199732337258E-3</c:v>
                </c:pt>
                <c:pt idx="208">
                  <c:v>2.7868917971300873E-3</c:v>
                </c:pt>
                <c:pt idx="209">
                  <c:v>2.7953172876691969E-3</c:v>
                </c:pt>
                <c:pt idx="210">
                  <c:v>2.7869805494863406E-3</c:v>
                </c:pt>
                <c:pt idx="211">
                  <c:v>2.7847108824882319E-3</c:v>
                </c:pt>
                <c:pt idx="212">
                  <c:v>2.7857240554539954E-3</c:v>
                </c:pt>
                <c:pt idx="213">
                  <c:v>2.7842332153124446E-3</c:v>
                </c:pt>
                <c:pt idx="214">
                  <c:v>2.7888603044474267E-3</c:v>
                </c:pt>
                <c:pt idx="215">
                  <c:v>2.7950949081698216E-3</c:v>
                </c:pt>
                <c:pt idx="216">
                  <c:v>2.7950649916452419E-3</c:v>
                </c:pt>
                <c:pt idx="217">
                  <c:v>2.7925530007980393E-3</c:v>
                </c:pt>
                <c:pt idx="218">
                  <c:v>2.7888722710572586E-3</c:v>
                </c:pt>
                <c:pt idx="219">
                  <c:v>2.7870413797529861E-3</c:v>
                </c:pt>
                <c:pt idx="220">
                  <c:v>2.7875300163211192E-3</c:v>
                </c:pt>
                <c:pt idx="221">
                  <c:v>2.7898605135858725E-3</c:v>
                </c:pt>
                <c:pt idx="222">
                  <c:v>2.7913553425973681E-3</c:v>
                </c:pt>
                <c:pt idx="223">
                  <c:v>2.7879348866204304E-3</c:v>
                </c:pt>
                <c:pt idx="224">
                  <c:v>2.7970105629604039E-3</c:v>
                </c:pt>
                <c:pt idx="225">
                  <c:v>2.7910422163067682E-3</c:v>
                </c:pt>
                <c:pt idx="226">
                  <c:v>2.7876526740718962E-3</c:v>
                </c:pt>
                <c:pt idx="227">
                  <c:v>2.7906632736620931E-3</c:v>
                </c:pt>
                <c:pt idx="228">
                  <c:v>2.7885890612912383E-3</c:v>
                </c:pt>
                <c:pt idx="229">
                  <c:v>2.7872657536873327E-3</c:v>
                </c:pt>
                <c:pt idx="230">
                  <c:v>2.7908248228948221E-3</c:v>
                </c:pt>
                <c:pt idx="231">
                  <c:v>2.7902783477125009E-3</c:v>
                </c:pt>
                <c:pt idx="232">
                  <c:v>2.7965249180447278E-3</c:v>
                </c:pt>
                <c:pt idx="233">
                  <c:v>2.7924193736549169E-3</c:v>
                </c:pt>
                <c:pt idx="234">
                  <c:v>2.7887426327840802E-3</c:v>
                </c:pt>
                <c:pt idx="235">
                  <c:v>2.787393397525539E-3</c:v>
                </c:pt>
                <c:pt idx="236">
                  <c:v>2.7942901536586293E-3</c:v>
                </c:pt>
                <c:pt idx="237">
                  <c:v>2.7974792551788176E-3</c:v>
                </c:pt>
                <c:pt idx="238">
                  <c:v>2.7945873244694542E-3</c:v>
                </c:pt>
                <c:pt idx="239">
                  <c:v>2.7955446532560023E-3</c:v>
                </c:pt>
                <c:pt idx="240">
                  <c:v>2.7937516562161965E-3</c:v>
                </c:pt>
                <c:pt idx="241">
                  <c:v>2.7925699534953009E-3</c:v>
                </c:pt>
                <c:pt idx="242">
                  <c:v>2.7944676583711351E-3</c:v>
                </c:pt>
                <c:pt idx="243">
                  <c:v>2.7925330564483194E-3</c:v>
                </c:pt>
                <c:pt idx="244">
                  <c:v>2.7937656172610003E-3</c:v>
                </c:pt>
                <c:pt idx="245">
                  <c:v>2.8106664592135182E-3</c:v>
                </c:pt>
                <c:pt idx="246">
                  <c:v>2.8025919892294767E-3</c:v>
                </c:pt>
                <c:pt idx="247">
                  <c:v>2.7974234109996022E-3</c:v>
                </c:pt>
                <c:pt idx="248">
                  <c:v>2.796136003225193E-3</c:v>
                </c:pt>
                <c:pt idx="249">
                  <c:v>2.7985462778888246E-3</c:v>
                </c:pt>
                <c:pt idx="250">
                  <c:v>2.7949752420715034E-3</c:v>
                </c:pt>
                <c:pt idx="251">
                  <c:v>2.7924413124396086E-3</c:v>
                </c:pt>
                <c:pt idx="252">
                  <c:v>2.7941445599056754E-3</c:v>
                </c:pt>
                <c:pt idx="253">
                  <c:v>2.7945534190749301E-3</c:v>
                </c:pt>
                <c:pt idx="254">
                  <c:v>2.7917751711589688E-3</c:v>
                </c:pt>
                <c:pt idx="255">
                  <c:v>2.7960402703465382E-3</c:v>
                </c:pt>
                <c:pt idx="256">
                  <c:v>2.7913972257317793E-3</c:v>
                </c:pt>
                <c:pt idx="257">
                  <c:v>2.7899183522000597E-3</c:v>
                </c:pt>
                <c:pt idx="258">
                  <c:v>2.7887545993939122E-3</c:v>
                </c:pt>
                <c:pt idx="259">
                  <c:v>2.7947738041393336E-3</c:v>
                </c:pt>
                <c:pt idx="260">
                  <c:v>2.7936479455976538E-3</c:v>
                </c:pt>
                <c:pt idx="261">
                  <c:v>2.7914371144312192E-3</c:v>
                </c:pt>
                <c:pt idx="262">
                  <c:v>2.7940428437221048E-3</c:v>
                </c:pt>
                <c:pt idx="263">
                  <c:v>2.789327002230869E-3</c:v>
                </c:pt>
                <c:pt idx="264">
                  <c:v>2.7897398502700682E-3</c:v>
                </c:pt>
                <c:pt idx="265">
                  <c:v>2.7873525116086134E-3</c:v>
                </c:pt>
                <c:pt idx="266">
                  <c:v>2.7885651280715744E-3</c:v>
                </c:pt>
                <c:pt idx="267">
                  <c:v>2.7910462051767117E-3</c:v>
                </c:pt>
                <c:pt idx="268">
                  <c:v>2.7879418671428327E-3</c:v>
                </c:pt>
                <c:pt idx="269">
                  <c:v>2.7884115565787325E-3</c:v>
                </c:pt>
                <c:pt idx="270">
                  <c:v>2.7854548067327792E-3</c:v>
                </c:pt>
                <c:pt idx="271">
                  <c:v>2.7872577759474448E-3</c:v>
                </c:pt>
                <c:pt idx="272">
                  <c:v>2.788024636194169E-3</c:v>
                </c:pt>
                <c:pt idx="273">
                  <c:v>2.783523196462421E-3</c:v>
                </c:pt>
                <c:pt idx="274">
                  <c:v>2.7833835860143828E-3</c:v>
                </c:pt>
                <c:pt idx="275">
                  <c:v>2.7852055023612826E-3</c:v>
                </c:pt>
                <c:pt idx="276">
                  <c:v>2.785806824505333E-3</c:v>
                </c:pt>
                <c:pt idx="277">
                  <c:v>2.7854368568180311E-3</c:v>
                </c:pt>
                <c:pt idx="278">
                  <c:v>2.7965508456993635E-3</c:v>
                </c:pt>
                <c:pt idx="279">
                  <c:v>2.7953761235008701E-3</c:v>
                </c:pt>
                <c:pt idx="280">
                  <c:v>2.7883168209175638E-3</c:v>
                </c:pt>
                <c:pt idx="281">
                  <c:v>2.7875629244981568E-3</c:v>
                </c:pt>
                <c:pt idx="282">
                  <c:v>2.7867302478973574E-3</c:v>
                </c:pt>
                <c:pt idx="283">
                  <c:v>2.7886748219950329E-3</c:v>
                </c:pt>
                <c:pt idx="284">
                  <c:v>2.7896082175619175E-3</c:v>
                </c:pt>
                <c:pt idx="285">
                  <c:v>2.7919875784834839E-3</c:v>
                </c:pt>
                <c:pt idx="286">
                  <c:v>2.7886309444256495E-3</c:v>
                </c:pt>
                <c:pt idx="287">
                  <c:v>2.7853879931612176E-3</c:v>
                </c:pt>
                <c:pt idx="288">
                  <c:v>2.7882440240410864E-3</c:v>
                </c:pt>
                <c:pt idx="289">
                  <c:v>2.7876546685068676E-3</c:v>
                </c:pt>
                <c:pt idx="290">
                  <c:v>2.7842332153124446E-3</c:v>
                </c:pt>
                <c:pt idx="291">
                  <c:v>2.7864689769160284E-3</c:v>
                </c:pt>
                <c:pt idx="292">
                  <c:v>2.7853082157623388E-3</c:v>
                </c:pt>
                <c:pt idx="293">
                  <c:v>2.7989740841903137E-3</c:v>
                </c:pt>
                <c:pt idx="294">
                  <c:v>2.7996661531255892E-3</c:v>
                </c:pt>
                <c:pt idx="295">
                  <c:v>2.7925530007980393E-3</c:v>
                </c:pt>
                <c:pt idx="296">
                  <c:v>2.7886768164300051E-3</c:v>
                </c:pt>
                <c:pt idx="297">
                  <c:v>2.7894526516341034E-3</c:v>
                </c:pt>
                <c:pt idx="298">
                  <c:v>2.7903910332884186E-3</c:v>
                </c:pt>
                <c:pt idx="299">
                  <c:v>2.7889540428911101E-3</c:v>
                </c:pt>
                <c:pt idx="300">
                  <c:v>2.7928282328241716E-3</c:v>
                </c:pt>
                <c:pt idx="301">
                  <c:v>2.7906552959222047E-3</c:v>
                </c:pt>
                <c:pt idx="302">
                  <c:v>2.7872866952545383E-3</c:v>
                </c:pt>
                <c:pt idx="303">
                  <c:v>2.7883636901394051E-3</c:v>
                </c:pt>
                <c:pt idx="304">
                  <c:v>2.7925031399237397E-3</c:v>
                </c:pt>
                <c:pt idx="305">
                  <c:v>2.7937376951713928E-3</c:v>
                </c:pt>
                <c:pt idx="306">
                  <c:v>2.7912007738870397E-3</c:v>
                </c:pt>
                <c:pt idx="307">
                  <c:v>2.788687785822351E-3</c:v>
                </c:pt>
                <c:pt idx="308">
                  <c:v>2.7884654063229757E-3</c:v>
                </c:pt>
                <c:pt idx="309">
                  <c:v>2.7872488009900707E-3</c:v>
                </c:pt>
                <c:pt idx="310">
                  <c:v>2.7922348884200092E-3</c:v>
                </c:pt>
                <c:pt idx="311">
                  <c:v>2.7866235456263568E-3</c:v>
                </c:pt>
                <c:pt idx="312">
                  <c:v>2.7856452752726031E-3</c:v>
                </c:pt>
                <c:pt idx="313">
                  <c:v>2.7851366943547492E-3</c:v>
                </c:pt>
                <c:pt idx="314">
                  <c:v>2.7852603493230118E-3</c:v>
                </c:pt>
                <c:pt idx="315">
                  <c:v>2.7859185128637637E-3</c:v>
                </c:pt>
                <c:pt idx="316">
                  <c:v>2.7902115341409402E-3</c:v>
                </c:pt>
                <c:pt idx="317">
                  <c:v>2.7847218518805786E-3</c:v>
                </c:pt>
                <c:pt idx="318">
                  <c:v>2.7892871135314296E-3</c:v>
                </c:pt>
                <c:pt idx="319">
                  <c:v>2.7873924003080528E-3</c:v>
                </c:pt>
                <c:pt idx="320">
                  <c:v>2.7846480577866151E-3</c:v>
                </c:pt>
                <c:pt idx="321">
                  <c:v>2.7851626220093849E-3</c:v>
                </c:pt>
                <c:pt idx="322">
                  <c:v>2.791194790582124E-3</c:v>
                </c:pt>
                <c:pt idx="323">
                  <c:v>2.7840407523376486E-3</c:v>
                </c:pt>
                <c:pt idx="324">
                  <c:v>2.7870234298382379E-3</c:v>
                </c:pt>
                <c:pt idx="325">
                  <c:v>2.7883547151820311E-3</c:v>
                </c:pt>
                <c:pt idx="326">
                  <c:v>2.7836069627312442E-3</c:v>
                </c:pt>
                <c:pt idx="327">
                  <c:v>2.7859733598254925E-3</c:v>
                </c:pt>
                <c:pt idx="328">
                  <c:v>2.7854637816901533E-3</c:v>
                </c:pt>
                <c:pt idx="329">
                  <c:v>2.7930177041465094E-3</c:v>
                </c:pt>
                <c:pt idx="330">
                  <c:v>2.7897019560056005E-3</c:v>
                </c:pt>
                <c:pt idx="331">
                  <c:v>2.7853171907197129E-3</c:v>
                </c:pt>
                <c:pt idx="332">
                  <c:v>2.7891774196079707E-3</c:v>
                </c:pt>
                <c:pt idx="333">
                  <c:v>2.7856911472769579E-3</c:v>
                </c:pt>
                <c:pt idx="334">
                  <c:v>2.7837007011749268E-3</c:v>
                </c:pt>
                <c:pt idx="335">
                  <c:v>2.7816923051581476E-3</c:v>
                </c:pt>
                <c:pt idx="336">
                  <c:v>2.7836508403006276E-3</c:v>
                </c:pt>
                <c:pt idx="337">
                  <c:v>2.7889440707162495E-3</c:v>
                </c:pt>
                <c:pt idx="338">
                  <c:v>2.7827413779534069E-3</c:v>
                </c:pt>
                <c:pt idx="339">
                  <c:v>2.7835949961214123E-3</c:v>
                </c:pt>
                <c:pt idx="340">
                  <c:v>2.7833925609717569E-3</c:v>
                </c:pt>
                <c:pt idx="341">
                  <c:v>2.7924004265226831E-3</c:v>
                </c:pt>
                <c:pt idx="342">
                  <c:v>2.7857848857206408E-3</c:v>
                </c:pt>
                <c:pt idx="343">
                  <c:v>2.785028994866262E-3</c:v>
                </c:pt>
                <c:pt idx="344">
                  <c:v>2.7877324514707751E-3</c:v>
                </c:pt>
                <c:pt idx="345">
                  <c:v>2.7855096536945081E-3</c:v>
                </c:pt>
                <c:pt idx="346">
                  <c:v>2.7818827736979714E-3</c:v>
                </c:pt>
                <c:pt idx="347">
                  <c:v>2.782677556034304E-3</c:v>
                </c:pt>
                <c:pt idx="348">
                  <c:v>2.7832918420056716E-3</c:v>
                </c:pt>
                <c:pt idx="349">
                  <c:v>2.7855345841316581E-3</c:v>
                </c:pt>
                <c:pt idx="350">
                  <c:v>2.7841494490436214E-3</c:v>
                </c:pt>
                <c:pt idx="351">
                  <c:v>2.7836388736907957E-3</c:v>
                </c:pt>
                <c:pt idx="352">
                  <c:v>2.7885252393721354E-3</c:v>
                </c:pt>
                <c:pt idx="353">
                  <c:v>2.7843917728927166E-3</c:v>
                </c:pt>
                <c:pt idx="354">
                  <c:v>2.7821211086771222E-3</c:v>
                </c:pt>
                <c:pt idx="355">
                  <c:v>2.7825409372387233E-3</c:v>
                </c:pt>
                <c:pt idx="356">
                  <c:v>2.7945723662071644E-3</c:v>
                </c:pt>
                <c:pt idx="357">
                  <c:v>2.7868698583453956E-3</c:v>
                </c:pt>
                <c:pt idx="358">
                  <c:v>2.7843638508031087E-3</c:v>
                </c:pt>
                <c:pt idx="359">
                  <c:v>2.7853720376814425E-3</c:v>
                </c:pt>
                <c:pt idx="360">
                  <c:v>2.7856372975327151E-3</c:v>
                </c:pt>
                <c:pt idx="361">
                  <c:v>2.7819615538793646E-3</c:v>
                </c:pt>
                <c:pt idx="362">
                  <c:v>2.7816085388893243E-3</c:v>
                </c:pt>
                <c:pt idx="363">
                  <c:v>2.7902394562305476E-3</c:v>
                </c:pt>
                <c:pt idx="364">
                  <c:v>2.7851536470520108E-3</c:v>
                </c:pt>
                <c:pt idx="365">
                  <c:v>2.7846440689166712E-3</c:v>
                </c:pt>
                <c:pt idx="366">
                  <c:v>2.7874971081440817E-3</c:v>
                </c:pt>
                <c:pt idx="367">
                  <c:v>2.7890657312495408E-3</c:v>
                </c:pt>
                <c:pt idx="368">
                  <c:v>2.7897647807072173E-3</c:v>
                </c:pt>
                <c:pt idx="369">
                  <c:v>2.7936499400326256E-3</c:v>
                </c:pt>
                <c:pt idx="370">
                  <c:v>2.7902623922327259E-3</c:v>
                </c:pt>
                <c:pt idx="371">
                  <c:v>2.7854348623830589E-3</c:v>
                </c:pt>
                <c:pt idx="372">
                  <c:v>2.7870852573223691E-3</c:v>
                </c:pt>
                <c:pt idx="373">
                  <c:v>2.7903561306764084E-3</c:v>
                </c:pt>
                <c:pt idx="374">
                  <c:v>2.7862276502844197E-3</c:v>
                </c:pt>
                <c:pt idx="375">
                  <c:v>2.7871809902010238E-3</c:v>
                </c:pt>
                <c:pt idx="376">
                  <c:v>2.7940917073789183E-3</c:v>
                </c:pt>
                <c:pt idx="377">
                  <c:v>2.786942655221873E-3</c:v>
                </c:pt>
                <c:pt idx="378">
                  <c:v>2.7925599813204407E-3</c:v>
                </c:pt>
                <c:pt idx="379">
                  <c:v>2.7913553425973681E-3</c:v>
                </c:pt>
                <c:pt idx="380">
                  <c:v>2.7891415197784752E-3</c:v>
                </c:pt>
                <c:pt idx="381">
                  <c:v>2.7917382741119872E-3</c:v>
                </c:pt>
                <c:pt idx="382">
                  <c:v>2.7912366737165356E-3</c:v>
                </c:pt>
                <c:pt idx="383">
                  <c:v>2.790214525793398E-3</c:v>
                </c:pt>
                <c:pt idx="384">
                  <c:v>2.7877444180806066E-3</c:v>
                </c:pt>
                <c:pt idx="385">
                  <c:v>2.7899622297694435E-3</c:v>
                </c:pt>
                <c:pt idx="386">
                  <c:v>2.793087509370528E-3</c:v>
                </c:pt>
                <c:pt idx="387">
                  <c:v>2.7902514228403796E-3</c:v>
                </c:pt>
                <c:pt idx="388">
                  <c:v>2.7898635052383304E-3</c:v>
                </c:pt>
                <c:pt idx="389">
                  <c:v>2.7936429595102237E-3</c:v>
                </c:pt>
                <c:pt idx="390">
                  <c:v>2.7976208600618284E-3</c:v>
                </c:pt>
                <c:pt idx="391">
                  <c:v>2.7931802505967249E-3</c:v>
                </c:pt>
                <c:pt idx="392">
                  <c:v>2.7937825699582614E-3</c:v>
                </c:pt>
                <c:pt idx="393">
                  <c:v>2.792936929530144E-3</c:v>
                </c:pt>
                <c:pt idx="394">
                  <c:v>2.7918350042081281E-3</c:v>
                </c:pt>
                <c:pt idx="395">
                  <c:v>2.7905386214763443E-3</c:v>
                </c:pt>
                <c:pt idx="396">
                  <c:v>2.7965598206567376E-3</c:v>
                </c:pt>
                <c:pt idx="397">
                  <c:v>2.7932859556502403E-3</c:v>
                </c:pt>
                <c:pt idx="398">
                  <c:v>2.7913922396443492E-3</c:v>
                </c:pt>
                <c:pt idx="399">
                  <c:v>2.7913074761580408E-3</c:v>
                </c:pt>
                <c:pt idx="400">
                  <c:v>2.7915547860945657E-3</c:v>
                </c:pt>
                <c:pt idx="401">
                  <c:v>2.7917472490693609E-3</c:v>
                </c:pt>
                <c:pt idx="402">
                  <c:v>2.7892512137019342E-3</c:v>
                </c:pt>
                <c:pt idx="403">
                  <c:v>2.7919476897840445E-3</c:v>
                </c:pt>
                <c:pt idx="404">
                  <c:v>2.7952694212298695E-3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EC-4D9A-AFBE-31CC917B83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7901216"/>
        <c:axId val="637902048"/>
      </c:lineChart>
      <c:catAx>
        <c:axId val="637901216"/>
        <c:scaling>
          <c:orientation val="minMax"/>
        </c:scaling>
        <c:delete val="0"/>
        <c:axPos val="b"/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7902048"/>
        <c:crosses val="autoZero"/>
        <c:auto val="1"/>
        <c:lblAlgn val="ctr"/>
        <c:lblOffset val="100"/>
        <c:noMultiLvlLbl val="0"/>
      </c:catAx>
      <c:valAx>
        <c:axId val="637902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7901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540</a:t>
            </a:r>
            <a:r>
              <a:rPr lang="en-US" baseline="0"/>
              <a:t> nm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Puissance!$G$4:$G$408</c:f>
              <c:numCache>
                <c:formatCode>General</c:formatCode>
                <c:ptCount val="405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0.89999999999999991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2.6999999999999997</c:v>
                </c:pt>
                <c:pt idx="10">
                  <c:v>2.9999999999999996</c:v>
                </c:pt>
                <c:pt idx="11">
                  <c:v>3.2999999999999994</c:v>
                </c:pt>
                <c:pt idx="12">
                  <c:v>3.5999999999999992</c:v>
                </c:pt>
                <c:pt idx="13">
                  <c:v>3.899999999999999</c:v>
                </c:pt>
                <c:pt idx="14">
                  <c:v>4.1999999999999993</c:v>
                </c:pt>
                <c:pt idx="15">
                  <c:v>4.4999999999999991</c:v>
                </c:pt>
                <c:pt idx="16">
                  <c:v>4.7999999999999989</c:v>
                </c:pt>
                <c:pt idx="17">
                  <c:v>5.0999999999999988</c:v>
                </c:pt>
                <c:pt idx="18">
                  <c:v>5.3999999999999986</c:v>
                </c:pt>
                <c:pt idx="19">
                  <c:v>5.6999999999999984</c:v>
                </c:pt>
                <c:pt idx="20">
                  <c:v>5.9999999999999982</c:v>
                </c:pt>
                <c:pt idx="21">
                  <c:v>6.299999999999998</c:v>
                </c:pt>
                <c:pt idx="22">
                  <c:v>6.5999999999999979</c:v>
                </c:pt>
                <c:pt idx="23">
                  <c:v>6.8999999999999977</c:v>
                </c:pt>
                <c:pt idx="24">
                  <c:v>7.1999999999999975</c:v>
                </c:pt>
                <c:pt idx="25">
                  <c:v>7.4999999999999973</c:v>
                </c:pt>
                <c:pt idx="26">
                  <c:v>7.7999999999999972</c:v>
                </c:pt>
                <c:pt idx="27">
                  <c:v>8.0999999999999979</c:v>
                </c:pt>
                <c:pt idx="28">
                  <c:v>8.3999999999999986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9.6000000000000014</c:v>
                </c:pt>
                <c:pt idx="33">
                  <c:v>9.9000000000000021</c:v>
                </c:pt>
                <c:pt idx="34">
                  <c:v>10.200000000000003</c:v>
                </c:pt>
                <c:pt idx="35">
                  <c:v>10.500000000000004</c:v>
                </c:pt>
                <c:pt idx="36">
                  <c:v>10.800000000000004</c:v>
                </c:pt>
                <c:pt idx="37">
                  <c:v>11.100000000000005</c:v>
                </c:pt>
                <c:pt idx="38">
                  <c:v>11.400000000000006</c:v>
                </c:pt>
                <c:pt idx="39">
                  <c:v>11.700000000000006</c:v>
                </c:pt>
                <c:pt idx="40">
                  <c:v>12.000000000000007</c:v>
                </c:pt>
                <c:pt idx="41">
                  <c:v>12.300000000000008</c:v>
                </c:pt>
                <c:pt idx="42">
                  <c:v>12.600000000000009</c:v>
                </c:pt>
                <c:pt idx="43">
                  <c:v>12.900000000000009</c:v>
                </c:pt>
                <c:pt idx="44">
                  <c:v>13.20000000000001</c:v>
                </c:pt>
                <c:pt idx="45">
                  <c:v>13.500000000000011</c:v>
                </c:pt>
                <c:pt idx="46">
                  <c:v>13.800000000000011</c:v>
                </c:pt>
                <c:pt idx="47">
                  <c:v>14.100000000000012</c:v>
                </c:pt>
                <c:pt idx="48">
                  <c:v>14.400000000000013</c:v>
                </c:pt>
                <c:pt idx="49">
                  <c:v>14.700000000000014</c:v>
                </c:pt>
                <c:pt idx="50">
                  <c:v>15.000000000000014</c:v>
                </c:pt>
                <c:pt idx="51">
                  <c:v>15.300000000000015</c:v>
                </c:pt>
                <c:pt idx="52">
                  <c:v>15.600000000000016</c:v>
                </c:pt>
                <c:pt idx="53">
                  <c:v>15.900000000000016</c:v>
                </c:pt>
                <c:pt idx="54">
                  <c:v>16.200000000000017</c:v>
                </c:pt>
                <c:pt idx="55">
                  <c:v>16.500000000000018</c:v>
                </c:pt>
                <c:pt idx="56">
                  <c:v>16.800000000000018</c:v>
                </c:pt>
                <c:pt idx="57">
                  <c:v>17.100000000000019</c:v>
                </c:pt>
                <c:pt idx="58">
                  <c:v>17.40000000000002</c:v>
                </c:pt>
                <c:pt idx="59">
                  <c:v>17.700000000000021</c:v>
                </c:pt>
                <c:pt idx="60">
                  <c:v>18.000000000000021</c:v>
                </c:pt>
                <c:pt idx="61">
                  <c:v>18.300000000000022</c:v>
                </c:pt>
                <c:pt idx="62">
                  <c:v>18.600000000000023</c:v>
                </c:pt>
                <c:pt idx="63">
                  <c:v>18.900000000000023</c:v>
                </c:pt>
                <c:pt idx="64">
                  <c:v>19.200000000000024</c:v>
                </c:pt>
                <c:pt idx="65">
                  <c:v>19.500000000000025</c:v>
                </c:pt>
                <c:pt idx="66">
                  <c:v>19.800000000000026</c:v>
                </c:pt>
                <c:pt idx="67">
                  <c:v>20.100000000000026</c:v>
                </c:pt>
                <c:pt idx="68">
                  <c:v>20.400000000000027</c:v>
                </c:pt>
                <c:pt idx="69">
                  <c:v>20.700000000000028</c:v>
                </c:pt>
                <c:pt idx="70">
                  <c:v>21.000000000000028</c:v>
                </c:pt>
                <c:pt idx="71">
                  <c:v>21.300000000000029</c:v>
                </c:pt>
                <c:pt idx="72">
                  <c:v>21.60000000000003</c:v>
                </c:pt>
                <c:pt idx="73">
                  <c:v>21.900000000000031</c:v>
                </c:pt>
                <c:pt idx="74">
                  <c:v>22.200000000000031</c:v>
                </c:pt>
                <c:pt idx="75">
                  <c:v>22.500000000000032</c:v>
                </c:pt>
                <c:pt idx="76">
                  <c:v>22.800000000000033</c:v>
                </c:pt>
                <c:pt idx="77">
                  <c:v>23.100000000000033</c:v>
                </c:pt>
                <c:pt idx="78">
                  <c:v>23.400000000000034</c:v>
                </c:pt>
                <c:pt idx="79">
                  <c:v>23.700000000000035</c:v>
                </c:pt>
                <c:pt idx="80">
                  <c:v>24.000000000000036</c:v>
                </c:pt>
                <c:pt idx="81">
                  <c:v>24.300000000000036</c:v>
                </c:pt>
                <c:pt idx="82">
                  <c:v>24.600000000000037</c:v>
                </c:pt>
                <c:pt idx="83">
                  <c:v>24.900000000000038</c:v>
                </c:pt>
                <c:pt idx="84">
                  <c:v>25.200000000000038</c:v>
                </c:pt>
                <c:pt idx="85">
                  <c:v>25.500000000000039</c:v>
                </c:pt>
                <c:pt idx="86">
                  <c:v>25.80000000000004</c:v>
                </c:pt>
                <c:pt idx="87">
                  <c:v>26.100000000000041</c:v>
                </c:pt>
                <c:pt idx="88">
                  <c:v>26.400000000000041</c:v>
                </c:pt>
                <c:pt idx="89">
                  <c:v>26.700000000000042</c:v>
                </c:pt>
                <c:pt idx="90">
                  <c:v>27.000000000000043</c:v>
                </c:pt>
                <c:pt idx="91">
                  <c:v>27.300000000000043</c:v>
                </c:pt>
                <c:pt idx="92">
                  <c:v>27.600000000000044</c:v>
                </c:pt>
                <c:pt idx="93">
                  <c:v>27.900000000000045</c:v>
                </c:pt>
                <c:pt idx="94">
                  <c:v>28.200000000000045</c:v>
                </c:pt>
                <c:pt idx="95">
                  <c:v>28.500000000000046</c:v>
                </c:pt>
                <c:pt idx="96">
                  <c:v>28.800000000000047</c:v>
                </c:pt>
                <c:pt idx="97">
                  <c:v>29.100000000000048</c:v>
                </c:pt>
                <c:pt idx="98">
                  <c:v>29.400000000000048</c:v>
                </c:pt>
                <c:pt idx="99">
                  <c:v>29.700000000000049</c:v>
                </c:pt>
                <c:pt idx="100">
                  <c:v>30.00000000000005</c:v>
                </c:pt>
                <c:pt idx="101">
                  <c:v>30.30000000000005</c:v>
                </c:pt>
                <c:pt idx="102">
                  <c:v>30.600000000000051</c:v>
                </c:pt>
                <c:pt idx="103">
                  <c:v>30.900000000000052</c:v>
                </c:pt>
                <c:pt idx="104">
                  <c:v>31.200000000000053</c:v>
                </c:pt>
                <c:pt idx="105">
                  <c:v>31.500000000000053</c:v>
                </c:pt>
                <c:pt idx="106">
                  <c:v>31.800000000000054</c:v>
                </c:pt>
                <c:pt idx="107">
                  <c:v>32.100000000000051</c:v>
                </c:pt>
                <c:pt idx="108">
                  <c:v>32.400000000000048</c:v>
                </c:pt>
                <c:pt idx="109">
                  <c:v>32.700000000000045</c:v>
                </c:pt>
                <c:pt idx="110">
                  <c:v>33.000000000000043</c:v>
                </c:pt>
                <c:pt idx="111">
                  <c:v>33.30000000000004</c:v>
                </c:pt>
                <c:pt idx="112">
                  <c:v>33.600000000000037</c:v>
                </c:pt>
                <c:pt idx="113">
                  <c:v>33.900000000000034</c:v>
                </c:pt>
                <c:pt idx="114">
                  <c:v>34.200000000000031</c:v>
                </c:pt>
                <c:pt idx="115">
                  <c:v>34.500000000000028</c:v>
                </c:pt>
                <c:pt idx="116">
                  <c:v>34.800000000000026</c:v>
                </c:pt>
                <c:pt idx="117">
                  <c:v>35.100000000000023</c:v>
                </c:pt>
                <c:pt idx="118">
                  <c:v>35.40000000000002</c:v>
                </c:pt>
                <c:pt idx="119">
                  <c:v>35.700000000000017</c:v>
                </c:pt>
                <c:pt idx="120">
                  <c:v>36.000000000000014</c:v>
                </c:pt>
                <c:pt idx="121">
                  <c:v>36.300000000000011</c:v>
                </c:pt>
                <c:pt idx="122">
                  <c:v>36.600000000000009</c:v>
                </c:pt>
                <c:pt idx="123">
                  <c:v>36.900000000000006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38.099999999999994</c:v>
                </c:pt>
                <c:pt idx="128">
                  <c:v>38.399999999999991</c:v>
                </c:pt>
                <c:pt idx="129">
                  <c:v>38.699999999999989</c:v>
                </c:pt>
                <c:pt idx="130">
                  <c:v>38.999999999999986</c:v>
                </c:pt>
                <c:pt idx="131">
                  <c:v>39.299999999999983</c:v>
                </c:pt>
                <c:pt idx="132">
                  <c:v>39.59999999999998</c:v>
                </c:pt>
                <c:pt idx="133">
                  <c:v>39.899999999999977</c:v>
                </c:pt>
                <c:pt idx="134">
                  <c:v>40.199999999999974</c:v>
                </c:pt>
                <c:pt idx="135">
                  <c:v>40.499999999999972</c:v>
                </c:pt>
                <c:pt idx="136">
                  <c:v>40.799999999999969</c:v>
                </c:pt>
                <c:pt idx="137">
                  <c:v>41.099999999999966</c:v>
                </c:pt>
                <c:pt idx="138">
                  <c:v>41.399999999999963</c:v>
                </c:pt>
                <c:pt idx="139">
                  <c:v>41.69999999999996</c:v>
                </c:pt>
                <c:pt idx="140">
                  <c:v>41.999999999999957</c:v>
                </c:pt>
                <c:pt idx="141">
                  <c:v>42.299999999999955</c:v>
                </c:pt>
                <c:pt idx="142">
                  <c:v>42.599999999999952</c:v>
                </c:pt>
                <c:pt idx="143">
                  <c:v>42.899999999999949</c:v>
                </c:pt>
                <c:pt idx="144">
                  <c:v>43.199999999999946</c:v>
                </c:pt>
                <c:pt idx="145">
                  <c:v>43.499999999999943</c:v>
                </c:pt>
                <c:pt idx="146">
                  <c:v>43.79999999999994</c:v>
                </c:pt>
                <c:pt idx="147">
                  <c:v>44.099999999999937</c:v>
                </c:pt>
                <c:pt idx="148">
                  <c:v>44.399999999999935</c:v>
                </c:pt>
                <c:pt idx="149">
                  <c:v>44.699999999999932</c:v>
                </c:pt>
                <c:pt idx="150">
                  <c:v>44.999999999999929</c:v>
                </c:pt>
                <c:pt idx="151">
                  <c:v>45.299999999999926</c:v>
                </c:pt>
                <c:pt idx="152">
                  <c:v>45.599999999999923</c:v>
                </c:pt>
                <c:pt idx="153">
                  <c:v>45.89999999999992</c:v>
                </c:pt>
                <c:pt idx="154">
                  <c:v>46.199999999999918</c:v>
                </c:pt>
                <c:pt idx="155">
                  <c:v>46.499999999999915</c:v>
                </c:pt>
                <c:pt idx="156">
                  <c:v>46.799999999999912</c:v>
                </c:pt>
                <c:pt idx="157">
                  <c:v>47.099999999999909</c:v>
                </c:pt>
                <c:pt idx="158">
                  <c:v>47.399999999999906</c:v>
                </c:pt>
                <c:pt idx="159">
                  <c:v>47.699999999999903</c:v>
                </c:pt>
                <c:pt idx="160">
                  <c:v>47.999999999999901</c:v>
                </c:pt>
                <c:pt idx="161">
                  <c:v>48.299999999999898</c:v>
                </c:pt>
                <c:pt idx="162">
                  <c:v>48.599999999999895</c:v>
                </c:pt>
                <c:pt idx="163">
                  <c:v>48.899999999999892</c:v>
                </c:pt>
                <c:pt idx="164">
                  <c:v>49.199999999999889</c:v>
                </c:pt>
                <c:pt idx="165">
                  <c:v>49.499999999999886</c:v>
                </c:pt>
                <c:pt idx="166">
                  <c:v>49.799999999999883</c:v>
                </c:pt>
                <c:pt idx="167">
                  <c:v>50.099999999999881</c:v>
                </c:pt>
                <c:pt idx="168">
                  <c:v>50.399999999999878</c:v>
                </c:pt>
                <c:pt idx="169">
                  <c:v>50.699999999999875</c:v>
                </c:pt>
                <c:pt idx="170">
                  <c:v>50.999999999999872</c:v>
                </c:pt>
                <c:pt idx="171">
                  <c:v>51.299999999999869</c:v>
                </c:pt>
                <c:pt idx="172">
                  <c:v>51.599999999999866</c:v>
                </c:pt>
                <c:pt idx="173">
                  <c:v>51.899999999999864</c:v>
                </c:pt>
                <c:pt idx="174">
                  <c:v>52.199999999999861</c:v>
                </c:pt>
                <c:pt idx="175">
                  <c:v>52.499999999999858</c:v>
                </c:pt>
                <c:pt idx="176">
                  <c:v>52.799999999999855</c:v>
                </c:pt>
                <c:pt idx="177">
                  <c:v>53.099999999999852</c:v>
                </c:pt>
                <c:pt idx="178">
                  <c:v>53.399999999999849</c:v>
                </c:pt>
                <c:pt idx="179">
                  <c:v>53.699999999999847</c:v>
                </c:pt>
                <c:pt idx="180">
                  <c:v>53.999999999999844</c:v>
                </c:pt>
                <c:pt idx="181">
                  <c:v>54.299999999999841</c:v>
                </c:pt>
                <c:pt idx="182">
                  <c:v>54.599999999999838</c:v>
                </c:pt>
                <c:pt idx="183">
                  <c:v>54.899999999999835</c:v>
                </c:pt>
                <c:pt idx="184">
                  <c:v>55.199999999999832</c:v>
                </c:pt>
                <c:pt idx="185">
                  <c:v>55.499999999999829</c:v>
                </c:pt>
                <c:pt idx="186">
                  <c:v>55.799999999999827</c:v>
                </c:pt>
                <c:pt idx="187">
                  <c:v>56.099999999999824</c:v>
                </c:pt>
                <c:pt idx="188">
                  <c:v>56.399999999999821</c:v>
                </c:pt>
                <c:pt idx="189">
                  <c:v>56.699999999999818</c:v>
                </c:pt>
                <c:pt idx="190">
                  <c:v>56.999999999999815</c:v>
                </c:pt>
                <c:pt idx="191">
                  <c:v>57.299999999999812</c:v>
                </c:pt>
                <c:pt idx="192">
                  <c:v>57.59999999999981</c:v>
                </c:pt>
                <c:pt idx="193">
                  <c:v>57.899999999999807</c:v>
                </c:pt>
                <c:pt idx="194">
                  <c:v>58.199999999999804</c:v>
                </c:pt>
                <c:pt idx="195">
                  <c:v>58.499999999999801</c:v>
                </c:pt>
                <c:pt idx="196">
                  <c:v>58.799999999999798</c:v>
                </c:pt>
                <c:pt idx="197">
                  <c:v>59.099999999999795</c:v>
                </c:pt>
                <c:pt idx="198">
                  <c:v>59.399999999999793</c:v>
                </c:pt>
                <c:pt idx="199">
                  <c:v>59.69999999999979</c:v>
                </c:pt>
                <c:pt idx="200">
                  <c:v>59.999999999999787</c:v>
                </c:pt>
                <c:pt idx="201">
                  <c:v>60.299999999999784</c:v>
                </c:pt>
                <c:pt idx="202">
                  <c:v>60.599999999999781</c:v>
                </c:pt>
                <c:pt idx="203">
                  <c:v>60.899999999999778</c:v>
                </c:pt>
                <c:pt idx="204">
                  <c:v>61.199999999999775</c:v>
                </c:pt>
                <c:pt idx="205">
                  <c:v>61.499999999999773</c:v>
                </c:pt>
                <c:pt idx="206">
                  <c:v>61.79999999999977</c:v>
                </c:pt>
                <c:pt idx="207">
                  <c:v>62.099999999999767</c:v>
                </c:pt>
                <c:pt idx="208">
                  <c:v>62.399999999999764</c:v>
                </c:pt>
                <c:pt idx="209">
                  <c:v>62.699999999999761</c:v>
                </c:pt>
                <c:pt idx="210">
                  <c:v>62.999999999999758</c:v>
                </c:pt>
                <c:pt idx="211">
                  <c:v>63.299999999999756</c:v>
                </c:pt>
                <c:pt idx="212">
                  <c:v>63.599999999999753</c:v>
                </c:pt>
                <c:pt idx="213">
                  <c:v>63.89999999999975</c:v>
                </c:pt>
                <c:pt idx="214">
                  <c:v>64.199999999999747</c:v>
                </c:pt>
                <c:pt idx="215">
                  <c:v>64.499999999999744</c:v>
                </c:pt>
                <c:pt idx="216">
                  <c:v>64.799999999999741</c:v>
                </c:pt>
                <c:pt idx="217">
                  <c:v>65.099999999999739</c:v>
                </c:pt>
                <c:pt idx="218">
                  <c:v>65.399999999999736</c:v>
                </c:pt>
                <c:pt idx="219">
                  <c:v>65.699999999999733</c:v>
                </c:pt>
                <c:pt idx="220">
                  <c:v>65.99999999999973</c:v>
                </c:pt>
                <c:pt idx="221">
                  <c:v>66.299999999999727</c:v>
                </c:pt>
                <c:pt idx="222">
                  <c:v>66.599999999999724</c:v>
                </c:pt>
                <c:pt idx="223">
                  <c:v>66.899999999999721</c:v>
                </c:pt>
                <c:pt idx="224">
                  <c:v>67.199999999999719</c:v>
                </c:pt>
                <c:pt idx="225">
                  <c:v>67.499999999999716</c:v>
                </c:pt>
                <c:pt idx="226">
                  <c:v>67.799999999999713</c:v>
                </c:pt>
                <c:pt idx="227">
                  <c:v>68.09999999999971</c:v>
                </c:pt>
                <c:pt idx="228">
                  <c:v>68.399999999999707</c:v>
                </c:pt>
                <c:pt idx="229">
                  <c:v>68.699999999999704</c:v>
                </c:pt>
                <c:pt idx="230">
                  <c:v>68.999999999999702</c:v>
                </c:pt>
                <c:pt idx="231">
                  <c:v>69.299999999999699</c:v>
                </c:pt>
                <c:pt idx="232">
                  <c:v>69.599999999999696</c:v>
                </c:pt>
                <c:pt idx="233">
                  <c:v>69.899999999999693</c:v>
                </c:pt>
                <c:pt idx="234">
                  <c:v>70.19999999999969</c:v>
                </c:pt>
                <c:pt idx="235">
                  <c:v>70.499999999999687</c:v>
                </c:pt>
                <c:pt idx="236">
                  <c:v>70.799999999999685</c:v>
                </c:pt>
                <c:pt idx="237">
                  <c:v>71.099999999999682</c:v>
                </c:pt>
                <c:pt idx="238">
                  <c:v>71.399999999999679</c:v>
                </c:pt>
                <c:pt idx="239">
                  <c:v>71.699999999999676</c:v>
                </c:pt>
                <c:pt idx="240">
                  <c:v>71.999999999999673</c:v>
                </c:pt>
                <c:pt idx="241">
                  <c:v>72.29999999999967</c:v>
                </c:pt>
                <c:pt idx="242">
                  <c:v>72.599999999999667</c:v>
                </c:pt>
                <c:pt idx="243">
                  <c:v>72.899999999999665</c:v>
                </c:pt>
                <c:pt idx="244">
                  <c:v>73.199999999999662</c:v>
                </c:pt>
                <c:pt idx="245">
                  <c:v>73.499999999999659</c:v>
                </c:pt>
                <c:pt idx="246">
                  <c:v>73.799999999999656</c:v>
                </c:pt>
                <c:pt idx="247">
                  <c:v>74.099999999999653</c:v>
                </c:pt>
                <c:pt idx="248">
                  <c:v>74.39999999999965</c:v>
                </c:pt>
                <c:pt idx="249">
                  <c:v>74.699999999999648</c:v>
                </c:pt>
                <c:pt idx="250">
                  <c:v>74.999999999999645</c:v>
                </c:pt>
                <c:pt idx="251">
                  <c:v>75.299999999999642</c:v>
                </c:pt>
                <c:pt idx="252">
                  <c:v>75.599999999999639</c:v>
                </c:pt>
                <c:pt idx="253">
                  <c:v>75.899999999999636</c:v>
                </c:pt>
                <c:pt idx="254">
                  <c:v>76.199999999999633</c:v>
                </c:pt>
                <c:pt idx="255">
                  <c:v>76.499999999999631</c:v>
                </c:pt>
                <c:pt idx="256">
                  <c:v>76.799999999999628</c:v>
                </c:pt>
                <c:pt idx="257">
                  <c:v>77.099999999999625</c:v>
                </c:pt>
                <c:pt idx="258">
                  <c:v>77.399999999999622</c:v>
                </c:pt>
                <c:pt idx="259">
                  <c:v>77.699999999999619</c:v>
                </c:pt>
                <c:pt idx="260">
                  <c:v>77.999999999999616</c:v>
                </c:pt>
                <c:pt idx="261">
                  <c:v>78.299999999999613</c:v>
                </c:pt>
                <c:pt idx="262">
                  <c:v>78.599999999999611</c:v>
                </c:pt>
                <c:pt idx="263">
                  <c:v>78.899999999999608</c:v>
                </c:pt>
                <c:pt idx="264">
                  <c:v>79.199999999999605</c:v>
                </c:pt>
                <c:pt idx="265">
                  <c:v>79.499999999999602</c:v>
                </c:pt>
                <c:pt idx="266">
                  <c:v>79.799999999999599</c:v>
                </c:pt>
                <c:pt idx="267">
                  <c:v>80.099999999999596</c:v>
                </c:pt>
                <c:pt idx="268">
                  <c:v>80.399999999999594</c:v>
                </c:pt>
                <c:pt idx="269">
                  <c:v>80.699999999999591</c:v>
                </c:pt>
                <c:pt idx="270">
                  <c:v>80.999999999999588</c:v>
                </c:pt>
                <c:pt idx="271">
                  <c:v>81.299999999999585</c:v>
                </c:pt>
                <c:pt idx="272">
                  <c:v>81.599999999999582</c:v>
                </c:pt>
                <c:pt idx="273">
                  <c:v>81.899999999999579</c:v>
                </c:pt>
                <c:pt idx="274">
                  <c:v>82.199999999999577</c:v>
                </c:pt>
                <c:pt idx="275">
                  <c:v>82.499999999999574</c:v>
                </c:pt>
                <c:pt idx="276">
                  <c:v>82.799999999999571</c:v>
                </c:pt>
                <c:pt idx="277">
                  <c:v>83.099999999999568</c:v>
                </c:pt>
                <c:pt idx="278">
                  <c:v>83.399999999999565</c:v>
                </c:pt>
                <c:pt idx="279">
                  <c:v>83.699999999999562</c:v>
                </c:pt>
                <c:pt idx="280">
                  <c:v>83.999999999999559</c:v>
                </c:pt>
                <c:pt idx="281">
                  <c:v>84.299999999999557</c:v>
                </c:pt>
                <c:pt idx="282">
                  <c:v>84.599999999999554</c:v>
                </c:pt>
                <c:pt idx="283">
                  <c:v>84.899999999999551</c:v>
                </c:pt>
                <c:pt idx="284">
                  <c:v>85.199999999999548</c:v>
                </c:pt>
                <c:pt idx="285">
                  <c:v>85.499999999999545</c:v>
                </c:pt>
                <c:pt idx="286">
                  <c:v>85.799999999999542</c:v>
                </c:pt>
                <c:pt idx="287">
                  <c:v>86.09999999999954</c:v>
                </c:pt>
                <c:pt idx="288">
                  <c:v>86.399999999999537</c:v>
                </c:pt>
                <c:pt idx="289">
                  <c:v>86.699999999999534</c:v>
                </c:pt>
                <c:pt idx="290">
                  <c:v>86.999999999999531</c:v>
                </c:pt>
                <c:pt idx="291">
                  <c:v>87.299999999999528</c:v>
                </c:pt>
                <c:pt idx="292">
                  <c:v>87.599999999999525</c:v>
                </c:pt>
                <c:pt idx="293">
                  <c:v>87.899999999999523</c:v>
                </c:pt>
                <c:pt idx="294">
                  <c:v>88.19999999999952</c:v>
                </c:pt>
                <c:pt idx="295">
                  <c:v>88.499999999999517</c:v>
                </c:pt>
                <c:pt idx="296">
                  <c:v>88.799999999999514</c:v>
                </c:pt>
                <c:pt idx="297">
                  <c:v>89.099999999999511</c:v>
                </c:pt>
                <c:pt idx="298">
                  <c:v>89.399999999999508</c:v>
                </c:pt>
                <c:pt idx="299">
                  <c:v>89.699999999999505</c:v>
                </c:pt>
                <c:pt idx="300">
                  <c:v>89.999999999999503</c:v>
                </c:pt>
                <c:pt idx="301">
                  <c:v>90.2999999999995</c:v>
                </c:pt>
                <c:pt idx="302">
                  <c:v>90.599999999999497</c:v>
                </c:pt>
                <c:pt idx="303">
                  <c:v>90.899999999999494</c:v>
                </c:pt>
                <c:pt idx="304">
                  <c:v>91.199999999999491</c:v>
                </c:pt>
                <c:pt idx="305">
                  <c:v>91.499999999999488</c:v>
                </c:pt>
                <c:pt idx="306">
                  <c:v>91.799999999999486</c:v>
                </c:pt>
                <c:pt idx="307">
                  <c:v>92.099999999999483</c:v>
                </c:pt>
                <c:pt idx="308">
                  <c:v>92.39999999999948</c:v>
                </c:pt>
                <c:pt idx="309">
                  <c:v>92.699999999999477</c:v>
                </c:pt>
                <c:pt idx="310">
                  <c:v>92.999999999999474</c:v>
                </c:pt>
                <c:pt idx="311">
                  <c:v>93.299999999999471</c:v>
                </c:pt>
                <c:pt idx="312">
                  <c:v>93.599999999999469</c:v>
                </c:pt>
                <c:pt idx="313">
                  <c:v>93.899999999999466</c:v>
                </c:pt>
                <c:pt idx="314">
                  <c:v>94.199999999999463</c:v>
                </c:pt>
                <c:pt idx="315">
                  <c:v>94.49999999999946</c:v>
                </c:pt>
                <c:pt idx="316">
                  <c:v>94.799999999999457</c:v>
                </c:pt>
                <c:pt idx="317">
                  <c:v>95.099999999999454</c:v>
                </c:pt>
                <c:pt idx="318">
                  <c:v>95.399999999999451</c:v>
                </c:pt>
                <c:pt idx="319">
                  <c:v>95.699999999999449</c:v>
                </c:pt>
                <c:pt idx="320">
                  <c:v>95.999999999999446</c:v>
                </c:pt>
                <c:pt idx="321">
                  <c:v>96.299999999999443</c:v>
                </c:pt>
                <c:pt idx="322">
                  <c:v>96.59999999999944</c:v>
                </c:pt>
                <c:pt idx="323">
                  <c:v>96.899999999999437</c:v>
                </c:pt>
                <c:pt idx="324">
                  <c:v>97.199999999999434</c:v>
                </c:pt>
                <c:pt idx="325">
                  <c:v>97.499999999999432</c:v>
                </c:pt>
                <c:pt idx="326">
                  <c:v>97.799999999999429</c:v>
                </c:pt>
                <c:pt idx="327">
                  <c:v>98.099999999999426</c:v>
                </c:pt>
                <c:pt idx="328">
                  <c:v>98.399999999999423</c:v>
                </c:pt>
                <c:pt idx="329">
                  <c:v>98.69999999999942</c:v>
                </c:pt>
                <c:pt idx="330">
                  <c:v>98.999999999999417</c:v>
                </c:pt>
                <c:pt idx="331">
                  <c:v>99.299999999999415</c:v>
                </c:pt>
                <c:pt idx="332">
                  <c:v>99.599999999999412</c:v>
                </c:pt>
                <c:pt idx="333">
                  <c:v>99.899999999999409</c:v>
                </c:pt>
                <c:pt idx="334">
                  <c:v>100.19999999999941</c:v>
                </c:pt>
                <c:pt idx="335">
                  <c:v>100.4999999999994</c:v>
                </c:pt>
                <c:pt idx="336">
                  <c:v>100.7999999999994</c:v>
                </c:pt>
                <c:pt idx="337">
                  <c:v>101.0999999999994</c:v>
                </c:pt>
                <c:pt idx="338">
                  <c:v>101.39999999999939</c:v>
                </c:pt>
                <c:pt idx="339">
                  <c:v>101.69999999999939</c:v>
                </c:pt>
                <c:pt idx="340">
                  <c:v>101.99999999999939</c:v>
                </c:pt>
                <c:pt idx="341">
                  <c:v>102.29999999999939</c:v>
                </c:pt>
                <c:pt idx="342">
                  <c:v>102.59999999999938</c:v>
                </c:pt>
                <c:pt idx="343">
                  <c:v>102.89999999999938</c:v>
                </c:pt>
                <c:pt idx="344">
                  <c:v>103.19999999999938</c:v>
                </c:pt>
                <c:pt idx="345">
                  <c:v>103.49999999999937</c:v>
                </c:pt>
                <c:pt idx="346">
                  <c:v>103.79999999999937</c:v>
                </c:pt>
                <c:pt idx="347">
                  <c:v>104.09999999999937</c:v>
                </c:pt>
                <c:pt idx="348">
                  <c:v>104.39999999999937</c:v>
                </c:pt>
                <c:pt idx="349">
                  <c:v>104.69999999999936</c:v>
                </c:pt>
                <c:pt idx="350">
                  <c:v>104.99999999999936</c:v>
                </c:pt>
                <c:pt idx="351">
                  <c:v>105.29999999999936</c:v>
                </c:pt>
                <c:pt idx="352">
                  <c:v>105.59999999999935</c:v>
                </c:pt>
                <c:pt idx="353">
                  <c:v>105.89999999999935</c:v>
                </c:pt>
                <c:pt idx="354">
                  <c:v>106.19999999999935</c:v>
                </c:pt>
                <c:pt idx="355">
                  <c:v>106.49999999999935</c:v>
                </c:pt>
                <c:pt idx="356">
                  <c:v>106.79999999999934</c:v>
                </c:pt>
                <c:pt idx="357">
                  <c:v>107.09999999999934</c:v>
                </c:pt>
                <c:pt idx="358">
                  <c:v>107.39999999999934</c:v>
                </c:pt>
                <c:pt idx="359">
                  <c:v>107.69999999999933</c:v>
                </c:pt>
                <c:pt idx="360">
                  <c:v>107.99999999999933</c:v>
                </c:pt>
                <c:pt idx="361">
                  <c:v>108.29999999999933</c:v>
                </c:pt>
                <c:pt idx="362">
                  <c:v>108.59999999999933</c:v>
                </c:pt>
                <c:pt idx="363">
                  <c:v>108.89999999999932</c:v>
                </c:pt>
                <c:pt idx="364">
                  <c:v>109.19999999999932</c:v>
                </c:pt>
                <c:pt idx="365">
                  <c:v>109.49999999999932</c:v>
                </c:pt>
                <c:pt idx="366">
                  <c:v>109.79999999999932</c:v>
                </c:pt>
                <c:pt idx="367">
                  <c:v>110.09999999999931</c:v>
                </c:pt>
                <c:pt idx="368">
                  <c:v>110.39999999999931</c:v>
                </c:pt>
                <c:pt idx="369">
                  <c:v>110.69999999999931</c:v>
                </c:pt>
                <c:pt idx="370">
                  <c:v>110.9999999999993</c:v>
                </c:pt>
                <c:pt idx="371">
                  <c:v>111.2999999999993</c:v>
                </c:pt>
                <c:pt idx="372">
                  <c:v>111.5999999999993</c:v>
                </c:pt>
                <c:pt idx="373">
                  <c:v>111.8999999999993</c:v>
                </c:pt>
                <c:pt idx="374">
                  <c:v>112.19999999999929</c:v>
                </c:pt>
                <c:pt idx="375">
                  <c:v>112.49999999999929</c:v>
                </c:pt>
                <c:pt idx="376">
                  <c:v>112.79999999999929</c:v>
                </c:pt>
                <c:pt idx="377">
                  <c:v>113.09999999999928</c:v>
                </c:pt>
                <c:pt idx="378">
                  <c:v>113.39999999999928</c:v>
                </c:pt>
                <c:pt idx="379">
                  <c:v>113.69999999999928</c:v>
                </c:pt>
                <c:pt idx="380">
                  <c:v>113.99999999999928</c:v>
                </c:pt>
                <c:pt idx="381">
                  <c:v>114.29999999999927</c:v>
                </c:pt>
                <c:pt idx="382">
                  <c:v>114.59999999999927</c:v>
                </c:pt>
                <c:pt idx="383">
                  <c:v>114.89999999999927</c:v>
                </c:pt>
                <c:pt idx="384">
                  <c:v>115.19999999999926</c:v>
                </c:pt>
                <c:pt idx="385">
                  <c:v>115.49999999999926</c:v>
                </c:pt>
                <c:pt idx="386">
                  <c:v>115.79999999999926</c:v>
                </c:pt>
                <c:pt idx="387">
                  <c:v>116.09999999999926</c:v>
                </c:pt>
                <c:pt idx="388">
                  <c:v>116.39999999999925</c:v>
                </c:pt>
                <c:pt idx="389">
                  <c:v>116.69999999999925</c:v>
                </c:pt>
                <c:pt idx="390">
                  <c:v>116.99999999999925</c:v>
                </c:pt>
                <c:pt idx="391">
                  <c:v>117.29999999999924</c:v>
                </c:pt>
                <c:pt idx="392">
                  <c:v>117.59999999999924</c:v>
                </c:pt>
                <c:pt idx="393">
                  <c:v>117.89999999999924</c:v>
                </c:pt>
                <c:pt idx="394">
                  <c:v>118.19999999999924</c:v>
                </c:pt>
                <c:pt idx="395">
                  <c:v>118.49999999999923</c:v>
                </c:pt>
                <c:pt idx="396">
                  <c:v>118.79999999999923</c:v>
                </c:pt>
                <c:pt idx="397">
                  <c:v>119.09999999999923</c:v>
                </c:pt>
                <c:pt idx="398">
                  <c:v>119.39999999999922</c:v>
                </c:pt>
                <c:pt idx="399">
                  <c:v>119.69999999999922</c:v>
                </c:pt>
                <c:pt idx="400">
                  <c:v>119.99999999999922</c:v>
                </c:pt>
                <c:pt idx="401">
                  <c:v>120.29999999999922</c:v>
                </c:pt>
                <c:pt idx="402">
                  <c:v>120.59999999999921</c:v>
                </c:pt>
                <c:pt idx="403">
                  <c:v>120.89999999999921</c:v>
                </c:pt>
                <c:pt idx="404">
                  <c:v>121.19999999999921</c:v>
                </c:pt>
              </c:numCache>
            </c:numRef>
          </c:cat>
          <c:val>
            <c:numRef>
              <c:f>Puissance!$F$4:$F$408</c:f>
              <c:numCache>
                <c:formatCode>General</c:formatCode>
                <c:ptCount val="405"/>
                <c:pt idx="0">
                  <c:v>1</c:v>
                </c:pt>
                <c:pt idx="1">
                  <c:v>3.7429659191169111E-3</c:v>
                </c:pt>
                <c:pt idx="2">
                  <c:v>3.7452094859854257E-3</c:v>
                </c:pt>
                <c:pt idx="3">
                  <c:v>3.7442142269704846E-3</c:v>
                </c:pt>
                <c:pt idx="4">
                  <c:v>3.7462431008282696E-3</c:v>
                </c:pt>
                <c:pt idx="5">
                  <c:v>3.7526430446841045E-3</c:v>
                </c:pt>
                <c:pt idx="6">
                  <c:v>3.7469340038581607E-3</c:v>
                </c:pt>
                <c:pt idx="7">
                  <c:v>3.7472742250329377E-3</c:v>
                </c:pt>
                <c:pt idx="8">
                  <c:v>3.7473429666465821E-3</c:v>
                </c:pt>
                <c:pt idx="9">
                  <c:v>3.7468229213955318E-3</c:v>
                </c:pt>
                <c:pt idx="10">
                  <c:v>3.7462610334231335E-3</c:v>
                </c:pt>
                <c:pt idx="11">
                  <c:v>3.7455272914166233E-3</c:v>
                </c:pt>
                <c:pt idx="12">
                  <c:v>3.7530221198144205E-3</c:v>
                </c:pt>
                <c:pt idx="13">
                  <c:v>3.7503113092241754E-3</c:v>
                </c:pt>
                <c:pt idx="14">
                  <c:v>3.7486759561981245E-3</c:v>
                </c:pt>
                <c:pt idx="15">
                  <c:v>3.7470699927025447E-3</c:v>
                </c:pt>
                <c:pt idx="16">
                  <c:v>3.7480806936741736E-3</c:v>
                </c:pt>
                <c:pt idx="17">
                  <c:v>3.747626401270957E-3</c:v>
                </c:pt>
                <c:pt idx="18">
                  <c:v>3.7497972415047468E-3</c:v>
                </c:pt>
                <c:pt idx="19">
                  <c:v>3.7473459554123937E-3</c:v>
                </c:pt>
                <c:pt idx="20">
                  <c:v>3.7485050984192832E-3</c:v>
                </c:pt>
                <c:pt idx="21">
                  <c:v>3.7510355868056195E-3</c:v>
                </c:pt>
                <c:pt idx="22">
                  <c:v>3.7504961145768002E-3</c:v>
                </c:pt>
                <c:pt idx="23">
                  <c:v>3.7500572641302717E-3</c:v>
                </c:pt>
                <c:pt idx="24">
                  <c:v>3.748517053482526E-3</c:v>
                </c:pt>
                <c:pt idx="25">
                  <c:v>3.7519157783368505E-3</c:v>
                </c:pt>
                <c:pt idx="26">
                  <c:v>3.7506595004411143E-3</c:v>
                </c:pt>
                <c:pt idx="27">
                  <c:v>3.7490296268190499E-3</c:v>
                </c:pt>
                <c:pt idx="28">
                  <c:v>3.7478176822828379E-3</c:v>
                </c:pt>
                <c:pt idx="29">
                  <c:v>3.7511347142050048E-3</c:v>
                </c:pt>
                <c:pt idx="30">
                  <c:v>3.7521474076871743E-3</c:v>
                </c:pt>
                <c:pt idx="31">
                  <c:v>3.7611316377139368E-3</c:v>
                </c:pt>
                <c:pt idx="32">
                  <c:v>3.7570016614912774E-3</c:v>
                </c:pt>
                <c:pt idx="33">
                  <c:v>3.7532617192069058E-3</c:v>
                </c:pt>
                <c:pt idx="34">
                  <c:v>3.7516462912862585E-3</c:v>
                </c:pt>
                <c:pt idx="35">
                  <c:v>3.7509105567692077E-3</c:v>
                </c:pt>
                <c:pt idx="36">
                  <c:v>3.7513817855120172E-3</c:v>
                </c:pt>
                <c:pt idx="37">
                  <c:v>3.7527087975319389E-3</c:v>
                </c:pt>
                <c:pt idx="38">
                  <c:v>3.7510953621218319E-3</c:v>
                </c:pt>
                <c:pt idx="39">
                  <c:v>3.7507994743065792E-3</c:v>
                </c:pt>
                <c:pt idx="40">
                  <c:v>3.7495790616005708E-3</c:v>
                </c:pt>
                <c:pt idx="41">
                  <c:v>3.7543242254525853E-3</c:v>
                </c:pt>
                <c:pt idx="42">
                  <c:v>3.7520388158627216E-3</c:v>
                </c:pt>
                <c:pt idx="43">
                  <c:v>3.7514081862766776E-3</c:v>
                </c:pt>
                <c:pt idx="44">
                  <c:v>3.7509205193219097E-3</c:v>
                </c:pt>
                <c:pt idx="45">
                  <c:v>3.7530485205790809E-3</c:v>
                </c:pt>
                <c:pt idx="46">
                  <c:v>3.7516946096668642E-3</c:v>
                </c:pt>
                <c:pt idx="47">
                  <c:v>3.7557991813801329E-3</c:v>
                </c:pt>
                <c:pt idx="48">
                  <c:v>3.7531162659374547E-3</c:v>
                </c:pt>
                <c:pt idx="49">
                  <c:v>3.753351382181224E-3</c:v>
                </c:pt>
                <c:pt idx="50">
                  <c:v>3.7518669618286102E-3</c:v>
                </c:pt>
                <c:pt idx="51">
                  <c:v>3.7554609527158966E-3</c:v>
                </c:pt>
                <c:pt idx="52">
                  <c:v>3.7519312202935386E-3</c:v>
                </c:pt>
                <c:pt idx="53">
                  <c:v>3.7512652236454031E-3</c:v>
                </c:pt>
                <c:pt idx="54">
                  <c:v>3.7525623480072182E-3</c:v>
                </c:pt>
                <c:pt idx="55">
                  <c:v>3.7537673187565375E-3</c:v>
                </c:pt>
                <c:pt idx="56">
                  <c:v>3.7521787897281862E-3</c:v>
                </c:pt>
                <c:pt idx="57">
                  <c:v>3.7504552681107213E-3</c:v>
                </c:pt>
                <c:pt idx="58">
                  <c:v>3.75217231406893E-3</c:v>
                </c:pt>
                <c:pt idx="59">
                  <c:v>3.7520009581624536E-3</c:v>
                </c:pt>
                <c:pt idx="60">
                  <c:v>3.7512373284978367E-3</c:v>
                </c:pt>
                <c:pt idx="61">
                  <c:v>3.7503705864127528E-3</c:v>
                </c:pt>
                <c:pt idx="62">
                  <c:v>3.7507018412900987E-3</c:v>
                </c:pt>
                <c:pt idx="63">
                  <c:v>3.7495133087527372E-3</c:v>
                </c:pt>
                <c:pt idx="64">
                  <c:v>3.7584671529937571E-3</c:v>
                </c:pt>
                <c:pt idx="65">
                  <c:v>3.7566061481490044E-3</c:v>
                </c:pt>
                <c:pt idx="66">
                  <c:v>3.7568452494138537E-3</c:v>
                </c:pt>
                <c:pt idx="67">
                  <c:v>3.7541468920144882E-3</c:v>
                </c:pt>
                <c:pt idx="68">
                  <c:v>3.7538918506653139E-3</c:v>
                </c:pt>
                <c:pt idx="69">
                  <c:v>3.7531112846611037E-3</c:v>
                </c:pt>
                <c:pt idx="70">
                  <c:v>3.7526569922578874E-3</c:v>
                </c:pt>
                <c:pt idx="71">
                  <c:v>3.7532696892490672E-3</c:v>
                </c:pt>
                <c:pt idx="72">
                  <c:v>3.75335586532994E-3</c:v>
                </c:pt>
                <c:pt idx="73">
                  <c:v>3.7561050317480877E-3</c:v>
                </c:pt>
                <c:pt idx="74">
                  <c:v>3.7530251085802304E-3</c:v>
                </c:pt>
                <c:pt idx="75">
                  <c:v>3.7561035373651825E-3</c:v>
                </c:pt>
                <c:pt idx="76">
                  <c:v>3.7556975633425715E-3</c:v>
                </c:pt>
                <c:pt idx="77">
                  <c:v>3.7529538763284107E-3</c:v>
                </c:pt>
                <c:pt idx="78">
                  <c:v>3.7520587409681258E-3</c:v>
                </c:pt>
                <c:pt idx="79">
                  <c:v>3.7546445215219586E-3</c:v>
                </c:pt>
                <c:pt idx="80">
                  <c:v>3.7532577341858253E-3</c:v>
                </c:pt>
                <c:pt idx="81">
                  <c:v>3.7585632916273333E-3</c:v>
                </c:pt>
                <c:pt idx="82">
                  <c:v>3.7536353149332353E-3</c:v>
                </c:pt>
                <c:pt idx="83">
                  <c:v>3.7522445425760198E-3</c:v>
                </c:pt>
                <c:pt idx="84">
                  <c:v>3.7529414231375325E-3</c:v>
                </c:pt>
                <c:pt idx="85">
                  <c:v>3.757071897487827E-3</c:v>
                </c:pt>
                <c:pt idx="86">
                  <c:v>3.7535650789366848E-3</c:v>
                </c:pt>
                <c:pt idx="87">
                  <c:v>3.7546375477350668E-3</c:v>
                </c:pt>
                <c:pt idx="88">
                  <c:v>3.7553443908492816E-3</c:v>
                </c:pt>
                <c:pt idx="89">
                  <c:v>3.7544353079152137E-3</c:v>
                </c:pt>
                <c:pt idx="90">
                  <c:v>3.7595296592394384E-3</c:v>
                </c:pt>
                <c:pt idx="91">
                  <c:v>3.7555800052206864E-3</c:v>
                </c:pt>
                <c:pt idx="92">
                  <c:v>3.7539556110026072E-3</c:v>
                </c:pt>
                <c:pt idx="93">
                  <c:v>3.7529533782007752E-3</c:v>
                </c:pt>
                <c:pt idx="94">
                  <c:v>3.7523421755925007E-3</c:v>
                </c:pt>
                <c:pt idx="95">
                  <c:v>3.7538574798584913E-3</c:v>
                </c:pt>
                <c:pt idx="96">
                  <c:v>3.7534146443908836E-3</c:v>
                </c:pt>
                <c:pt idx="97">
                  <c:v>3.7571246990171481E-3</c:v>
                </c:pt>
                <c:pt idx="98">
                  <c:v>3.7532034382735985E-3</c:v>
                </c:pt>
                <c:pt idx="99">
                  <c:v>3.752633082131402E-3</c:v>
                </c:pt>
                <c:pt idx="100">
                  <c:v>3.7514749353797822E-3</c:v>
                </c:pt>
                <c:pt idx="101">
                  <c:v>3.7523650894637152E-3</c:v>
                </c:pt>
                <c:pt idx="102">
                  <c:v>3.7520876323709619E-3</c:v>
                </c:pt>
                <c:pt idx="103">
                  <c:v>3.7563939457764487E-3</c:v>
                </c:pt>
                <c:pt idx="104">
                  <c:v>3.754432817277038E-3</c:v>
                </c:pt>
                <c:pt idx="105">
                  <c:v>3.7529922321563138E-3</c:v>
                </c:pt>
                <c:pt idx="106">
                  <c:v>3.7548472594694463E-3</c:v>
                </c:pt>
                <c:pt idx="107">
                  <c:v>3.754732690113372E-3</c:v>
                </c:pt>
                <c:pt idx="108">
                  <c:v>3.7528731796515236E-3</c:v>
                </c:pt>
                <c:pt idx="109">
                  <c:v>3.7542609632429274E-3</c:v>
                </c:pt>
                <c:pt idx="110">
                  <c:v>3.7540896073364506E-3</c:v>
                </c:pt>
                <c:pt idx="111">
                  <c:v>3.7561707845959213E-3</c:v>
                </c:pt>
                <c:pt idx="112">
                  <c:v>3.7530594793870526E-3</c:v>
                </c:pt>
                <c:pt idx="113">
                  <c:v>3.754863697681405E-3</c:v>
                </c:pt>
                <c:pt idx="114">
                  <c:v>3.7545060420393983E-3</c:v>
                </c:pt>
                <c:pt idx="115">
                  <c:v>3.7532148952092058E-3</c:v>
                </c:pt>
                <c:pt idx="116">
                  <c:v>3.7551047914567955E-3</c:v>
                </c:pt>
                <c:pt idx="117">
                  <c:v>3.7536283411463431E-3</c:v>
                </c:pt>
                <c:pt idx="118">
                  <c:v>3.7583152240650507E-3</c:v>
                </c:pt>
                <c:pt idx="119">
                  <c:v>3.7568611894981778E-3</c:v>
                </c:pt>
                <c:pt idx="120">
                  <c:v>3.7552821248948926E-3</c:v>
                </c:pt>
                <c:pt idx="121">
                  <c:v>3.7546031769282446E-3</c:v>
                </c:pt>
                <c:pt idx="122">
                  <c:v>3.7563839832237462E-3</c:v>
                </c:pt>
                <c:pt idx="123">
                  <c:v>3.7558260802724288E-3</c:v>
                </c:pt>
                <c:pt idx="124">
                  <c:v>3.7545952068860824E-3</c:v>
                </c:pt>
                <c:pt idx="125">
                  <c:v>3.7555416493927829E-3</c:v>
                </c:pt>
                <c:pt idx="126">
                  <c:v>3.7561304362574775E-3</c:v>
                </c:pt>
                <c:pt idx="127">
                  <c:v>3.7552218514510455E-3</c:v>
                </c:pt>
                <c:pt idx="128">
                  <c:v>3.7627440768687732E-3</c:v>
                </c:pt>
                <c:pt idx="129">
                  <c:v>3.7560024174552562E-3</c:v>
                </c:pt>
                <c:pt idx="130">
                  <c:v>3.75469931556182E-3</c:v>
                </c:pt>
                <c:pt idx="131">
                  <c:v>3.7542644501363728E-3</c:v>
                </c:pt>
                <c:pt idx="132">
                  <c:v>3.7532507603989327E-3</c:v>
                </c:pt>
                <c:pt idx="133">
                  <c:v>3.7522091755139274E-3</c:v>
                </c:pt>
                <c:pt idx="134">
                  <c:v>3.7535043073652018E-3</c:v>
                </c:pt>
                <c:pt idx="135">
                  <c:v>3.7575301749121245E-3</c:v>
                </c:pt>
                <c:pt idx="136">
                  <c:v>3.7516497781797048E-3</c:v>
                </c:pt>
                <c:pt idx="137">
                  <c:v>3.7506669723556419E-3</c:v>
                </c:pt>
                <c:pt idx="138">
                  <c:v>3.7537314535668101E-3</c:v>
                </c:pt>
                <c:pt idx="139">
                  <c:v>3.7536353149332353E-3</c:v>
                </c:pt>
                <c:pt idx="140">
                  <c:v>3.7519436734844169E-3</c:v>
                </c:pt>
                <c:pt idx="141">
                  <c:v>3.7509304818746118E-3</c:v>
                </c:pt>
                <c:pt idx="142">
                  <c:v>3.7499850356231819E-3</c:v>
                </c:pt>
                <c:pt idx="143">
                  <c:v>3.7491631250252573E-3</c:v>
                </c:pt>
                <c:pt idx="144">
                  <c:v>3.7498346010773798E-3</c:v>
                </c:pt>
                <c:pt idx="145">
                  <c:v>3.7513210139405347E-3</c:v>
                </c:pt>
                <c:pt idx="146">
                  <c:v>3.7497872789520451E-3</c:v>
                </c:pt>
                <c:pt idx="147">
                  <c:v>3.753757356203835E-3</c:v>
                </c:pt>
                <c:pt idx="148">
                  <c:v>3.7520109207151561E-3</c:v>
                </c:pt>
                <c:pt idx="149">
                  <c:v>3.7515905009911274E-3</c:v>
                </c:pt>
                <c:pt idx="150">
                  <c:v>3.750848788942455E-3</c:v>
                </c:pt>
                <c:pt idx="151">
                  <c:v>3.7508697103031288E-3</c:v>
                </c:pt>
                <c:pt idx="152">
                  <c:v>3.7506684667385462E-3</c:v>
                </c:pt>
                <c:pt idx="153">
                  <c:v>3.7503476725415383E-3</c:v>
                </c:pt>
                <c:pt idx="154">
                  <c:v>3.755520728032109E-3</c:v>
                </c:pt>
                <c:pt idx="155">
                  <c:v>3.7516238755426787E-3</c:v>
                </c:pt>
                <c:pt idx="156">
                  <c:v>3.7539914761923355E-3</c:v>
                </c:pt>
                <c:pt idx="157">
                  <c:v>3.752018392629682E-3</c:v>
                </c:pt>
                <c:pt idx="158">
                  <c:v>3.755897810651884E-3</c:v>
                </c:pt>
                <c:pt idx="159">
                  <c:v>3.7537578543314705E-3</c:v>
                </c:pt>
                <c:pt idx="160">
                  <c:v>3.7541448995039479E-3</c:v>
                </c:pt>
                <c:pt idx="161">
                  <c:v>3.7550609562249067E-3</c:v>
                </c:pt>
                <c:pt idx="162">
                  <c:v>3.7549952033770731E-3</c:v>
                </c:pt>
                <c:pt idx="163">
                  <c:v>3.75245325805513E-3</c:v>
                </c:pt>
                <c:pt idx="164">
                  <c:v>3.7537419142471477E-3</c:v>
                </c:pt>
                <c:pt idx="165">
                  <c:v>3.7545583454410849E-3</c:v>
                </c:pt>
                <c:pt idx="166">
                  <c:v>3.7557229678519617E-3</c:v>
                </c:pt>
                <c:pt idx="167">
                  <c:v>3.7527177638293709E-3</c:v>
                </c:pt>
                <c:pt idx="168">
                  <c:v>3.7530794044924568E-3</c:v>
                </c:pt>
                <c:pt idx="169">
                  <c:v>3.759319449377423E-3</c:v>
                </c:pt>
                <c:pt idx="170">
                  <c:v>3.7575595644425953E-3</c:v>
                </c:pt>
                <c:pt idx="171">
                  <c:v>3.7533772848182502E-3</c:v>
                </c:pt>
                <c:pt idx="172">
                  <c:v>3.7586604265161788E-3</c:v>
                </c:pt>
                <c:pt idx="173">
                  <c:v>3.7553438927216466E-3</c:v>
                </c:pt>
                <c:pt idx="174">
                  <c:v>3.7564238334345554E-3</c:v>
                </c:pt>
                <c:pt idx="175">
                  <c:v>3.7541792703107697E-3</c:v>
                </c:pt>
                <c:pt idx="176">
                  <c:v>3.7575904483559725E-3</c:v>
                </c:pt>
                <c:pt idx="177">
                  <c:v>3.7545902256097313E-3</c:v>
                </c:pt>
                <c:pt idx="178">
                  <c:v>3.7543685588121104E-3</c:v>
                </c:pt>
                <c:pt idx="179">
                  <c:v>3.7522898721908146E-3</c:v>
                </c:pt>
                <c:pt idx="180">
                  <c:v>3.7562156160830806E-3</c:v>
                </c:pt>
                <c:pt idx="181">
                  <c:v>3.7529065542030752E-3</c:v>
                </c:pt>
                <c:pt idx="182">
                  <c:v>3.7517653437910488E-3</c:v>
                </c:pt>
                <c:pt idx="183">
                  <c:v>3.7511591224591249E-3</c:v>
                </c:pt>
                <c:pt idx="184">
                  <c:v>3.7550106453337604E-3</c:v>
                </c:pt>
                <c:pt idx="185">
                  <c:v>3.752374055761148E-3</c:v>
                </c:pt>
                <c:pt idx="186">
                  <c:v>3.7522116661521028E-3</c:v>
                </c:pt>
                <c:pt idx="187">
                  <c:v>3.7525195090305987E-3</c:v>
                </c:pt>
                <c:pt idx="188">
                  <c:v>3.7546450196495932E-3</c:v>
                </c:pt>
                <c:pt idx="189">
                  <c:v>3.7552382896630038E-3</c:v>
                </c:pt>
                <c:pt idx="190">
                  <c:v>3.7521369470068368E-3</c:v>
                </c:pt>
                <c:pt idx="191">
                  <c:v>3.7513673398106E-3</c:v>
                </c:pt>
                <c:pt idx="192">
                  <c:v>3.7510495343794025E-3</c:v>
                </c:pt>
                <c:pt idx="193">
                  <c:v>3.7515650964817359E-3</c:v>
                </c:pt>
                <c:pt idx="194">
                  <c:v>3.7512756843257398E-3</c:v>
                </c:pt>
                <c:pt idx="195">
                  <c:v>3.7498814250750802E-3</c:v>
                </c:pt>
                <c:pt idx="196">
                  <c:v>3.7542156336281335E-3</c:v>
                </c:pt>
                <c:pt idx="197">
                  <c:v>3.7525708161770146E-3</c:v>
                </c:pt>
                <c:pt idx="198">
                  <c:v>3.7519815311846841E-3</c:v>
                </c:pt>
                <c:pt idx="199">
                  <c:v>3.7501060806385119E-3</c:v>
                </c:pt>
                <c:pt idx="200">
                  <c:v>3.7523944789941872E-3</c:v>
                </c:pt>
                <c:pt idx="201">
                  <c:v>3.7531068015123877E-3</c:v>
                </c:pt>
                <c:pt idx="202">
                  <c:v>3.7513115495154676E-3</c:v>
                </c:pt>
                <c:pt idx="203">
                  <c:v>3.7516786695825409E-3</c:v>
                </c:pt>
                <c:pt idx="204">
                  <c:v>3.7540696822310465E-3</c:v>
                </c:pt>
                <c:pt idx="205">
                  <c:v>3.7527994567615277E-3</c:v>
                </c:pt>
                <c:pt idx="206">
                  <c:v>3.7504657287910585E-3</c:v>
                </c:pt>
                <c:pt idx="207">
                  <c:v>3.7505040846189616E-3</c:v>
                </c:pt>
                <c:pt idx="208">
                  <c:v>3.752074182924814E-3</c:v>
                </c:pt>
                <c:pt idx="209">
                  <c:v>3.7582863326622146E-3</c:v>
                </c:pt>
                <c:pt idx="210">
                  <c:v>3.7561936984671362E-3</c:v>
                </c:pt>
                <c:pt idx="211">
                  <c:v>3.7518301003836127E-3</c:v>
                </c:pt>
                <c:pt idx="212">
                  <c:v>3.7520218795231283E-3</c:v>
                </c:pt>
                <c:pt idx="213">
                  <c:v>3.7543077872406274E-3</c:v>
                </c:pt>
                <c:pt idx="214">
                  <c:v>3.7520114188427907E-3</c:v>
                </c:pt>
                <c:pt idx="215">
                  <c:v>3.750844305793739E-3</c:v>
                </c:pt>
                <c:pt idx="216">
                  <c:v>3.7502226425051269E-3</c:v>
                </c:pt>
                <c:pt idx="217">
                  <c:v>3.7569946877043861E-3</c:v>
                </c:pt>
                <c:pt idx="218">
                  <c:v>3.7531132771716439E-3</c:v>
                </c:pt>
                <c:pt idx="219">
                  <c:v>3.752495598904114E-3</c:v>
                </c:pt>
                <c:pt idx="220">
                  <c:v>3.7518903738274607E-3</c:v>
                </c:pt>
                <c:pt idx="221">
                  <c:v>3.7521957260677795E-3</c:v>
                </c:pt>
                <c:pt idx="222">
                  <c:v>3.7510495343794025E-3</c:v>
                </c:pt>
                <c:pt idx="223">
                  <c:v>3.7521852653874424E-3</c:v>
                </c:pt>
                <c:pt idx="224">
                  <c:v>3.7528358200788906E-3</c:v>
                </c:pt>
                <c:pt idx="225">
                  <c:v>3.7530061797300964E-3</c:v>
                </c:pt>
                <c:pt idx="226">
                  <c:v>3.7554066568036698E-3</c:v>
                </c:pt>
                <c:pt idx="227">
                  <c:v>3.7558494922712783E-3</c:v>
                </c:pt>
                <c:pt idx="228">
                  <c:v>3.755925207671814E-3</c:v>
                </c:pt>
                <c:pt idx="229">
                  <c:v>3.7540487608703722E-3</c:v>
                </c:pt>
                <c:pt idx="230">
                  <c:v>3.7532876218439311E-3</c:v>
                </c:pt>
                <c:pt idx="231">
                  <c:v>3.7541643264817166E-3</c:v>
                </c:pt>
                <c:pt idx="232">
                  <c:v>3.7564158633923931E-3</c:v>
                </c:pt>
                <c:pt idx="233">
                  <c:v>3.7543730419608255E-3</c:v>
                </c:pt>
                <c:pt idx="234">
                  <c:v>3.7538395472636282E-3</c:v>
                </c:pt>
                <c:pt idx="235">
                  <c:v>3.755110270860782E-3</c:v>
                </c:pt>
                <c:pt idx="236">
                  <c:v>3.7551914656653047E-3</c:v>
                </c:pt>
                <c:pt idx="237">
                  <c:v>3.7545937125031772E-3</c:v>
                </c:pt>
                <c:pt idx="238">
                  <c:v>3.7543939633215002E-3</c:v>
                </c:pt>
                <c:pt idx="239">
                  <c:v>3.7555516119454849E-3</c:v>
                </c:pt>
                <c:pt idx="240">
                  <c:v>3.7561638108090305E-3</c:v>
                </c:pt>
                <c:pt idx="241">
                  <c:v>3.7542863677523172E-3</c:v>
                </c:pt>
                <c:pt idx="242">
                  <c:v>3.7551013045633501E-3</c:v>
                </c:pt>
                <c:pt idx="243">
                  <c:v>3.7544397910639297E-3</c:v>
                </c:pt>
                <c:pt idx="244">
                  <c:v>3.753441045155544E-3</c:v>
                </c:pt>
                <c:pt idx="245">
                  <c:v>3.7563147434824672E-3</c:v>
                </c:pt>
                <c:pt idx="246">
                  <c:v>3.7584377634632864E-3</c:v>
                </c:pt>
                <c:pt idx="247">
                  <c:v>3.7554186118669117E-3</c:v>
                </c:pt>
                <c:pt idx="248">
                  <c:v>3.7569458711961459E-3</c:v>
                </c:pt>
                <c:pt idx="249">
                  <c:v>3.7590723780704105E-3</c:v>
                </c:pt>
                <c:pt idx="250">
                  <c:v>3.7573578227503776E-3</c:v>
                </c:pt>
                <c:pt idx="251">
                  <c:v>3.7583047633847136E-3</c:v>
                </c:pt>
                <c:pt idx="252">
                  <c:v>3.7560452564318753E-3</c:v>
                </c:pt>
                <c:pt idx="253">
                  <c:v>3.7555685482850796E-3</c:v>
                </c:pt>
                <c:pt idx="254">
                  <c:v>3.7549354280608607E-3</c:v>
                </c:pt>
                <c:pt idx="255">
                  <c:v>3.7570385229362749E-3</c:v>
                </c:pt>
                <c:pt idx="256">
                  <c:v>3.7584442391225431E-3</c:v>
                </c:pt>
                <c:pt idx="257">
                  <c:v>3.7592721272520883E-3</c:v>
                </c:pt>
                <c:pt idx="258">
                  <c:v>3.7582718869607961E-3</c:v>
                </c:pt>
                <c:pt idx="259">
                  <c:v>3.7574848452973297E-3</c:v>
                </c:pt>
                <c:pt idx="260">
                  <c:v>3.7578992874897372E-3</c:v>
                </c:pt>
                <c:pt idx="261">
                  <c:v>3.7585847111156426E-3</c:v>
                </c:pt>
                <c:pt idx="262">
                  <c:v>3.758652954601652E-3</c:v>
                </c:pt>
                <c:pt idx="263">
                  <c:v>3.7568362831164217E-3</c:v>
                </c:pt>
                <c:pt idx="264">
                  <c:v>3.7586539508569225E-3</c:v>
                </c:pt>
                <c:pt idx="265">
                  <c:v>3.758765531447186E-3</c:v>
                </c:pt>
                <c:pt idx="266">
                  <c:v>3.7585408758837534E-3</c:v>
                </c:pt>
                <c:pt idx="267">
                  <c:v>3.7605846935705911E-3</c:v>
                </c:pt>
                <c:pt idx="268">
                  <c:v>3.759178977384323E-3</c:v>
                </c:pt>
                <c:pt idx="269">
                  <c:v>3.7568681632850695E-3</c:v>
                </c:pt>
                <c:pt idx="270">
                  <c:v>3.755278638001448E-3</c:v>
                </c:pt>
                <c:pt idx="271">
                  <c:v>3.7559770129458659E-3</c:v>
                </c:pt>
                <c:pt idx="272">
                  <c:v>3.7553428964663764E-3</c:v>
                </c:pt>
                <c:pt idx="273">
                  <c:v>3.7623814399504168E-3</c:v>
                </c:pt>
                <c:pt idx="274">
                  <c:v>3.7604920418304608E-3</c:v>
                </c:pt>
                <c:pt idx="275">
                  <c:v>3.7600671389577157E-3</c:v>
                </c:pt>
                <c:pt idx="276">
                  <c:v>3.7570519723824228E-3</c:v>
                </c:pt>
                <c:pt idx="277">
                  <c:v>3.7556233423249406E-3</c:v>
                </c:pt>
                <c:pt idx="278">
                  <c:v>3.7567785003107504E-3</c:v>
                </c:pt>
                <c:pt idx="279">
                  <c:v>3.7614041135303395E-3</c:v>
                </c:pt>
                <c:pt idx="280">
                  <c:v>3.7580387632275667E-3</c:v>
                </c:pt>
                <c:pt idx="281">
                  <c:v>3.7572073882045755E-3</c:v>
                </c:pt>
                <c:pt idx="282">
                  <c:v>3.7573005380723409E-3</c:v>
                </c:pt>
                <c:pt idx="283">
                  <c:v>3.7581179655215495E-3</c:v>
                </c:pt>
                <c:pt idx="284">
                  <c:v>3.7563212191417234E-3</c:v>
                </c:pt>
                <c:pt idx="285">
                  <c:v>3.7617921549580871E-3</c:v>
                </c:pt>
                <c:pt idx="286">
                  <c:v>3.7606145812286969E-3</c:v>
                </c:pt>
                <c:pt idx="287">
                  <c:v>3.7574365269167245E-3</c:v>
                </c:pt>
                <c:pt idx="288">
                  <c:v>3.7565936949581261E-3</c:v>
                </c:pt>
                <c:pt idx="289">
                  <c:v>3.7569558337488484E-3</c:v>
                </c:pt>
                <c:pt idx="290">
                  <c:v>3.7555027954372451E-3</c:v>
                </c:pt>
                <c:pt idx="291">
                  <c:v>3.7542450231586033E-3</c:v>
                </c:pt>
                <c:pt idx="292">
                  <c:v>3.7545703005043285E-3</c:v>
                </c:pt>
                <c:pt idx="293">
                  <c:v>3.7591012694732475E-3</c:v>
                </c:pt>
                <c:pt idx="294">
                  <c:v>3.7574803621486137E-3</c:v>
                </c:pt>
                <c:pt idx="295">
                  <c:v>3.7544547348929828E-3</c:v>
                </c:pt>
                <c:pt idx="296">
                  <c:v>3.7568731445614205E-3</c:v>
                </c:pt>
                <c:pt idx="297">
                  <c:v>3.7554260837814385E-3</c:v>
                </c:pt>
                <c:pt idx="298">
                  <c:v>3.7536761613993128E-3</c:v>
                </c:pt>
                <c:pt idx="299">
                  <c:v>3.756867167029799E-3</c:v>
                </c:pt>
                <c:pt idx="300">
                  <c:v>3.7535317043851323E-3</c:v>
                </c:pt>
                <c:pt idx="301">
                  <c:v>3.7559003012900597E-3</c:v>
                </c:pt>
                <c:pt idx="302">
                  <c:v>3.755978009201136E-3</c:v>
                </c:pt>
                <c:pt idx="303">
                  <c:v>3.7580930591397934E-3</c:v>
                </c:pt>
                <c:pt idx="304">
                  <c:v>3.7558340503145902E-3</c:v>
                </c:pt>
                <c:pt idx="305">
                  <c:v>3.7553628215717806E-3</c:v>
                </c:pt>
                <c:pt idx="306">
                  <c:v>3.7589299135667707E-3</c:v>
                </c:pt>
                <c:pt idx="307">
                  <c:v>3.7562205973594321E-3</c:v>
                </c:pt>
                <c:pt idx="308">
                  <c:v>3.7588382580819109E-3</c:v>
                </c:pt>
                <c:pt idx="309">
                  <c:v>3.7574903247013162E-3</c:v>
                </c:pt>
                <c:pt idx="310">
                  <c:v>3.7563072715679404E-3</c:v>
                </c:pt>
                <c:pt idx="311">
                  <c:v>3.7563690393946931E-3</c:v>
                </c:pt>
                <c:pt idx="312">
                  <c:v>3.7559984324341752E-3</c:v>
                </c:pt>
                <c:pt idx="313">
                  <c:v>3.7551745293257113E-3</c:v>
                </c:pt>
                <c:pt idx="314">
                  <c:v>3.7583416248297111E-3</c:v>
                </c:pt>
                <c:pt idx="315">
                  <c:v>3.7598753598182006E-3</c:v>
                </c:pt>
                <c:pt idx="316">
                  <c:v>3.7602504499274353E-3</c:v>
                </c:pt>
                <c:pt idx="317">
                  <c:v>3.7592218163609425E-3</c:v>
                </c:pt>
                <c:pt idx="318">
                  <c:v>3.7564377810083375E-3</c:v>
                </c:pt>
                <c:pt idx="319">
                  <c:v>3.7598703785418496E-3</c:v>
                </c:pt>
                <c:pt idx="320">
                  <c:v>3.7565478672156962E-3</c:v>
                </c:pt>
                <c:pt idx="321">
                  <c:v>3.7578693998316305E-3</c:v>
                </c:pt>
                <c:pt idx="322">
                  <c:v>3.7576103734613766E-3</c:v>
                </c:pt>
                <c:pt idx="323">
                  <c:v>3.7584671529937571E-3</c:v>
                </c:pt>
                <c:pt idx="324">
                  <c:v>3.7618887917192975E-3</c:v>
                </c:pt>
                <c:pt idx="325">
                  <c:v>3.7598409890113788E-3</c:v>
                </c:pt>
                <c:pt idx="326">
                  <c:v>3.7614534281662144E-3</c:v>
                </c:pt>
                <c:pt idx="327">
                  <c:v>3.7601582963149405E-3</c:v>
                </c:pt>
                <c:pt idx="328">
                  <c:v>3.7644700891244138E-3</c:v>
                </c:pt>
                <c:pt idx="329">
                  <c:v>3.760980206912865E-3</c:v>
                </c:pt>
                <c:pt idx="330">
                  <c:v>3.7599924198124506E-3</c:v>
                </c:pt>
                <c:pt idx="331">
                  <c:v>3.7594778539653865E-3</c:v>
                </c:pt>
                <c:pt idx="332">
                  <c:v>3.7616078477330974E-3</c:v>
                </c:pt>
                <c:pt idx="333">
                  <c:v>3.7606957760332191E-3</c:v>
                </c:pt>
                <c:pt idx="334">
                  <c:v>3.7608810795134785E-3</c:v>
                </c:pt>
                <c:pt idx="335">
                  <c:v>3.7633687289231957E-3</c:v>
                </c:pt>
                <c:pt idx="336">
                  <c:v>3.7600033786204233E-3</c:v>
                </c:pt>
                <c:pt idx="337">
                  <c:v>3.7594828352417375E-3</c:v>
                </c:pt>
                <c:pt idx="338">
                  <c:v>3.7568283130742612E-3</c:v>
                </c:pt>
                <c:pt idx="339">
                  <c:v>3.7559376608626923E-3</c:v>
                </c:pt>
                <c:pt idx="340">
                  <c:v>3.7583481004889673E-3</c:v>
                </c:pt>
                <c:pt idx="341">
                  <c:v>3.7568716501785141E-3</c:v>
                </c:pt>
                <c:pt idx="342">
                  <c:v>3.7563540955656408E-3</c:v>
                </c:pt>
                <c:pt idx="343">
                  <c:v>3.7627037285303299E-3</c:v>
                </c:pt>
                <c:pt idx="344">
                  <c:v>3.7579535834019631E-3</c:v>
                </c:pt>
                <c:pt idx="345">
                  <c:v>3.756936904898713E-3</c:v>
                </c:pt>
                <c:pt idx="346">
                  <c:v>3.7575102498067204E-3</c:v>
                </c:pt>
                <c:pt idx="347">
                  <c:v>3.7627430806135027E-3</c:v>
                </c:pt>
                <c:pt idx="348">
                  <c:v>3.7585015238005806E-3</c:v>
                </c:pt>
                <c:pt idx="349">
                  <c:v>3.7578220777062963E-3</c:v>
                </c:pt>
                <c:pt idx="350">
                  <c:v>3.7556397805368993E-3</c:v>
                </c:pt>
                <c:pt idx="351">
                  <c:v>3.7565379046629946E-3</c:v>
                </c:pt>
                <c:pt idx="352">
                  <c:v>3.7588292917844794E-3</c:v>
                </c:pt>
                <c:pt idx="353">
                  <c:v>3.7576756281815756E-3</c:v>
                </c:pt>
                <c:pt idx="354">
                  <c:v>3.7569981745978315E-3</c:v>
                </c:pt>
                <c:pt idx="355">
                  <c:v>3.7571645492279564E-3</c:v>
                </c:pt>
                <c:pt idx="356">
                  <c:v>3.7584900668649721E-3</c:v>
                </c:pt>
                <c:pt idx="357">
                  <c:v>3.7571192196131625E-3</c:v>
                </c:pt>
                <c:pt idx="358">
                  <c:v>3.755902791928235E-3</c:v>
                </c:pt>
                <c:pt idx="359">
                  <c:v>3.7609293978940837E-3</c:v>
                </c:pt>
                <c:pt idx="360">
                  <c:v>3.7610006301459042E-3</c:v>
                </c:pt>
                <c:pt idx="361">
                  <c:v>3.7585986586894252E-3</c:v>
                </c:pt>
                <c:pt idx="362">
                  <c:v>3.7592636590822919E-3</c:v>
                </c:pt>
                <c:pt idx="363">
                  <c:v>3.7578574447683886E-3</c:v>
                </c:pt>
                <c:pt idx="364">
                  <c:v>3.7579690253586521E-3</c:v>
                </c:pt>
                <c:pt idx="365">
                  <c:v>3.7568885865181083E-3</c:v>
                </c:pt>
                <c:pt idx="366">
                  <c:v>3.7591839586606744E-3</c:v>
                </c:pt>
                <c:pt idx="367">
                  <c:v>3.7624785748392622E-3</c:v>
                </c:pt>
                <c:pt idx="368">
                  <c:v>3.7585807260945622E-3</c:v>
                </c:pt>
                <c:pt idx="369">
                  <c:v>3.7596681387219969E-3</c:v>
                </c:pt>
                <c:pt idx="370">
                  <c:v>3.7574335381509146E-3</c:v>
                </c:pt>
                <c:pt idx="371">
                  <c:v>3.7566509796361633E-3</c:v>
                </c:pt>
                <c:pt idx="372">
                  <c:v>3.7573712721965255E-3</c:v>
                </c:pt>
                <c:pt idx="373">
                  <c:v>3.7565284402379271E-3</c:v>
                </c:pt>
                <c:pt idx="374">
                  <c:v>3.7589418686300134E-3</c:v>
                </c:pt>
                <c:pt idx="375">
                  <c:v>3.7595595468975442E-3</c:v>
                </c:pt>
                <c:pt idx="376">
                  <c:v>3.7569159835380392E-3</c:v>
                </c:pt>
                <c:pt idx="377">
                  <c:v>3.75590627882168E-3</c:v>
                </c:pt>
                <c:pt idx="378">
                  <c:v>3.7555710389232545E-3</c:v>
                </c:pt>
                <c:pt idx="379">
                  <c:v>3.7595998952359875E-3</c:v>
                </c:pt>
                <c:pt idx="380">
                  <c:v>3.7593976554161344E-3</c:v>
                </c:pt>
                <c:pt idx="381">
                  <c:v>3.7569080134958778E-3</c:v>
                </c:pt>
                <c:pt idx="382">
                  <c:v>3.7569349123881737E-3</c:v>
                </c:pt>
                <c:pt idx="383">
                  <c:v>3.7578644185552804E-3</c:v>
                </c:pt>
                <c:pt idx="384">
                  <c:v>3.7559839867327568E-3</c:v>
                </c:pt>
                <c:pt idx="385">
                  <c:v>3.7577911937929196E-3</c:v>
                </c:pt>
                <c:pt idx="386">
                  <c:v>3.7636840437162175E-3</c:v>
                </c:pt>
                <c:pt idx="387">
                  <c:v>3.7596183259584861E-3</c:v>
                </c:pt>
                <c:pt idx="388">
                  <c:v>3.7608327611328737E-3</c:v>
                </c:pt>
                <c:pt idx="389">
                  <c:v>3.7617458290880221E-3</c:v>
                </c:pt>
                <c:pt idx="390">
                  <c:v>3.7599296557304274E-3</c:v>
                </c:pt>
                <c:pt idx="391">
                  <c:v>3.7610947762689389E-3</c:v>
                </c:pt>
                <c:pt idx="392">
                  <c:v>3.7599670153030604E-3</c:v>
                </c:pt>
                <c:pt idx="393">
                  <c:v>3.7611176901401538E-3</c:v>
                </c:pt>
                <c:pt idx="394">
                  <c:v>3.761683065005998E-3</c:v>
                </c:pt>
                <c:pt idx="395">
                  <c:v>3.7686155073037614E-3</c:v>
                </c:pt>
                <c:pt idx="396">
                  <c:v>3.7671410495038488E-3</c:v>
                </c:pt>
                <c:pt idx="397">
                  <c:v>3.7655759324743479E-3</c:v>
                </c:pt>
                <c:pt idx="398">
                  <c:v>3.7648641080837821E-3</c:v>
                </c:pt>
                <c:pt idx="399">
                  <c:v>3.7647256286012232E-3</c:v>
                </c:pt>
                <c:pt idx="400">
                  <c:v>3.7663814048603133E-3</c:v>
                </c:pt>
                <c:pt idx="401">
                  <c:v>3.7675973344176053E-3</c:v>
                </c:pt>
                <c:pt idx="402">
                  <c:v>3.7651649771753854E-3</c:v>
                </c:pt>
                <c:pt idx="403">
                  <c:v>3.7662344572079575E-3</c:v>
                </c:pt>
                <c:pt idx="404">
                  <c:v>3.7647560143869645E-3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86-4BBB-B810-FDBCEF585F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7901216"/>
        <c:axId val="637902048"/>
      </c:lineChart>
      <c:catAx>
        <c:axId val="637901216"/>
        <c:scaling>
          <c:orientation val="minMax"/>
        </c:scaling>
        <c:delete val="0"/>
        <c:axPos val="b"/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7902048"/>
        <c:crosses val="autoZero"/>
        <c:auto val="1"/>
        <c:lblAlgn val="ctr"/>
        <c:lblOffset val="100"/>
        <c:noMultiLvlLbl val="0"/>
      </c:catAx>
      <c:valAx>
        <c:axId val="637902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7901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lineChart>
        <c:grouping val="standard"/>
        <c:varyColors val="0"/>
        <c:ser>
          <c:idx val="0"/>
          <c:order val="0"/>
          <c:tx>
            <c:v>dapi</c:v>
          </c:tx>
          <c:spPr>
            <a:ln w="19050">
              <a:solidFill>
                <a:srgbClr val="002060"/>
              </a:solidFill>
            </a:ln>
          </c:spPr>
          <c:marker>
            <c:symbol val="none"/>
          </c:marker>
          <c:cat>
            <c:numRef>
              <c:f>(Puissance!$J$28,Puissance!$L$28,Puissance!$N$28,Puissance!$P$28,Puissance!$R$28,Puissance!$T$28)</c:f>
              <c:numCache>
                <c:formatCode>dd/mm/yy;@</c:formatCode>
                <c:ptCount val="6"/>
                <c:pt idx="0">
                  <c:v>42536</c:v>
                </c:pt>
                <c:pt idx="1">
                  <c:v>42696</c:v>
                </c:pt>
                <c:pt idx="2">
                  <c:v>42972</c:v>
                </c:pt>
                <c:pt idx="3">
                  <c:v>42977</c:v>
                </c:pt>
                <c:pt idx="4">
                  <c:v>42976</c:v>
                </c:pt>
                <c:pt idx="5">
                  <c:v>42977</c:v>
                </c:pt>
              </c:numCache>
            </c:numRef>
          </c:cat>
          <c:val>
            <c:numRef>
              <c:f>(Puissance!$J$31,Puissance!$L$31,Puissance!$N$31,Puissance!$P$31,Puissance!$R$31,Puissance!$T$31)</c:f>
              <c:numCache>
                <c:formatCode>0.00</c:formatCode>
                <c:ptCount val="6"/>
                <c:pt idx="0">
                  <c:v>7.87</c:v>
                </c:pt>
                <c:pt idx="1">
                  <c:v>9.02</c:v>
                </c:pt>
                <c:pt idx="2">
                  <c:v>9.020892394014961</c:v>
                </c:pt>
                <c:pt idx="3">
                  <c:v>33.958548254364054</c:v>
                </c:pt>
                <c:pt idx="4">
                  <c:v>258.39745099750604</c:v>
                </c:pt>
                <c:pt idx="5">
                  <c:v>757.15056820449081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E1-4AE1-BE86-EB94F3A89F12}"/>
            </c:ext>
          </c:extLst>
        </c:ser>
        <c:ser>
          <c:idx val="1"/>
          <c:order val="1"/>
          <c:tx>
            <c:v>GFP</c:v>
          </c:tx>
          <c:spPr>
            <a:ln w="1905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(Puissance!$J$28,Puissance!$L$28,Puissance!$N$28,Puissance!$P$28,Puissance!$R$28,Puissance!$T$28)</c:f>
              <c:numCache>
                <c:formatCode>dd/mm/yy;@</c:formatCode>
                <c:ptCount val="6"/>
                <c:pt idx="0">
                  <c:v>42536</c:v>
                </c:pt>
                <c:pt idx="1">
                  <c:v>42696</c:v>
                </c:pt>
                <c:pt idx="2">
                  <c:v>42972</c:v>
                </c:pt>
                <c:pt idx="3">
                  <c:v>42977</c:v>
                </c:pt>
                <c:pt idx="4">
                  <c:v>42976</c:v>
                </c:pt>
                <c:pt idx="5">
                  <c:v>42977</c:v>
                </c:pt>
              </c:numCache>
            </c:numRef>
          </c:cat>
          <c:val>
            <c:numRef>
              <c:f>(Puissance!$J$32,Puissance!$L$32,Puissance!$N$32,Puissance!$P$32,Puissance!$R$32,Puissance!$T$32)</c:f>
              <c:numCache>
                <c:formatCode>0.00</c:formatCode>
                <c:ptCount val="6"/>
                <c:pt idx="0">
                  <c:v>34.97</c:v>
                </c:pt>
                <c:pt idx="1">
                  <c:v>27.96</c:v>
                </c:pt>
                <c:pt idx="2">
                  <c:v>27.959111197007473</c:v>
                </c:pt>
                <c:pt idx="3">
                  <c:v>27.959111197007473</c:v>
                </c:pt>
                <c:pt idx="4">
                  <c:v>27.959111197007473</c:v>
                </c:pt>
                <c:pt idx="5">
                  <c:v>52.896767057356612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6E1-4AE1-BE86-EB94F3A89F12}"/>
            </c:ext>
          </c:extLst>
        </c:ser>
        <c:ser>
          <c:idx val="2"/>
          <c:order val="2"/>
          <c:tx>
            <c:v>DsRed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(Puissance!$J$28,Puissance!$L$28,Puissance!$N$28,Puissance!$P$28,Puissance!$R$28,Puissance!$T$28)</c:f>
              <c:numCache>
                <c:formatCode>dd/mm/yy;@</c:formatCode>
                <c:ptCount val="6"/>
                <c:pt idx="0">
                  <c:v>42536</c:v>
                </c:pt>
                <c:pt idx="1">
                  <c:v>42696</c:v>
                </c:pt>
                <c:pt idx="2">
                  <c:v>42972</c:v>
                </c:pt>
                <c:pt idx="3">
                  <c:v>42977</c:v>
                </c:pt>
                <c:pt idx="4">
                  <c:v>42976</c:v>
                </c:pt>
                <c:pt idx="5">
                  <c:v>42977</c:v>
                </c:pt>
              </c:numCache>
            </c:numRef>
          </c:cat>
          <c:val>
            <c:numRef>
              <c:f>(Puissance!$J$33,Puissance!$L$33,Puissance!$N$33,Puissance!$P$33,Puissance!$R$33,Puissance!$T$33)</c:f>
              <c:numCache>
                <c:formatCode>0.00</c:formatCode>
                <c:ptCount val="6"/>
                <c:pt idx="0">
                  <c:v>88.33</c:v>
                </c:pt>
                <c:pt idx="1">
                  <c:v>75.38</c:v>
                </c:pt>
                <c:pt idx="2">
                  <c:v>75.384424239401497</c:v>
                </c:pt>
                <c:pt idx="3">
                  <c:v>75.384424239401497</c:v>
                </c:pt>
                <c:pt idx="4">
                  <c:v>75.384424239401497</c:v>
                </c:pt>
                <c:pt idx="5">
                  <c:v>125.25973596009975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6E1-4AE1-BE86-EB94F3A89F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696896"/>
        <c:axId val="197719168"/>
      </c:lineChart>
      <c:catAx>
        <c:axId val="197696896"/>
        <c:scaling>
          <c:orientation val="minMax"/>
        </c:scaling>
        <c:delete val="0"/>
        <c:axPos val="b"/>
        <c:numFmt formatCode="dd/mm/yy;@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 sz="800"/>
            </a:pPr>
            <a:endParaRPr lang="fr-FR"/>
          </a:p>
        </c:txPr>
        <c:crossAx val="197719168"/>
        <c:crosses val="autoZero"/>
        <c:auto val="0"/>
        <c:lblAlgn val="ctr"/>
        <c:lblOffset val="100"/>
        <c:noMultiLvlLbl val="0"/>
      </c:catAx>
      <c:valAx>
        <c:axId val="1977191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800"/>
                </a:pPr>
                <a:r>
                  <a:rPr lang="en-US" sz="800"/>
                  <a:t>puissance de la lampe en mW</a:t>
                </a:r>
              </a:p>
            </c:rich>
          </c:tx>
          <c:layout>
            <c:manualLayout>
              <c:xMode val="edge"/>
              <c:yMode val="edge"/>
              <c:x val="4.5961198470369245E-2"/>
              <c:y val="5.565804274465691E-2"/>
            </c:manualLayout>
          </c:layout>
          <c:overlay val="0"/>
        </c:title>
        <c:numFmt formatCode="0.00" sourceLinked="1"/>
        <c:majorTickMark val="none"/>
        <c:minorTickMark val="none"/>
        <c:tickLblPos val="nextTo"/>
        <c:crossAx val="19769689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X billes</c:v>
          </c:tx>
          <c:spPr>
            <a:ln w="22225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(Homogénéité!$B$6,Homogénéité!$D$6,Homogénéité!$F$6,Homogénéité!$H$6,Homogénéité!$J$6,Homogénéité!$L$6)</c:f>
              <c:numCache>
                <c:formatCode>dd/mm/yy;@</c:formatCode>
                <c:ptCount val="6"/>
                <c:pt idx="0">
                  <c:v>42954</c:v>
                </c:pt>
                <c:pt idx="1">
                  <c:v>42974</c:v>
                </c:pt>
                <c:pt idx="2">
                  <c:v>42976</c:v>
                </c:pt>
                <c:pt idx="3">
                  <c:v>42977</c:v>
                </c:pt>
                <c:pt idx="4">
                  <c:v>42978</c:v>
                </c:pt>
                <c:pt idx="5">
                  <c:v>42948</c:v>
                </c:pt>
              </c:numCache>
            </c:numRef>
          </c:cat>
          <c:val>
            <c:numRef>
              <c:f>(Homogénéité!$B$9,Homogénéité!$D$9,Homogénéité!$F$9,Homogénéité!$H$9,Homogénéité!$J$9,Homogénéité!$L$9)</c:f>
              <c:numCache>
                <c:formatCode>0.00</c:formatCode>
                <c:ptCount val="6"/>
                <c:pt idx="0">
                  <c:v>0.875930091099</c:v>
                </c:pt>
                <c:pt idx="1">
                  <c:v>0.875930091099</c:v>
                </c:pt>
                <c:pt idx="2">
                  <c:v>0.45</c:v>
                </c:pt>
                <c:pt idx="3">
                  <c:v>0.45</c:v>
                </c:pt>
                <c:pt idx="4">
                  <c:v>0.45</c:v>
                </c:pt>
                <c:pt idx="5">
                  <c:v>0.45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05A-4E74-A89F-14DE5D87EF93}"/>
            </c:ext>
          </c:extLst>
        </c:ser>
        <c:ser>
          <c:idx val="1"/>
          <c:order val="1"/>
          <c:tx>
            <c:v>Y billes</c:v>
          </c:tx>
          <c:spPr>
            <a:ln w="22225">
              <a:solidFill>
                <a:srgbClr val="33CC33"/>
              </a:solidFill>
            </a:ln>
          </c:spPr>
          <c:marker>
            <c:symbol val="none"/>
          </c:marker>
          <c:cat>
            <c:numRef>
              <c:f>(Homogénéité!$B$6,Homogénéité!$D$6,Homogénéité!$F$6,Homogénéité!$H$6,Homogénéité!$J$6,Homogénéité!$L$6)</c:f>
              <c:numCache>
                <c:formatCode>dd/mm/yy;@</c:formatCode>
                <c:ptCount val="6"/>
                <c:pt idx="0">
                  <c:v>42954</c:v>
                </c:pt>
                <c:pt idx="1">
                  <c:v>42974</c:v>
                </c:pt>
                <c:pt idx="2">
                  <c:v>42976</c:v>
                </c:pt>
                <c:pt idx="3">
                  <c:v>42977</c:v>
                </c:pt>
                <c:pt idx="4">
                  <c:v>42978</c:v>
                </c:pt>
                <c:pt idx="5">
                  <c:v>42948</c:v>
                </c:pt>
              </c:numCache>
            </c:numRef>
          </c:cat>
          <c:val>
            <c:numRef>
              <c:f>(Homogénéité!$C$9,Homogénéité!$E$9,Homogénéité!$G$9,Homogénéité!$I$9,Homogénéité!$K$9,Homogénéité!$M$9)</c:f>
              <c:numCache>
                <c:formatCode>0.00</c:formatCode>
                <c:ptCount val="6"/>
                <c:pt idx="0">
                  <c:v>0.08</c:v>
                </c:pt>
                <c:pt idx="1">
                  <c:v>0</c:v>
                </c:pt>
                <c:pt idx="2">
                  <c:v>0.22</c:v>
                </c:pt>
                <c:pt idx="3">
                  <c:v>0.22</c:v>
                </c:pt>
                <c:pt idx="4">
                  <c:v>0.22</c:v>
                </c:pt>
                <c:pt idx="5">
                  <c:v>0.22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05A-4E74-A89F-14DE5D87EF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85568"/>
        <c:axId val="9887104"/>
      </c:lineChart>
      <c:catAx>
        <c:axId val="9885568"/>
        <c:scaling>
          <c:orientation val="minMax"/>
        </c:scaling>
        <c:delete val="0"/>
        <c:axPos val="b"/>
        <c:numFmt formatCode="dd/mm/yy;@" sourceLinked="0"/>
        <c:majorTickMark val="none"/>
        <c:minorTickMark val="cross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9887104"/>
        <c:crosses val="autoZero"/>
        <c:auto val="0"/>
        <c:lblAlgn val="ctr"/>
        <c:lblOffset val="100"/>
        <c:noMultiLvlLbl val="0"/>
      </c:catAx>
      <c:valAx>
        <c:axId val="9887104"/>
        <c:scaling>
          <c:orientation val="minMax"/>
          <c:max val="1.2"/>
          <c:min val="0.60000000000000009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9885568"/>
        <c:crosses val="autoZero"/>
        <c:crossBetween val="between"/>
        <c:majorUnit val="0.2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gfp-dapi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(Coalignement!$I$3,Coalignement!$J$3,Coalignement!$K$3,Coalignement!$L$3,Coalignement!$M$3,Coalignement!$N$3)</c:f>
              <c:numCache>
                <c:formatCode>dd/mm/yy;@</c:formatCode>
                <c:ptCount val="6"/>
                <c:pt idx="0">
                  <c:v>42969</c:v>
                </c:pt>
                <c:pt idx="1">
                  <c:v>42970</c:v>
                </c:pt>
                <c:pt idx="2">
                  <c:v>42971</c:v>
                </c:pt>
                <c:pt idx="3">
                  <c:v>42972</c:v>
                </c:pt>
                <c:pt idx="4">
                  <c:v>42973</c:v>
                </c:pt>
                <c:pt idx="5">
                  <c:v>42974</c:v>
                </c:pt>
              </c:numCache>
            </c:numRef>
          </c:cat>
          <c:val>
            <c:numRef>
              <c:f>(Coalignement!$I$4,Coalignement!$J$4,Coalignement!$K$4,Coalignement!$L$4,Coalignement!$M$4,Coalignement!$N$4)</c:f>
              <c:numCache>
                <c:formatCode>0.000</c:formatCode>
                <c:ptCount val="6"/>
                <c:pt idx="0">
                  <c:v>1.338331516662</c:v>
                </c:pt>
                <c:pt idx="1">
                  <c:v>2.338331516662</c:v>
                </c:pt>
                <c:pt idx="2">
                  <c:v>3.338331516662</c:v>
                </c:pt>
                <c:pt idx="3">
                  <c:v>4.3383315166619996</c:v>
                </c:pt>
                <c:pt idx="4">
                  <c:v>4.3383315166619996</c:v>
                </c:pt>
                <c:pt idx="5">
                  <c:v>4.3383315166619996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E4-4DD8-8A23-08C1EA1A2E03}"/>
            </c:ext>
          </c:extLst>
        </c:ser>
        <c:ser>
          <c:idx val="1"/>
          <c:order val="1"/>
          <c:tx>
            <c:v>gfp-Dsred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(Coalignement!$I$3,Coalignement!$J$3,Coalignement!$K$3,Coalignement!$L$3,Coalignement!$M$3,Coalignement!$N$3)</c:f>
              <c:numCache>
                <c:formatCode>dd/mm/yy;@</c:formatCode>
                <c:ptCount val="6"/>
                <c:pt idx="0">
                  <c:v>42969</c:v>
                </c:pt>
                <c:pt idx="1">
                  <c:v>42970</c:v>
                </c:pt>
                <c:pt idx="2">
                  <c:v>42971</c:v>
                </c:pt>
                <c:pt idx="3">
                  <c:v>42972</c:v>
                </c:pt>
                <c:pt idx="4">
                  <c:v>42973</c:v>
                </c:pt>
                <c:pt idx="5">
                  <c:v>42974</c:v>
                </c:pt>
              </c:numCache>
            </c:numRef>
          </c:cat>
          <c:val>
            <c:numRef>
              <c:f>(Coalignement!$I$5,Coalignement!$J$5,Coalignement!$K$5,Coalignement!$L$5,Coalignement!$M$5,Coalignement!$N$5)</c:f>
              <c:numCache>
                <c:formatCode>0.000</c:formatCode>
                <c:ptCount val="6"/>
                <c:pt idx="0">
                  <c:v>2.4574753684470001</c:v>
                </c:pt>
                <c:pt idx="1">
                  <c:v>2.4574753684470001</c:v>
                </c:pt>
                <c:pt idx="2">
                  <c:v>2.4574753684470001</c:v>
                </c:pt>
                <c:pt idx="3">
                  <c:v>2.4574753684470001</c:v>
                </c:pt>
                <c:pt idx="4">
                  <c:v>2.4574753684470001</c:v>
                </c:pt>
                <c:pt idx="5">
                  <c:v>6.4574753684469997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E4-4DD8-8A23-08C1EA1A2E03}"/>
            </c:ext>
          </c:extLst>
        </c:ser>
        <c:ser>
          <c:idx val="2"/>
          <c:order val="2"/>
          <c:tx>
            <c:v>dapi-Dsred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(Coalignement!$I$3,Coalignement!$J$3,Coalignement!$K$3,Coalignement!$L$3,Coalignement!$M$3,Coalignement!$N$3)</c:f>
              <c:numCache>
                <c:formatCode>dd/mm/yy;@</c:formatCode>
                <c:ptCount val="6"/>
                <c:pt idx="0">
                  <c:v>42969</c:v>
                </c:pt>
                <c:pt idx="1">
                  <c:v>42970</c:v>
                </c:pt>
                <c:pt idx="2">
                  <c:v>42971</c:v>
                </c:pt>
                <c:pt idx="3">
                  <c:v>42972</c:v>
                </c:pt>
                <c:pt idx="4">
                  <c:v>42973</c:v>
                </c:pt>
                <c:pt idx="5">
                  <c:v>42974</c:v>
                </c:pt>
              </c:numCache>
            </c:numRef>
          </c:cat>
          <c:val>
            <c:numRef>
              <c:f>(Coalignement!$I$6,Coalignement!$J$6,Coalignement!$K$6,Coalignement!$L$6,Coalignement!$M$6,Coalignement!$N$6)</c:f>
              <c:numCache>
                <c:formatCode>0.000</c:formatCode>
                <c:ptCount val="6"/>
                <c:pt idx="0">
                  <c:v>2.785593392524</c:v>
                </c:pt>
                <c:pt idx="1">
                  <c:v>2.785593392524</c:v>
                </c:pt>
                <c:pt idx="2">
                  <c:v>2.785593392524</c:v>
                </c:pt>
                <c:pt idx="3">
                  <c:v>2.785593392524</c:v>
                </c:pt>
                <c:pt idx="4">
                  <c:v>5.7855933925240004</c:v>
                </c:pt>
                <c:pt idx="5">
                  <c:v>5.7855933925240004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FE4-4DD8-8A23-08C1EA1A2E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0663759"/>
        <c:axId val="1970667919"/>
      </c:lineChart>
      <c:catAx>
        <c:axId val="1970663759"/>
        <c:scaling>
          <c:orientation val="minMax"/>
        </c:scaling>
        <c:delete val="0"/>
        <c:axPos val="b"/>
        <c:numFmt formatCode="dd/mm/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70667919"/>
        <c:crosses val="autoZero"/>
        <c:auto val="0"/>
        <c:lblAlgn val="ctr"/>
        <c:lblOffset val="100"/>
        <c:noMultiLvlLbl val="0"/>
      </c:catAx>
      <c:valAx>
        <c:axId val="1970667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706637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</xdr:colOff>
          <xdr:row>5</xdr:row>
          <xdr:rowOff>175260</xdr:rowOff>
        </xdr:from>
        <xdr:to>
          <xdr:col>11</xdr:col>
          <xdr:colOff>0</xdr:colOff>
          <xdr:row>8</xdr:row>
          <xdr:rowOff>175260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pour appeler les macros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11</xdr:row>
      <xdr:rowOff>0</xdr:rowOff>
    </xdr:from>
    <xdr:to>
      <xdr:col>12</xdr:col>
      <xdr:colOff>596900</xdr:colOff>
      <xdr:row>25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11</xdr:row>
      <xdr:rowOff>0</xdr:rowOff>
    </xdr:from>
    <xdr:to>
      <xdr:col>17</xdr:col>
      <xdr:colOff>584200</xdr:colOff>
      <xdr:row>25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0</xdr:colOff>
      <xdr:row>10</xdr:row>
      <xdr:rowOff>165100</xdr:rowOff>
    </xdr:from>
    <xdr:to>
      <xdr:col>23</xdr:col>
      <xdr:colOff>419100</xdr:colOff>
      <xdr:row>24</xdr:row>
      <xdr:rowOff>165100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0</xdr:colOff>
      <xdr:row>36</xdr:row>
      <xdr:rowOff>0</xdr:rowOff>
    </xdr:from>
    <xdr:to>
      <xdr:col>16</xdr:col>
      <xdr:colOff>673100</xdr:colOff>
      <xdr:row>48</xdr:row>
      <xdr:rowOff>152400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251460</xdr:colOff>
          <xdr:row>26</xdr:row>
          <xdr:rowOff>152400</xdr:rowOff>
        </xdr:from>
        <xdr:to>
          <xdr:col>24</xdr:col>
          <xdr:colOff>152400</xdr:colOff>
          <xdr:row>29</xdr:row>
          <xdr:rowOff>99060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Suivi dans le temps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13</xdr:row>
      <xdr:rowOff>1</xdr:rowOff>
    </xdr:from>
    <xdr:to>
      <xdr:col>6</xdr:col>
      <xdr:colOff>190500</xdr:colOff>
      <xdr:row>24</xdr:row>
      <xdr:rowOff>7620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784860</xdr:colOff>
          <xdr:row>0</xdr:row>
          <xdr:rowOff>175260</xdr:rowOff>
        </xdr:from>
        <xdr:to>
          <xdr:col>12</xdr:col>
          <xdr:colOff>0</xdr:colOff>
          <xdr:row>3</xdr:row>
          <xdr:rowOff>22860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Suivi dans le temps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175260</xdr:colOff>
      <xdr:row>7</xdr:row>
      <xdr:rowOff>156210</xdr:rowOff>
    </xdr:from>
    <xdr:to>
      <xdr:col>11</xdr:col>
      <xdr:colOff>784860</xdr:colOff>
      <xdr:row>22</xdr:row>
      <xdr:rowOff>156210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541020</xdr:colOff>
          <xdr:row>10</xdr:row>
          <xdr:rowOff>152400</xdr:rowOff>
        </xdr:from>
        <xdr:to>
          <xdr:col>16</xdr:col>
          <xdr:colOff>7620</xdr:colOff>
          <xdr:row>13</xdr:row>
          <xdr:rowOff>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Suivi dans le temps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50</xdr:row>
      <xdr:rowOff>183355</xdr:rowOff>
    </xdr:from>
    <xdr:ext cx="1266998" cy="438215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9327355"/>
          <a:ext cx="1266998" cy="43821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427"/>
  <sheetViews>
    <sheetView tabSelected="1" workbookViewId="0">
      <selection activeCell="I13" sqref="I13"/>
    </sheetView>
  </sheetViews>
  <sheetFormatPr baseColWidth="10" defaultRowHeight="14.4" x14ac:dyDescent="0.3"/>
  <cols>
    <col min="1" max="1" width="11.5546875" style="1"/>
    <col min="2" max="2" width="14.109375" style="1" customWidth="1"/>
    <col min="3" max="5" width="11.5546875" style="1"/>
  </cols>
  <sheetData>
    <row r="1" spans="1:10" x14ac:dyDescent="0.3">
      <c r="A1" s="1">
        <v>1</v>
      </c>
      <c r="B1" s="1" t="s">
        <v>0</v>
      </c>
      <c r="C1" s="2">
        <v>42949</v>
      </c>
      <c r="D1" s="1" t="s">
        <v>1</v>
      </c>
      <c r="E1" s="1">
        <v>0</v>
      </c>
    </row>
    <row r="2" spans="1:10" x14ac:dyDescent="0.3">
      <c r="A2" s="5">
        <v>2</v>
      </c>
      <c r="B2" s="5" t="s">
        <v>2</v>
      </c>
      <c r="C2" s="5" t="s">
        <v>3</v>
      </c>
      <c r="D2" s="5" t="s">
        <v>4</v>
      </c>
      <c r="E2" s="5" t="s">
        <v>5</v>
      </c>
      <c r="F2" s="51" t="s">
        <v>53</v>
      </c>
      <c r="G2" s="51" t="s">
        <v>54</v>
      </c>
      <c r="H2" s="51" t="s">
        <v>55</v>
      </c>
      <c r="I2" s="100"/>
      <c r="J2" s="100"/>
    </row>
    <row r="3" spans="1:10" x14ac:dyDescent="0.3">
      <c r="A3" s="5">
        <v>3</v>
      </c>
      <c r="B3" s="26">
        <v>689.35342500000002</v>
      </c>
      <c r="C3" s="26">
        <v>2573.6843693400001</v>
      </c>
      <c r="D3" s="26">
        <v>721.02004196899998</v>
      </c>
      <c r="E3" s="27">
        <v>100</v>
      </c>
      <c r="F3" s="58">
        <v>3319.3186481600001</v>
      </c>
      <c r="G3" s="58">
        <v>51.625894114300003</v>
      </c>
      <c r="H3" s="97">
        <v>100</v>
      </c>
      <c r="I3" s="28"/>
      <c r="J3" s="23"/>
    </row>
    <row r="4" spans="1:10" x14ac:dyDescent="0.3">
      <c r="A4" s="5">
        <v>4</v>
      </c>
      <c r="B4" s="26">
        <v>672.71242500000005</v>
      </c>
      <c r="C4" s="26">
        <v>2046.79962894</v>
      </c>
      <c r="D4" s="26">
        <v>538.71715003999998</v>
      </c>
      <c r="E4" s="96">
        <v>22</v>
      </c>
      <c r="F4" s="58">
        <v>3101.9103277700001</v>
      </c>
      <c r="G4" s="58">
        <v>50.035358769399998</v>
      </c>
      <c r="H4" s="98">
        <v>17</v>
      </c>
      <c r="I4" s="29"/>
      <c r="J4" s="29"/>
    </row>
    <row r="5" spans="1:10" x14ac:dyDescent="0.3">
      <c r="A5" s="5">
        <v>5</v>
      </c>
      <c r="B5" s="26">
        <v>666.88807499999996</v>
      </c>
      <c r="C5" s="26">
        <v>1954.34123518</v>
      </c>
      <c r="D5" s="26">
        <v>508.35003493400001</v>
      </c>
      <c r="E5" s="27">
        <v>5</v>
      </c>
      <c r="F5" s="58">
        <v>2872.2688708699998</v>
      </c>
      <c r="G5" s="58">
        <v>49.207686923300002</v>
      </c>
      <c r="H5" s="97">
        <v>5</v>
      </c>
      <c r="I5" s="29"/>
      <c r="J5" s="29"/>
    </row>
    <row r="6" spans="1:10" x14ac:dyDescent="0.3">
      <c r="A6" s="5">
        <v>6</v>
      </c>
      <c r="B6" s="26">
        <v>680.200875</v>
      </c>
      <c r="C6" s="26">
        <v>2254.3675840999999</v>
      </c>
      <c r="D6" s="26">
        <v>614.04877032599995</v>
      </c>
      <c r="E6" s="95">
        <v>87.593009109899995</v>
      </c>
      <c r="F6" s="58">
        <v>2982.25015291</v>
      </c>
      <c r="G6" s="58">
        <v>51.8098437234</v>
      </c>
      <c r="H6" s="99">
        <v>83</v>
      </c>
      <c r="I6" s="29"/>
      <c r="J6" s="29"/>
    </row>
    <row r="7" spans="1:10" x14ac:dyDescent="0.3">
      <c r="A7" s="5">
        <v>7</v>
      </c>
      <c r="B7" s="26">
        <v>646.50284999999997</v>
      </c>
      <c r="C7" s="26">
        <v>1699.2709137700001</v>
      </c>
      <c r="D7" s="26">
        <v>423.25133223799997</v>
      </c>
      <c r="E7" s="27">
        <v>66.024837156100006</v>
      </c>
      <c r="F7" s="58">
        <v>2782.2039897</v>
      </c>
      <c r="G7" s="58">
        <v>47.8075554037</v>
      </c>
      <c r="H7" s="97">
        <v>83.8185267705</v>
      </c>
    </row>
    <row r="8" spans="1:10" x14ac:dyDescent="0.3">
      <c r="A8" s="5">
        <v>8</v>
      </c>
      <c r="B8" s="26">
        <v>651.07912499999998</v>
      </c>
      <c r="C8" s="26">
        <v>1670.6549520799999</v>
      </c>
      <c r="D8" s="26">
        <v>420.80236784499999</v>
      </c>
      <c r="E8" s="96">
        <v>64.912969592400003</v>
      </c>
      <c r="F8" s="58">
        <v>3076.4</v>
      </c>
      <c r="G8" s="58">
        <v>49.395887566100001</v>
      </c>
      <c r="H8" s="98">
        <v>92.681671333500006</v>
      </c>
    </row>
    <row r="9" spans="1:10" x14ac:dyDescent="0.3">
      <c r="A9" s="5">
        <v>9</v>
      </c>
      <c r="B9" s="26">
        <v>672.71242500000005</v>
      </c>
      <c r="C9" s="26">
        <v>2092.7210884400001</v>
      </c>
      <c r="D9" s="26">
        <v>549.56338836299994</v>
      </c>
      <c r="E9" s="27">
        <v>81.312266312199995</v>
      </c>
      <c r="F9" s="58">
        <v>2915.1589362999998</v>
      </c>
      <c r="G9" s="58">
        <v>51.247579956000003</v>
      </c>
      <c r="H9" s="97">
        <v>87.824015868999993</v>
      </c>
    </row>
    <row r="10" spans="1:10" x14ac:dyDescent="0.3">
      <c r="A10" s="5">
        <v>10</v>
      </c>
      <c r="B10" s="26">
        <v>682.69702500000005</v>
      </c>
      <c r="C10" s="26">
        <v>2268.9311395499999</v>
      </c>
      <c r="D10" s="26">
        <v>615.25484865400006</v>
      </c>
      <c r="E10" s="95">
        <v>45</v>
      </c>
      <c r="F10" s="58">
        <v>2993.4960390000001</v>
      </c>
      <c r="G10" s="58">
        <v>49.3540977631</v>
      </c>
      <c r="H10" s="99">
        <v>90.184051496899997</v>
      </c>
    </row>
    <row r="11" spans="1:10" x14ac:dyDescent="0.3">
      <c r="A11" s="5">
        <v>11</v>
      </c>
      <c r="B11" s="26">
        <v>655.65539999999999</v>
      </c>
      <c r="C11" s="26">
        <v>1826.1281725900001</v>
      </c>
      <c r="D11" s="26">
        <v>459.20077160300002</v>
      </c>
      <c r="E11" s="27">
        <v>70.953850998299998</v>
      </c>
      <c r="F11" s="58">
        <v>2941.3768308899998</v>
      </c>
      <c r="G11" s="58">
        <v>50.328717672899998</v>
      </c>
      <c r="H11" s="97">
        <v>88.613873588900006</v>
      </c>
      <c r="J11" s="97"/>
    </row>
    <row r="12" spans="1:10" x14ac:dyDescent="0.3">
      <c r="A12" s="5">
        <v>12</v>
      </c>
      <c r="B12" s="26">
        <v>690.60149999999999</v>
      </c>
      <c r="C12" s="26">
        <v>2533.3939759</v>
      </c>
      <c r="D12" s="26">
        <v>709.06566660199996</v>
      </c>
      <c r="E12" s="27">
        <v>98.434524686900005</v>
      </c>
      <c r="F12" s="58">
        <v>3318.76144578</v>
      </c>
      <c r="G12" s="58">
        <v>51.406003292599998</v>
      </c>
      <c r="H12" s="97">
        <v>99.9832133508</v>
      </c>
    </row>
    <row r="13" spans="1:10" x14ac:dyDescent="0.3">
      <c r="A13" s="3">
        <v>13</v>
      </c>
      <c r="B13" s="3" t="s">
        <v>6</v>
      </c>
      <c r="C13" s="3" t="s">
        <v>7</v>
      </c>
      <c r="D13" s="3" t="s">
        <v>8</v>
      </c>
      <c r="E13" s="3" t="s">
        <v>9</v>
      </c>
      <c r="F13" s="54"/>
      <c r="G13" s="54"/>
      <c r="I13" s="97"/>
    </row>
    <row r="14" spans="1:10" x14ac:dyDescent="0.3">
      <c r="A14" s="3">
        <v>14</v>
      </c>
      <c r="B14" s="3" t="s">
        <v>10</v>
      </c>
      <c r="C14" s="3">
        <v>1.1740256738899999</v>
      </c>
      <c r="D14" s="3">
        <v>5.0269438745799997</v>
      </c>
      <c r="E14" s="3">
        <v>4.9637548212800002</v>
      </c>
      <c r="F14" s="54"/>
      <c r="G14" s="54"/>
    </row>
    <row r="15" spans="1:10" x14ac:dyDescent="0.3">
      <c r="A15" s="3">
        <v>15</v>
      </c>
      <c r="B15" s="3" t="s">
        <v>11</v>
      </c>
      <c r="C15" s="3">
        <v>4.8695199178599999</v>
      </c>
      <c r="D15" s="3">
        <v>4.9402325176300002</v>
      </c>
      <c r="E15" s="3">
        <v>5.08738064886</v>
      </c>
      <c r="F15" s="54"/>
      <c r="G15" s="54"/>
    </row>
    <row r="16" spans="1:10" x14ac:dyDescent="0.3">
      <c r="A16" s="3">
        <v>16</v>
      </c>
      <c r="B16" s="3" t="s">
        <v>12</v>
      </c>
      <c r="C16" s="3">
        <v>5.7205239407399997</v>
      </c>
      <c r="D16" s="3">
        <v>5.4241544286199996</v>
      </c>
      <c r="E16" s="3">
        <v>4.9956240519200001</v>
      </c>
      <c r="F16" s="54"/>
      <c r="G16" s="54"/>
    </row>
    <row r="17" spans="1:7" x14ac:dyDescent="0.3">
      <c r="A17" s="3">
        <v>17</v>
      </c>
      <c r="B17" s="3" t="s">
        <v>13</v>
      </c>
      <c r="C17" s="3" t="s">
        <v>8</v>
      </c>
      <c r="D17" s="3" t="s">
        <v>9</v>
      </c>
      <c r="E17" s="3">
        <v>0</v>
      </c>
      <c r="F17" s="54"/>
      <c r="G17" s="54"/>
    </row>
    <row r="18" spans="1:7" x14ac:dyDescent="0.3">
      <c r="A18" s="3">
        <v>18</v>
      </c>
      <c r="B18" s="3" t="s">
        <v>7</v>
      </c>
      <c r="C18" s="3">
        <v>4.3383315166619996</v>
      </c>
      <c r="D18" s="3">
        <v>5.7855933925240004</v>
      </c>
      <c r="E18" s="3">
        <v>0</v>
      </c>
      <c r="F18" s="54"/>
      <c r="G18" s="54"/>
    </row>
    <row r="19" spans="1:7" x14ac:dyDescent="0.3">
      <c r="A19" s="3">
        <v>19</v>
      </c>
      <c r="B19" s="3" t="s">
        <v>14</v>
      </c>
      <c r="C19" s="3">
        <v>0.363432866194</v>
      </c>
      <c r="D19" s="3">
        <v>0.57770091397800005</v>
      </c>
      <c r="E19" s="3">
        <v>0</v>
      </c>
      <c r="F19" s="54"/>
      <c r="G19" s="54"/>
    </row>
    <row r="20" spans="1:7" x14ac:dyDescent="0.3">
      <c r="A20" s="3">
        <v>20</v>
      </c>
      <c r="B20" s="3" t="s">
        <v>8</v>
      </c>
      <c r="C20" s="3">
        <v>0</v>
      </c>
      <c r="D20" s="3">
        <v>6.4574753684469997</v>
      </c>
      <c r="E20" s="3">
        <v>0</v>
      </c>
      <c r="F20" s="54"/>
      <c r="G20" s="54"/>
    </row>
    <row r="21" spans="1:7" x14ac:dyDescent="0.3">
      <c r="A21" s="3">
        <v>21</v>
      </c>
      <c r="B21" s="3" t="s">
        <v>14</v>
      </c>
      <c r="C21" s="3">
        <v>0</v>
      </c>
      <c r="D21" s="3">
        <v>0.52103913018400005</v>
      </c>
      <c r="E21" s="3">
        <v>0</v>
      </c>
      <c r="F21" s="54"/>
      <c r="G21" s="54"/>
    </row>
    <row r="22" spans="1:7" x14ac:dyDescent="0.3">
      <c r="A22" s="4">
        <v>22</v>
      </c>
      <c r="B22" s="4">
        <v>365</v>
      </c>
      <c r="C22" s="4">
        <v>475</v>
      </c>
      <c r="D22" s="4">
        <v>540</v>
      </c>
      <c r="E22" s="4">
        <v>0</v>
      </c>
      <c r="F22" s="53"/>
      <c r="G22" s="53"/>
    </row>
    <row r="23" spans="1:7" x14ac:dyDescent="0.3">
      <c r="A23" s="4">
        <v>23</v>
      </c>
      <c r="B23" s="4">
        <v>30.000909759900001</v>
      </c>
      <c r="C23" s="4">
        <v>1.002790278</v>
      </c>
      <c r="D23" s="4">
        <v>2.0075176109999999</v>
      </c>
      <c r="E23" s="4">
        <v>0</v>
      </c>
    </row>
    <row r="24" spans="1:7" x14ac:dyDescent="0.3">
      <c r="A24" s="4">
        <v>24</v>
      </c>
      <c r="B24" s="4">
        <v>9.0959560000000001E-4</v>
      </c>
      <c r="C24" s="4">
        <v>2.7874509999999998E-3</v>
      </c>
      <c r="D24" s="4">
        <v>7.5140700000000003E-3</v>
      </c>
      <c r="E24" s="4">
        <v>0</v>
      </c>
    </row>
    <row r="25" spans="1:7" x14ac:dyDescent="0.3">
      <c r="A25" s="4">
        <v>25</v>
      </c>
      <c r="B25" s="4">
        <v>9.092293E-4</v>
      </c>
      <c r="C25" s="4">
        <v>2.7901639999999999E-3</v>
      </c>
      <c r="D25" s="4">
        <v>7.5185740000000001E-3</v>
      </c>
      <c r="E25" s="4">
        <v>0</v>
      </c>
    </row>
    <row r="26" spans="1:7" x14ac:dyDescent="0.3">
      <c r="A26" s="4">
        <v>26</v>
      </c>
      <c r="B26" s="4">
        <v>9.0940789999999997E-4</v>
      </c>
      <c r="C26" s="4">
        <v>2.789124E-3</v>
      </c>
      <c r="D26" s="4">
        <v>7.5165759999999996E-3</v>
      </c>
      <c r="E26" s="4">
        <v>0</v>
      </c>
    </row>
    <row r="27" spans="1:7" x14ac:dyDescent="0.3">
      <c r="A27" s="4">
        <v>27</v>
      </c>
      <c r="B27" s="4">
        <v>9.0955959999999998E-4</v>
      </c>
      <c r="C27" s="4">
        <v>2.7872130000000002E-3</v>
      </c>
      <c r="D27" s="4">
        <v>7.5206489999999999E-3</v>
      </c>
      <c r="E27" s="4">
        <v>0</v>
      </c>
    </row>
    <row r="28" spans="1:7" x14ac:dyDescent="0.3">
      <c r="A28" s="4">
        <v>28</v>
      </c>
      <c r="B28" s="4">
        <v>9.1035789999999997E-4</v>
      </c>
      <c r="C28" s="4">
        <v>2.7906519999999998E-3</v>
      </c>
      <c r="D28" s="4">
        <v>7.5334970000000001E-3</v>
      </c>
      <c r="E28" s="4">
        <v>0</v>
      </c>
    </row>
    <row r="29" spans="1:7" x14ac:dyDescent="0.3">
      <c r="A29" s="4">
        <v>29</v>
      </c>
      <c r="B29" s="4">
        <v>9.0921929999999995E-4</v>
      </c>
      <c r="C29" s="4">
        <v>2.7924080000000001E-3</v>
      </c>
      <c r="D29" s="4">
        <v>7.5220360000000002E-3</v>
      </c>
      <c r="E29" s="4">
        <v>0</v>
      </c>
    </row>
    <row r="30" spans="1:7" x14ac:dyDescent="0.3">
      <c r="A30" s="4">
        <v>30</v>
      </c>
      <c r="B30" s="4">
        <v>9.0902789999999995E-4</v>
      </c>
      <c r="C30" s="4">
        <v>2.7896240000000001E-3</v>
      </c>
      <c r="D30" s="4">
        <v>7.5227189999999998E-3</v>
      </c>
      <c r="E30" s="4">
        <v>0</v>
      </c>
    </row>
    <row r="31" spans="1:7" x14ac:dyDescent="0.3">
      <c r="A31" s="4">
        <v>31</v>
      </c>
      <c r="B31" s="4">
        <v>9.0940789999999997E-4</v>
      </c>
      <c r="C31" s="4">
        <v>2.7904140000000002E-3</v>
      </c>
      <c r="D31" s="4">
        <v>7.522857E-3</v>
      </c>
      <c r="E31" s="4">
        <v>0</v>
      </c>
    </row>
    <row r="32" spans="1:7" x14ac:dyDescent="0.3">
      <c r="A32" s="4">
        <v>32</v>
      </c>
      <c r="B32" s="4">
        <v>9.0902129999999998E-4</v>
      </c>
      <c r="C32" s="4">
        <v>2.7886550000000001E-3</v>
      </c>
      <c r="D32" s="4">
        <v>7.5218129999999996E-3</v>
      </c>
      <c r="E32" s="4">
        <v>0</v>
      </c>
    </row>
    <row r="33" spans="1:5" x14ac:dyDescent="0.3">
      <c r="A33" s="4">
        <v>33</v>
      </c>
      <c r="B33" s="4">
        <v>9.0935219999999995E-4</v>
      </c>
      <c r="C33" s="4">
        <v>2.788628E-3</v>
      </c>
      <c r="D33" s="4">
        <v>7.520685E-3</v>
      </c>
      <c r="E33" s="4">
        <v>0</v>
      </c>
    </row>
    <row r="34" spans="1:5" x14ac:dyDescent="0.3">
      <c r="A34" s="4">
        <v>34</v>
      </c>
      <c r="B34" s="4">
        <v>9.0987200000000005E-4</v>
      </c>
      <c r="C34" s="4">
        <v>2.7885340000000001E-3</v>
      </c>
      <c r="D34" s="4">
        <v>7.5192119999999999E-3</v>
      </c>
      <c r="E34" s="4">
        <v>0</v>
      </c>
    </row>
    <row r="35" spans="1:5" x14ac:dyDescent="0.3">
      <c r="A35" s="4">
        <v>35</v>
      </c>
      <c r="B35" s="4">
        <v>9.0907939999999995E-4</v>
      </c>
      <c r="C35" s="4">
        <v>2.7974609999999998E-3</v>
      </c>
      <c r="D35" s="4">
        <v>7.5342580000000003E-3</v>
      </c>
      <c r="E35" s="4">
        <v>0</v>
      </c>
    </row>
    <row r="36" spans="1:5" x14ac:dyDescent="0.3">
      <c r="A36" s="4">
        <v>36</v>
      </c>
      <c r="B36" s="4">
        <v>9.0911729999999997E-4</v>
      </c>
      <c r="C36" s="4">
        <v>2.798357E-3</v>
      </c>
      <c r="D36" s="4">
        <v>7.5288159999999998E-3</v>
      </c>
      <c r="E36" s="4">
        <v>0</v>
      </c>
    </row>
    <row r="37" spans="1:5" x14ac:dyDescent="0.3">
      <c r="A37" s="4">
        <v>37</v>
      </c>
      <c r="B37" s="4">
        <v>9.0864060000000004E-4</v>
      </c>
      <c r="C37" s="4">
        <v>2.7924099999999999E-3</v>
      </c>
      <c r="D37" s="4">
        <v>7.525533E-3</v>
      </c>
      <c r="E37" s="4">
        <v>0</v>
      </c>
    </row>
    <row r="38" spans="1:5" x14ac:dyDescent="0.3">
      <c r="A38" s="4">
        <v>38</v>
      </c>
      <c r="B38" s="4">
        <v>9.0829150000000004E-4</v>
      </c>
      <c r="C38" s="4">
        <v>2.793766E-3</v>
      </c>
      <c r="D38" s="4">
        <v>7.5223089999999996E-3</v>
      </c>
      <c r="E38" s="4">
        <v>0</v>
      </c>
    </row>
    <row r="39" spans="1:5" x14ac:dyDescent="0.3">
      <c r="A39" s="4">
        <v>39</v>
      </c>
      <c r="B39" s="4">
        <v>9.082475E-4</v>
      </c>
      <c r="C39" s="4">
        <v>2.7935640000000001E-3</v>
      </c>
      <c r="D39" s="4">
        <v>7.5243380000000002E-3</v>
      </c>
      <c r="E39" s="4">
        <v>0</v>
      </c>
    </row>
    <row r="40" spans="1:5" x14ac:dyDescent="0.3">
      <c r="A40" s="4">
        <v>40</v>
      </c>
      <c r="B40" s="4">
        <v>9.0824370000000001E-4</v>
      </c>
      <c r="C40" s="4">
        <v>2.7947850000000002E-3</v>
      </c>
      <c r="D40" s="4">
        <v>7.5234259999999997E-3</v>
      </c>
      <c r="E40" s="4">
        <v>0</v>
      </c>
    </row>
    <row r="41" spans="1:5" x14ac:dyDescent="0.3">
      <c r="A41" s="4">
        <v>41</v>
      </c>
      <c r="B41" s="4">
        <v>9.0847560000000005E-4</v>
      </c>
      <c r="C41" s="4">
        <v>2.7991700000000001E-3</v>
      </c>
      <c r="D41" s="4">
        <v>7.527784E-3</v>
      </c>
      <c r="E41" s="4">
        <v>0</v>
      </c>
    </row>
    <row r="42" spans="1:5" x14ac:dyDescent="0.3">
      <c r="A42" s="4">
        <v>42</v>
      </c>
      <c r="B42" s="4">
        <v>9.1000260000000002E-4</v>
      </c>
      <c r="C42" s="4">
        <v>2.794403E-3</v>
      </c>
      <c r="D42" s="4">
        <v>7.5228630000000003E-3</v>
      </c>
      <c r="E42" s="4">
        <v>0</v>
      </c>
    </row>
    <row r="43" spans="1:5" x14ac:dyDescent="0.3">
      <c r="A43" s="4">
        <v>43</v>
      </c>
      <c r="B43" s="4">
        <v>9.0961079999999999E-4</v>
      </c>
      <c r="C43" s="4">
        <v>2.7903250000000002E-3</v>
      </c>
      <c r="D43" s="4">
        <v>7.5251900000000002E-3</v>
      </c>
      <c r="E43" s="4">
        <v>0</v>
      </c>
    </row>
    <row r="44" spans="1:5" x14ac:dyDescent="0.3">
      <c r="A44" s="4">
        <v>44</v>
      </c>
      <c r="B44" s="4">
        <v>9.0883190000000001E-4</v>
      </c>
      <c r="C44" s="4">
        <v>2.7898810000000001E-3</v>
      </c>
      <c r="D44" s="4">
        <v>7.5302700000000004E-3</v>
      </c>
      <c r="E44" s="4">
        <v>0</v>
      </c>
    </row>
    <row r="45" spans="1:5" x14ac:dyDescent="0.3">
      <c r="A45" s="4">
        <v>45</v>
      </c>
      <c r="B45" s="4">
        <v>9.0865810000000005E-4</v>
      </c>
      <c r="C45" s="4">
        <v>2.7905349999999998E-3</v>
      </c>
      <c r="D45" s="4">
        <v>7.5291869999999997E-3</v>
      </c>
      <c r="E45" s="4">
        <v>0</v>
      </c>
    </row>
    <row r="46" spans="1:5" x14ac:dyDescent="0.3">
      <c r="A46" s="4">
        <v>46</v>
      </c>
      <c r="B46" s="4">
        <v>9.0851759999999995E-4</v>
      </c>
      <c r="C46" s="4">
        <v>2.7905849999999999E-3</v>
      </c>
      <c r="D46" s="4">
        <v>7.5283060000000002E-3</v>
      </c>
      <c r="E46" s="4">
        <v>0</v>
      </c>
    </row>
    <row r="47" spans="1:5" x14ac:dyDescent="0.3">
      <c r="A47" s="4">
        <v>47</v>
      </c>
      <c r="B47" s="4">
        <v>9.0855109999999999E-4</v>
      </c>
      <c r="C47" s="4">
        <v>2.7884250000000002E-3</v>
      </c>
      <c r="D47" s="4">
        <v>7.5252139999999997E-3</v>
      </c>
      <c r="E47" s="4">
        <v>0</v>
      </c>
    </row>
    <row r="48" spans="1:5" x14ac:dyDescent="0.3">
      <c r="A48" s="4">
        <v>48</v>
      </c>
      <c r="B48" s="4">
        <v>9.0932890000000003E-4</v>
      </c>
      <c r="C48" s="4">
        <v>2.7953259999999999E-3</v>
      </c>
      <c r="D48" s="4">
        <v>7.5320370000000001E-3</v>
      </c>
      <c r="E48" s="4">
        <v>0</v>
      </c>
    </row>
    <row r="49" spans="1:5" x14ac:dyDescent="0.3">
      <c r="A49" s="4">
        <v>49</v>
      </c>
      <c r="B49" s="4">
        <v>9.0978700000000001E-4</v>
      </c>
      <c r="C49" s="4">
        <v>2.7900920000000001E-3</v>
      </c>
      <c r="D49" s="4">
        <v>7.5295149999999996E-3</v>
      </c>
      <c r="E49" s="4">
        <v>0</v>
      </c>
    </row>
    <row r="50" spans="1:5" x14ac:dyDescent="0.3">
      <c r="A50" s="4">
        <v>50</v>
      </c>
      <c r="B50" s="4">
        <v>9.0895489999999999E-4</v>
      </c>
      <c r="C50" s="4">
        <v>2.796654E-3</v>
      </c>
      <c r="D50" s="4">
        <v>7.5262430000000002E-3</v>
      </c>
      <c r="E50" s="4">
        <v>0</v>
      </c>
    </row>
    <row r="51" spans="1:5" x14ac:dyDescent="0.3">
      <c r="A51" s="4">
        <v>51</v>
      </c>
      <c r="B51" s="4">
        <v>9.0877299999999998E-4</v>
      </c>
      <c r="C51" s="4">
        <v>2.7954730000000001E-3</v>
      </c>
      <c r="D51" s="4">
        <v>7.5238099999999997E-3</v>
      </c>
      <c r="E51" s="4">
        <v>0</v>
      </c>
    </row>
    <row r="52" spans="1:5" x14ac:dyDescent="0.3">
      <c r="A52" s="4">
        <v>52</v>
      </c>
      <c r="B52" s="4">
        <v>9.0882310000000004E-4</v>
      </c>
      <c r="C52" s="4">
        <v>2.7956249999999999E-3</v>
      </c>
      <c r="D52" s="4">
        <v>7.5304689999999997E-3</v>
      </c>
      <c r="E52" s="4">
        <v>0</v>
      </c>
    </row>
    <row r="53" spans="1:5" x14ac:dyDescent="0.3">
      <c r="A53" s="4">
        <v>53</v>
      </c>
      <c r="B53" s="4">
        <v>9.0871750000000003E-4</v>
      </c>
      <c r="C53" s="4">
        <v>2.796345E-3</v>
      </c>
      <c r="D53" s="4">
        <v>7.5325019999999999E-3</v>
      </c>
      <c r="E53" s="4">
        <v>0</v>
      </c>
    </row>
    <row r="54" spans="1:5" x14ac:dyDescent="0.3">
      <c r="A54" s="4">
        <v>54</v>
      </c>
      <c r="B54" s="4">
        <v>9.0831389999999998E-4</v>
      </c>
      <c r="C54" s="4">
        <v>2.7930770000000001E-3</v>
      </c>
      <c r="D54" s="4">
        <v>7.5505379999999999E-3</v>
      </c>
      <c r="E54" s="4">
        <v>0</v>
      </c>
    </row>
    <row r="55" spans="1:5" x14ac:dyDescent="0.3">
      <c r="A55" s="4">
        <v>55</v>
      </c>
      <c r="B55" s="4">
        <v>9.0920740000000001E-4</v>
      </c>
      <c r="C55" s="4">
        <v>2.7921130000000001E-3</v>
      </c>
      <c r="D55" s="4">
        <v>7.5422470000000002E-3</v>
      </c>
      <c r="E55" s="4">
        <v>0</v>
      </c>
    </row>
    <row r="56" spans="1:5" x14ac:dyDescent="0.3">
      <c r="A56" s="4">
        <v>56</v>
      </c>
      <c r="B56" s="4">
        <v>9.0860210000000003E-4</v>
      </c>
      <c r="C56" s="4">
        <v>2.790472E-3</v>
      </c>
      <c r="D56" s="4">
        <v>7.5347390000000004E-3</v>
      </c>
      <c r="E56" s="4">
        <v>0</v>
      </c>
    </row>
    <row r="57" spans="1:5" x14ac:dyDescent="0.3">
      <c r="A57" s="4">
        <v>57</v>
      </c>
      <c r="B57" s="4">
        <v>9.089794E-4</v>
      </c>
      <c r="C57" s="4">
        <v>2.7947990000000002E-3</v>
      </c>
      <c r="D57" s="4">
        <v>7.5314960000000004E-3</v>
      </c>
      <c r="E57" s="4">
        <v>0</v>
      </c>
    </row>
    <row r="58" spans="1:5" x14ac:dyDescent="0.3">
      <c r="A58" s="4">
        <v>58</v>
      </c>
      <c r="B58" s="4">
        <v>9.0884030000000005E-4</v>
      </c>
      <c r="C58" s="4">
        <v>2.7916899999999999E-3</v>
      </c>
      <c r="D58" s="4">
        <v>7.5300189999999998E-3</v>
      </c>
      <c r="E58" s="4">
        <v>0</v>
      </c>
    </row>
    <row r="59" spans="1:5" x14ac:dyDescent="0.3">
      <c r="A59" s="4">
        <v>59</v>
      </c>
      <c r="B59" s="4">
        <v>9.0831250000000005E-4</v>
      </c>
      <c r="C59" s="4">
        <v>2.7926890000000001E-3</v>
      </c>
      <c r="D59" s="4">
        <v>7.5309649999999997E-3</v>
      </c>
      <c r="E59" s="4">
        <v>0</v>
      </c>
    </row>
    <row r="60" spans="1:5" x14ac:dyDescent="0.3">
      <c r="A60" s="4">
        <v>60</v>
      </c>
      <c r="B60" s="4">
        <v>9.0829820000000005E-4</v>
      </c>
      <c r="C60" s="4">
        <v>2.7920269999999999E-3</v>
      </c>
      <c r="D60" s="4">
        <v>7.533629E-3</v>
      </c>
      <c r="E60" s="4">
        <v>0</v>
      </c>
    </row>
    <row r="61" spans="1:5" x14ac:dyDescent="0.3">
      <c r="A61" s="4">
        <v>61</v>
      </c>
      <c r="B61" s="4">
        <v>9.0830779999999996E-4</v>
      </c>
      <c r="C61" s="4">
        <v>2.7937740000000002E-3</v>
      </c>
      <c r="D61" s="4">
        <v>7.5303899999999997E-3</v>
      </c>
      <c r="E61" s="4">
        <v>0</v>
      </c>
    </row>
    <row r="62" spans="1:5" x14ac:dyDescent="0.3">
      <c r="A62" s="4">
        <v>62</v>
      </c>
      <c r="B62" s="4">
        <v>9.0937820000000003E-4</v>
      </c>
      <c r="C62" s="4">
        <v>2.7947470000000002E-3</v>
      </c>
      <c r="D62" s="4">
        <v>7.5297960000000001E-3</v>
      </c>
      <c r="E62" s="4">
        <v>0</v>
      </c>
    </row>
    <row r="63" spans="1:5" x14ac:dyDescent="0.3">
      <c r="A63" s="4">
        <v>63</v>
      </c>
      <c r="B63" s="4">
        <v>9.0859559999999999E-4</v>
      </c>
      <c r="C63" s="4">
        <v>2.791436E-3</v>
      </c>
      <c r="D63" s="4">
        <v>7.5273459999999999E-3</v>
      </c>
      <c r="E63" s="4">
        <v>0</v>
      </c>
    </row>
    <row r="64" spans="1:5" x14ac:dyDescent="0.3">
      <c r="A64" s="4">
        <v>64</v>
      </c>
      <c r="B64" s="4">
        <v>9.0863100000000002E-4</v>
      </c>
      <c r="C64" s="4">
        <v>2.7896549999999998E-3</v>
      </c>
      <c r="D64" s="4">
        <v>7.536872E-3</v>
      </c>
      <c r="E64" s="4">
        <v>0</v>
      </c>
    </row>
    <row r="65" spans="1:5" x14ac:dyDescent="0.3">
      <c r="A65" s="4">
        <v>65</v>
      </c>
      <c r="B65" s="4">
        <v>9.0806510000000003E-4</v>
      </c>
      <c r="C65" s="4">
        <v>2.7966309999999999E-3</v>
      </c>
      <c r="D65" s="4">
        <v>7.5322840000000002E-3</v>
      </c>
      <c r="E65" s="4">
        <v>0</v>
      </c>
    </row>
    <row r="66" spans="1:5" x14ac:dyDescent="0.3">
      <c r="A66" s="4">
        <v>66</v>
      </c>
      <c r="B66" s="4">
        <v>9.0787129999999998E-4</v>
      </c>
      <c r="C66" s="4">
        <v>2.7897389999999998E-3</v>
      </c>
      <c r="D66" s="4">
        <v>7.5310179999999996E-3</v>
      </c>
      <c r="E66" s="4">
        <v>0</v>
      </c>
    </row>
    <row r="67" spans="1:5" x14ac:dyDescent="0.3">
      <c r="A67" s="4">
        <v>67</v>
      </c>
      <c r="B67" s="4">
        <v>9.0868939999999999E-4</v>
      </c>
      <c r="C67" s="4">
        <v>2.786902E-3</v>
      </c>
      <c r="D67" s="4">
        <v>7.5300389999999997E-3</v>
      </c>
      <c r="E67" s="4">
        <v>0</v>
      </c>
    </row>
    <row r="68" spans="1:5" x14ac:dyDescent="0.3">
      <c r="A68" s="4">
        <v>68</v>
      </c>
      <c r="B68" s="4">
        <v>9.082615E-4</v>
      </c>
      <c r="C68" s="4">
        <v>2.7886619999999999E-3</v>
      </c>
      <c r="D68" s="4">
        <v>7.5343110000000001E-3</v>
      </c>
      <c r="E68" s="4">
        <v>0</v>
      </c>
    </row>
    <row r="69" spans="1:5" x14ac:dyDescent="0.3">
      <c r="A69" s="4">
        <v>69</v>
      </c>
      <c r="B69" s="4">
        <v>9.0794029999999998E-4</v>
      </c>
      <c r="C69" s="4">
        <v>2.7903099999999998E-3</v>
      </c>
      <c r="D69" s="4">
        <v>7.5315929999999996E-3</v>
      </c>
      <c r="E69" s="4">
        <v>0</v>
      </c>
    </row>
    <row r="70" spans="1:5" x14ac:dyDescent="0.3">
      <c r="A70" s="4">
        <v>70</v>
      </c>
      <c r="B70" s="4">
        <v>9.0838170000000001E-4</v>
      </c>
      <c r="C70" s="4">
        <v>2.789283E-3</v>
      </c>
      <c r="D70" s="4">
        <v>7.5398330000000001E-3</v>
      </c>
      <c r="E70" s="4">
        <v>0</v>
      </c>
    </row>
    <row r="71" spans="1:5" x14ac:dyDescent="0.3">
      <c r="A71" s="4">
        <v>71</v>
      </c>
      <c r="B71" s="4">
        <v>9.082243E-4</v>
      </c>
      <c r="C71" s="4">
        <v>2.787486E-3</v>
      </c>
      <c r="D71" s="4">
        <v>7.5344469999999997E-3</v>
      </c>
      <c r="E71" s="4">
        <v>0</v>
      </c>
    </row>
    <row r="72" spans="1:5" x14ac:dyDescent="0.3">
      <c r="A72" s="4">
        <v>72</v>
      </c>
      <c r="B72" s="4">
        <v>9.0785189999999997E-4</v>
      </c>
      <c r="C72" s="4">
        <v>2.7961079999999998E-3</v>
      </c>
      <c r="D72" s="4">
        <v>7.5349190000000002E-3</v>
      </c>
      <c r="E72" s="4">
        <v>0</v>
      </c>
    </row>
    <row r="73" spans="1:5" x14ac:dyDescent="0.3">
      <c r="A73" s="4">
        <v>73</v>
      </c>
      <c r="B73" s="4">
        <v>9.0802720000000001E-4</v>
      </c>
      <c r="C73" s="4">
        <v>2.7893929999999998E-3</v>
      </c>
      <c r="D73" s="4">
        <v>7.5319389999999996E-3</v>
      </c>
      <c r="E73" s="4">
        <v>0</v>
      </c>
    </row>
    <row r="74" spans="1:5" x14ac:dyDescent="0.3">
      <c r="A74" s="4">
        <v>74</v>
      </c>
      <c r="B74" s="4">
        <v>9.0886999999999999E-4</v>
      </c>
      <c r="C74" s="4">
        <v>2.7865059999999998E-3</v>
      </c>
      <c r="D74" s="4">
        <v>7.5391540000000002E-3</v>
      </c>
      <c r="E74" s="4">
        <v>0</v>
      </c>
    </row>
    <row r="75" spans="1:5" x14ac:dyDescent="0.3">
      <c r="A75" s="4">
        <v>75</v>
      </c>
      <c r="B75" s="4">
        <v>9.0798500000000004E-4</v>
      </c>
      <c r="C75" s="4">
        <v>2.7885129999999998E-3</v>
      </c>
      <c r="D75" s="4">
        <v>7.5320680000000003E-3</v>
      </c>
      <c r="E75" s="4">
        <v>0</v>
      </c>
    </row>
    <row r="76" spans="1:5" x14ac:dyDescent="0.3">
      <c r="A76" s="4">
        <v>76</v>
      </c>
      <c r="B76" s="4">
        <v>9.0793690000000001E-4</v>
      </c>
      <c r="C76" s="4">
        <v>2.7892580000000002E-3</v>
      </c>
      <c r="D76" s="4">
        <v>7.5307309999999997E-3</v>
      </c>
      <c r="E76" s="4">
        <v>0</v>
      </c>
    </row>
    <row r="77" spans="1:5" x14ac:dyDescent="0.3">
      <c r="A77" s="4">
        <v>77</v>
      </c>
      <c r="B77" s="4">
        <v>9.0828640000000004E-4</v>
      </c>
      <c r="C77" s="4">
        <v>2.7961420000000002E-3</v>
      </c>
      <c r="D77" s="4">
        <v>7.5333350000000004E-3</v>
      </c>
      <c r="E77" s="4">
        <v>0</v>
      </c>
    </row>
    <row r="78" spans="1:5" x14ac:dyDescent="0.3">
      <c r="A78" s="4">
        <v>78</v>
      </c>
      <c r="B78" s="4">
        <v>9.0819890000000002E-4</v>
      </c>
      <c r="C78" s="4">
        <v>2.7913510000000001E-3</v>
      </c>
      <c r="D78" s="4">
        <v>7.5357540000000004E-3</v>
      </c>
      <c r="E78" s="4">
        <v>0</v>
      </c>
    </row>
    <row r="79" spans="1:5" x14ac:dyDescent="0.3">
      <c r="A79" s="4">
        <v>79</v>
      </c>
      <c r="B79" s="4">
        <v>9.0876629999999997E-4</v>
      </c>
      <c r="C79" s="4">
        <v>2.790453E-3</v>
      </c>
      <c r="D79" s="4">
        <v>7.5325649999999997E-3</v>
      </c>
      <c r="E79" s="4">
        <v>0</v>
      </c>
    </row>
    <row r="80" spans="1:5" x14ac:dyDescent="0.3">
      <c r="A80" s="4">
        <v>80</v>
      </c>
      <c r="B80" s="4">
        <v>9.0814029999999998E-4</v>
      </c>
      <c r="C80" s="4">
        <v>2.7882699999999998E-3</v>
      </c>
      <c r="D80" s="4">
        <v>7.5291050000000003E-3</v>
      </c>
      <c r="E80" s="4">
        <v>0</v>
      </c>
    </row>
    <row r="81" spans="1:5" x14ac:dyDescent="0.3">
      <c r="A81" s="4">
        <v>81</v>
      </c>
      <c r="B81" s="4">
        <v>9.0809639999999997E-4</v>
      </c>
      <c r="C81" s="4">
        <v>2.7891999999999999E-3</v>
      </c>
      <c r="D81" s="4">
        <v>7.5325519999999997E-3</v>
      </c>
      <c r="E81" s="4">
        <v>0</v>
      </c>
    </row>
    <row r="82" spans="1:5" x14ac:dyDescent="0.3">
      <c r="A82" s="4">
        <v>82</v>
      </c>
      <c r="B82" s="4">
        <v>9.0768290000000002E-4</v>
      </c>
      <c r="C82" s="4">
        <v>2.7874290000000001E-3</v>
      </c>
      <c r="D82" s="4">
        <v>7.5322080000000003E-3</v>
      </c>
      <c r="E82" s="4">
        <v>0</v>
      </c>
    </row>
    <row r="83" spans="1:5" x14ac:dyDescent="0.3">
      <c r="A83" s="4">
        <v>83</v>
      </c>
      <c r="B83" s="4">
        <v>9.0743539999999998E-4</v>
      </c>
      <c r="C83" s="4">
        <v>2.7904940000000001E-3</v>
      </c>
      <c r="D83" s="4">
        <v>7.5306749999999997E-3</v>
      </c>
      <c r="E83" s="4">
        <v>0</v>
      </c>
    </row>
    <row r="84" spans="1:5" x14ac:dyDescent="0.3">
      <c r="A84" s="4">
        <v>84</v>
      </c>
      <c r="B84" s="4">
        <v>9.0738039999999998E-4</v>
      </c>
      <c r="C84" s="4">
        <v>2.7927450000000001E-3</v>
      </c>
      <c r="D84" s="4">
        <v>7.5289349999999996E-3</v>
      </c>
      <c r="E84" s="4">
        <v>0</v>
      </c>
    </row>
    <row r="85" spans="1:5" x14ac:dyDescent="0.3">
      <c r="A85" s="4">
        <v>85</v>
      </c>
      <c r="B85" s="4">
        <v>9.0826760000000002E-4</v>
      </c>
      <c r="C85" s="4">
        <v>2.7921080000000002E-3</v>
      </c>
      <c r="D85" s="4">
        <v>7.5296E-3</v>
      </c>
      <c r="E85" s="4">
        <v>0</v>
      </c>
    </row>
    <row r="86" spans="1:5" x14ac:dyDescent="0.3">
      <c r="A86" s="4">
        <v>86</v>
      </c>
      <c r="B86" s="4">
        <v>9.0877289999999995E-4</v>
      </c>
      <c r="C86" s="4">
        <v>2.7873559999999999E-3</v>
      </c>
      <c r="D86" s="4">
        <v>7.527214E-3</v>
      </c>
      <c r="E86" s="4">
        <v>0</v>
      </c>
    </row>
    <row r="87" spans="1:5" x14ac:dyDescent="0.3">
      <c r="A87" s="4">
        <v>87</v>
      </c>
      <c r="B87" s="4">
        <v>9.0763659999999996E-4</v>
      </c>
      <c r="C87" s="4">
        <v>2.7861069999999999E-3</v>
      </c>
      <c r="D87" s="4">
        <v>7.5451889999999999E-3</v>
      </c>
      <c r="E87" s="4">
        <v>0</v>
      </c>
    </row>
    <row r="88" spans="1:5" x14ac:dyDescent="0.3">
      <c r="A88" s="4">
        <v>88</v>
      </c>
      <c r="B88" s="4">
        <v>9.0725129999999997E-4</v>
      </c>
      <c r="C88" s="4">
        <v>2.7852269999999999E-3</v>
      </c>
      <c r="D88" s="4">
        <v>7.541453E-3</v>
      </c>
      <c r="E88" s="4">
        <v>0</v>
      </c>
    </row>
    <row r="89" spans="1:5" x14ac:dyDescent="0.3">
      <c r="A89" s="4">
        <v>89</v>
      </c>
      <c r="B89" s="4">
        <v>9.0715920000000001E-4</v>
      </c>
      <c r="C89" s="4">
        <v>2.7881070000000002E-3</v>
      </c>
      <c r="D89" s="4">
        <v>7.5419329999999998E-3</v>
      </c>
      <c r="E89" s="4">
        <v>0</v>
      </c>
    </row>
    <row r="90" spans="1:5" x14ac:dyDescent="0.3">
      <c r="A90" s="4">
        <v>90</v>
      </c>
      <c r="B90" s="4">
        <v>9.0712789999999996E-4</v>
      </c>
      <c r="C90" s="4">
        <v>2.7879390000000001E-3</v>
      </c>
      <c r="D90" s="4">
        <v>7.536516E-3</v>
      </c>
      <c r="E90" s="4">
        <v>0</v>
      </c>
    </row>
    <row r="91" spans="1:5" x14ac:dyDescent="0.3">
      <c r="A91" s="4">
        <v>91</v>
      </c>
      <c r="B91" s="4">
        <v>9.0733109999999997E-4</v>
      </c>
      <c r="C91" s="4">
        <v>2.7850930000000002E-3</v>
      </c>
      <c r="D91" s="4">
        <v>7.5360039999999998E-3</v>
      </c>
      <c r="E91" s="4">
        <v>0</v>
      </c>
    </row>
    <row r="92" spans="1:5" x14ac:dyDescent="0.3">
      <c r="A92" s="4">
        <v>92</v>
      </c>
      <c r="B92" s="4">
        <v>9.0694739999999999E-4</v>
      </c>
      <c r="C92" s="4">
        <v>2.794188E-3</v>
      </c>
      <c r="D92" s="4">
        <v>7.5344369999999997E-3</v>
      </c>
      <c r="E92" s="4">
        <v>0</v>
      </c>
    </row>
    <row r="93" spans="1:5" x14ac:dyDescent="0.3">
      <c r="A93" s="4">
        <v>93</v>
      </c>
      <c r="B93" s="4">
        <v>9.071115E-4</v>
      </c>
      <c r="C93" s="4">
        <v>2.7933400000000001E-3</v>
      </c>
      <c r="D93" s="4">
        <v>7.5335250000000001E-3</v>
      </c>
      <c r="E93" s="4">
        <v>0</v>
      </c>
    </row>
    <row r="94" spans="1:5" x14ac:dyDescent="0.3">
      <c r="A94" s="4">
        <v>94</v>
      </c>
      <c r="B94" s="4">
        <v>9.0819909999999998E-4</v>
      </c>
      <c r="C94" s="4">
        <v>2.7911139999999999E-3</v>
      </c>
      <c r="D94" s="4">
        <v>7.5347549999999998E-3</v>
      </c>
      <c r="E94" s="4">
        <v>0</v>
      </c>
    </row>
    <row r="95" spans="1:5" x14ac:dyDescent="0.3">
      <c r="A95" s="4">
        <v>95</v>
      </c>
      <c r="B95" s="4">
        <v>9.0696289999999996E-4</v>
      </c>
      <c r="C95" s="4">
        <v>2.78788E-3</v>
      </c>
      <c r="D95" s="4">
        <v>7.5349279999999998E-3</v>
      </c>
      <c r="E95" s="4">
        <v>0</v>
      </c>
    </row>
    <row r="96" spans="1:5" x14ac:dyDescent="0.3">
      <c r="A96" s="4">
        <v>96</v>
      </c>
      <c r="B96" s="4">
        <v>9.0670189999999997E-4</v>
      </c>
      <c r="C96" s="4">
        <v>2.7885620000000001E-3</v>
      </c>
      <c r="D96" s="4">
        <v>7.5404469999999996E-3</v>
      </c>
      <c r="E96" s="4">
        <v>0</v>
      </c>
    </row>
    <row r="97" spans="1:5" x14ac:dyDescent="0.3">
      <c r="A97" s="4">
        <v>97</v>
      </c>
      <c r="B97" s="4">
        <v>9.06626E-4</v>
      </c>
      <c r="C97" s="4">
        <v>2.7864510000000001E-3</v>
      </c>
      <c r="D97" s="4">
        <v>7.5342639999999997E-3</v>
      </c>
      <c r="E97" s="4">
        <v>0</v>
      </c>
    </row>
    <row r="98" spans="1:5" x14ac:dyDescent="0.3">
      <c r="A98" s="4">
        <v>98</v>
      </c>
      <c r="B98" s="4">
        <v>9.0634099999999996E-4</v>
      </c>
      <c r="C98" s="4">
        <v>2.7938479999999998E-3</v>
      </c>
      <c r="D98" s="4">
        <v>7.5404440000000003E-3</v>
      </c>
      <c r="E98" s="4">
        <v>0</v>
      </c>
    </row>
    <row r="99" spans="1:5" x14ac:dyDescent="0.3">
      <c r="A99" s="4">
        <v>99</v>
      </c>
      <c r="B99" s="4">
        <v>9.0631670000000002E-4</v>
      </c>
      <c r="C99" s="4">
        <v>2.787402E-3</v>
      </c>
      <c r="D99" s="4">
        <v>7.5396289999999999E-3</v>
      </c>
      <c r="E99" s="4">
        <v>0</v>
      </c>
    </row>
    <row r="100" spans="1:5" x14ac:dyDescent="0.3">
      <c r="A100" s="4">
        <v>100</v>
      </c>
      <c r="B100" s="4">
        <v>9.062804E-4</v>
      </c>
      <c r="C100" s="4">
        <v>2.7925810000000001E-3</v>
      </c>
      <c r="D100" s="4">
        <v>7.5341210000000004E-3</v>
      </c>
      <c r="E100" s="4">
        <v>0</v>
      </c>
    </row>
    <row r="101" spans="1:5" x14ac:dyDescent="0.3">
      <c r="A101" s="4">
        <v>101</v>
      </c>
      <c r="B101" s="4">
        <v>9.0677879999999996E-4</v>
      </c>
      <c r="C101" s="4">
        <v>2.788558E-3</v>
      </c>
      <c r="D101" s="4">
        <v>7.532324E-3</v>
      </c>
      <c r="E101" s="4">
        <v>0</v>
      </c>
    </row>
    <row r="102" spans="1:5" x14ac:dyDescent="0.3">
      <c r="A102" s="4">
        <v>102</v>
      </c>
      <c r="B102" s="4">
        <v>9.069646E-4</v>
      </c>
      <c r="C102" s="4">
        <v>2.7944060000000001E-3</v>
      </c>
      <c r="D102" s="4">
        <v>7.5375149999999998E-3</v>
      </c>
      <c r="E102" s="4">
        <v>0</v>
      </c>
    </row>
    <row r="103" spans="1:5" x14ac:dyDescent="0.3">
      <c r="A103" s="4">
        <v>103</v>
      </c>
      <c r="B103" s="4">
        <v>9.063761E-4</v>
      </c>
      <c r="C103" s="4">
        <v>2.7988969999999998E-3</v>
      </c>
      <c r="D103" s="4">
        <v>7.5347310000000002E-3</v>
      </c>
      <c r="E103" s="4">
        <v>0</v>
      </c>
    </row>
    <row r="104" spans="1:5" x14ac:dyDescent="0.3">
      <c r="A104" s="4">
        <v>104</v>
      </c>
      <c r="B104" s="4">
        <v>9.0601570000000005E-4</v>
      </c>
      <c r="C104" s="4">
        <v>2.7927429999999999E-3</v>
      </c>
      <c r="D104" s="4">
        <v>7.5453819999999998E-3</v>
      </c>
      <c r="E104" s="4">
        <v>0</v>
      </c>
    </row>
    <row r="105" spans="1:5" x14ac:dyDescent="0.3">
      <c r="A105" s="4">
        <v>105</v>
      </c>
      <c r="B105" s="4">
        <v>9.0602239999999995E-4</v>
      </c>
      <c r="C105" s="4">
        <v>2.7932500000000002E-3</v>
      </c>
      <c r="D105" s="4">
        <v>7.5354890000000002E-3</v>
      </c>
      <c r="E105" s="4">
        <v>0</v>
      </c>
    </row>
    <row r="106" spans="1:5" x14ac:dyDescent="0.3">
      <c r="A106" s="4">
        <v>106</v>
      </c>
      <c r="B106" s="4">
        <v>9.0574899999999996E-4</v>
      </c>
      <c r="C106" s="4">
        <v>2.79284E-3</v>
      </c>
      <c r="D106" s="4">
        <v>7.5326969999999997E-3</v>
      </c>
      <c r="E106" s="4">
        <v>0</v>
      </c>
    </row>
    <row r="107" spans="1:5" x14ac:dyDescent="0.3">
      <c r="A107" s="4">
        <v>107</v>
      </c>
      <c r="B107" s="4">
        <v>9.0678570000000003E-4</v>
      </c>
      <c r="C107" s="4">
        <v>2.7907689999999998E-3</v>
      </c>
      <c r="D107" s="4">
        <v>7.5340959999999997E-3</v>
      </c>
      <c r="E107" s="4">
        <v>0</v>
      </c>
    </row>
    <row r="108" spans="1:5" x14ac:dyDescent="0.3">
      <c r="A108" s="4">
        <v>108</v>
      </c>
      <c r="B108" s="4">
        <v>9.0628690000000005E-4</v>
      </c>
      <c r="C108" s="4">
        <v>2.7948690000000002E-3</v>
      </c>
      <c r="D108" s="4">
        <v>7.5423879999999997E-3</v>
      </c>
      <c r="E108" s="4">
        <v>0</v>
      </c>
    </row>
    <row r="109" spans="1:5" x14ac:dyDescent="0.3">
      <c r="A109" s="4">
        <v>109</v>
      </c>
      <c r="B109" s="4">
        <v>9.0611559999999997E-4</v>
      </c>
      <c r="C109" s="4">
        <v>2.7985599999999998E-3</v>
      </c>
      <c r="D109" s="4">
        <v>7.5353479999999999E-3</v>
      </c>
      <c r="E109" s="4">
        <v>0</v>
      </c>
    </row>
    <row r="110" spans="1:5" x14ac:dyDescent="0.3">
      <c r="A110" s="4">
        <v>110</v>
      </c>
      <c r="B110" s="4">
        <v>9.0610919999999995E-4</v>
      </c>
      <c r="C110" s="4">
        <v>2.795957E-3</v>
      </c>
      <c r="D110" s="4">
        <v>7.5375010000000003E-3</v>
      </c>
      <c r="E110" s="4">
        <v>0</v>
      </c>
    </row>
    <row r="111" spans="1:5" x14ac:dyDescent="0.3">
      <c r="A111" s="4">
        <v>111</v>
      </c>
      <c r="B111" s="4">
        <v>9.0608460000000002E-4</v>
      </c>
      <c r="C111" s="4">
        <v>2.7969929999999998E-3</v>
      </c>
      <c r="D111" s="4">
        <v>7.5389200000000002E-3</v>
      </c>
      <c r="E111" s="4">
        <v>0</v>
      </c>
    </row>
    <row r="112" spans="1:5" x14ac:dyDescent="0.3">
      <c r="A112" s="4">
        <v>112</v>
      </c>
      <c r="B112" s="4">
        <v>9.0577270000000002E-4</v>
      </c>
      <c r="C112" s="4">
        <v>2.7979480000000002E-3</v>
      </c>
      <c r="D112" s="4">
        <v>7.5370949999999997E-3</v>
      </c>
      <c r="E112" s="4">
        <v>0</v>
      </c>
    </row>
    <row r="113" spans="1:5" x14ac:dyDescent="0.3">
      <c r="A113" s="4">
        <v>113</v>
      </c>
      <c r="B113" s="4">
        <v>9.0580580000000003E-4</v>
      </c>
      <c r="C113" s="4">
        <v>2.7934800000000001E-3</v>
      </c>
      <c r="D113" s="4">
        <v>7.5473220000000004E-3</v>
      </c>
      <c r="E113" s="4">
        <v>0</v>
      </c>
    </row>
    <row r="114" spans="1:5" x14ac:dyDescent="0.3">
      <c r="A114" s="4">
        <v>114</v>
      </c>
      <c r="B114" s="4">
        <v>9.0611770000000003E-4</v>
      </c>
      <c r="C114" s="4">
        <v>2.7915029999999999E-3</v>
      </c>
      <c r="D114" s="4">
        <v>7.5393930000000001E-3</v>
      </c>
      <c r="E114" s="4">
        <v>0</v>
      </c>
    </row>
    <row r="115" spans="1:5" x14ac:dyDescent="0.3">
      <c r="A115" s="4">
        <v>115</v>
      </c>
      <c r="B115" s="4">
        <v>9.0552030000000004E-4</v>
      </c>
      <c r="C115" s="4">
        <v>2.7901110000000001E-3</v>
      </c>
      <c r="D115" s="4">
        <v>7.5361320000000001E-3</v>
      </c>
      <c r="E115" s="4">
        <v>0</v>
      </c>
    </row>
    <row r="116" spans="1:5" x14ac:dyDescent="0.3">
      <c r="A116" s="4">
        <v>116</v>
      </c>
      <c r="B116" s="4">
        <v>9.0599759999999995E-4</v>
      </c>
      <c r="C116" s="4">
        <v>2.7975270000000002E-3</v>
      </c>
      <c r="D116" s="4">
        <v>7.5341200000000001E-3</v>
      </c>
      <c r="E116" s="4">
        <v>0</v>
      </c>
    </row>
    <row r="117" spans="1:5" x14ac:dyDescent="0.3">
      <c r="A117" s="4">
        <v>117</v>
      </c>
      <c r="B117" s="4">
        <v>9.0636619999999999E-4</v>
      </c>
      <c r="C117" s="4">
        <v>2.7987469999999999E-3</v>
      </c>
      <c r="D117" s="4">
        <v>7.5328929999999997E-3</v>
      </c>
      <c r="E117" s="4">
        <v>0</v>
      </c>
    </row>
    <row r="118" spans="1:5" x14ac:dyDescent="0.3">
      <c r="A118" s="4">
        <v>118</v>
      </c>
      <c r="B118" s="4">
        <v>9.0571599999999999E-4</v>
      </c>
      <c r="C118" s="4">
        <v>2.7943289999999999E-3</v>
      </c>
      <c r="D118" s="4">
        <v>7.5359349999999997E-3</v>
      </c>
      <c r="E118" s="4">
        <v>0</v>
      </c>
    </row>
    <row r="119" spans="1:5" x14ac:dyDescent="0.3">
      <c r="A119" s="4">
        <v>119</v>
      </c>
      <c r="B119" s="4">
        <v>9.0584149999999996E-4</v>
      </c>
      <c r="C119" s="4">
        <v>2.7938780000000001E-3</v>
      </c>
      <c r="D119" s="4">
        <v>7.5350460000000001E-3</v>
      </c>
      <c r="E119" s="4">
        <v>0</v>
      </c>
    </row>
    <row r="120" spans="1:5" x14ac:dyDescent="0.3">
      <c r="A120" s="4">
        <v>120</v>
      </c>
      <c r="B120" s="4">
        <v>9.0594199999999997E-4</v>
      </c>
      <c r="C120" s="4">
        <v>2.7953779999999998E-3</v>
      </c>
      <c r="D120" s="4">
        <v>7.5424940000000003E-3</v>
      </c>
      <c r="E120" s="4">
        <v>0</v>
      </c>
    </row>
    <row r="121" spans="1:5" x14ac:dyDescent="0.3">
      <c r="A121" s="4">
        <v>121</v>
      </c>
      <c r="B121" s="4">
        <v>9.0584970000000004E-4</v>
      </c>
      <c r="C121" s="4">
        <v>2.7934259999999999E-3</v>
      </c>
      <c r="D121" s="4">
        <v>7.5346220000000004E-3</v>
      </c>
      <c r="E121" s="4">
        <v>0</v>
      </c>
    </row>
    <row r="122" spans="1:5" x14ac:dyDescent="0.3">
      <c r="A122" s="4">
        <v>122</v>
      </c>
      <c r="B122" s="4">
        <v>9.0538629999999999E-4</v>
      </c>
      <c r="C122" s="4">
        <v>2.7952559999999999E-3</v>
      </c>
      <c r="D122" s="4">
        <v>7.5334770000000002E-3</v>
      </c>
      <c r="E122" s="4">
        <v>0</v>
      </c>
    </row>
    <row r="123" spans="1:5" x14ac:dyDescent="0.3">
      <c r="A123" s="4">
        <v>123</v>
      </c>
      <c r="B123" s="4">
        <v>9.0530760000000004E-4</v>
      </c>
      <c r="C123" s="4">
        <v>2.7939010000000001E-3</v>
      </c>
      <c r="D123" s="4">
        <v>7.5311520000000002E-3</v>
      </c>
      <c r="E123" s="4">
        <v>0</v>
      </c>
    </row>
    <row r="124" spans="1:5" x14ac:dyDescent="0.3">
      <c r="A124" s="4">
        <v>124</v>
      </c>
      <c r="B124" s="4">
        <v>9.0604080000000005E-4</v>
      </c>
      <c r="C124" s="4">
        <v>2.8021769999999999E-3</v>
      </c>
      <c r="D124" s="4">
        <v>7.5329389999999998E-3</v>
      </c>
      <c r="E124" s="4">
        <v>0</v>
      </c>
    </row>
    <row r="125" spans="1:5" x14ac:dyDescent="0.3">
      <c r="A125" s="4">
        <v>125</v>
      </c>
      <c r="B125" s="4">
        <v>9.0631070000000004E-4</v>
      </c>
      <c r="C125" s="4">
        <v>2.7983190000000001E-3</v>
      </c>
      <c r="D125" s="4">
        <v>7.5323819999999998E-3</v>
      </c>
      <c r="E125" s="4">
        <v>0</v>
      </c>
    </row>
    <row r="126" spans="1:5" x14ac:dyDescent="0.3">
      <c r="A126" s="4">
        <v>126</v>
      </c>
      <c r="B126" s="4">
        <v>9.0557110000000001E-4</v>
      </c>
      <c r="C126" s="4">
        <v>2.7958060000000001E-3</v>
      </c>
      <c r="D126" s="4">
        <v>7.5410269999999996E-3</v>
      </c>
      <c r="E126" s="4">
        <v>0</v>
      </c>
    </row>
    <row r="127" spans="1:5" x14ac:dyDescent="0.3">
      <c r="A127" s="4">
        <v>127</v>
      </c>
      <c r="B127" s="4">
        <v>9.0539009999999998E-4</v>
      </c>
      <c r="C127" s="4">
        <v>2.7925960000000001E-3</v>
      </c>
      <c r="D127" s="4">
        <v>7.5370899999999998E-3</v>
      </c>
      <c r="E127" s="4">
        <v>0</v>
      </c>
    </row>
    <row r="128" spans="1:5" x14ac:dyDescent="0.3">
      <c r="A128" s="4">
        <v>128</v>
      </c>
      <c r="B128" s="4">
        <v>9.0587909999999998E-4</v>
      </c>
      <c r="C128" s="4">
        <v>2.7930939999999999E-3</v>
      </c>
      <c r="D128" s="4">
        <v>7.5341979999999998E-3</v>
      </c>
      <c r="E128" s="4">
        <v>0</v>
      </c>
    </row>
    <row r="129" spans="1:5" x14ac:dyDescent="0.3">
      <c r="A129" s="4">
        <v>129</v>
      </c>
      <c r="B129" s="4">
        <v>9.0542780000000005E-4</v>
      </c>
      <c r="C129" s="4">
        <v>2.7917620000000001E-3</v>
      </c>
      <c r="D129" s="4">
        <v>7.5379219999999999E-3</v>
      </c>
      <c r="E129" s="4">
        <v>0</v>
      </c>
    </row>
    <row r="130" spans="1:5" x14ac:dyDescent="0.3">
      <c r="A130" s="4">
        <v>130</v>
      </c>
      <c r="B130" s="4">
        <v>9.0567450000000004E-4</v>
      </c>
      <c r="C130" s="4">
        <v>2.7895210000000001E-3</v>
      </c>
      <c r="D130" s="4">
        <v>7.5376920000000004E-3</v>
      </c>
      <c r="E130" s="4">
        <v>0</v>
      </c>
    </row>
    <row r="131" spans="1:5" x14ac:dyDescent="0.3">
      <c r="A131" s="4">
        <v>131</v>
      </c>
      <c r="B131" s="4">
        <v>9.0547800000000003E-4</v>
      </c>
      <c r="C131" s="4">
        <v>2.797155E-3</v>
      </c>
      <c r="D131" s="4">
        <v>7.5339589999999998E-3</v>
      </c>
      <c r="E131" s="4">
        <v>0</v>
      </c>
    </row>
    <row r="132" spans="1:5" x14ac:dyDescent="0.3">
      <c r="A132" s="4">
        <v>132</v>
      </c>
      <c r="B132" s="4">
        <v>9.0522520000000002E-4</v>
      </c>
      <c r="C132" s="4">
        <v>2.7938419999999999E-3</v>
      </c>
      <c r="D132" s="4">
        <v>7.5367450000000001E-3</v>
      </c>
      <c r="E132" s="4">
        <v>0</v>
      </c>
    </row>
    <row r="133" spans="1:5" x14ac:dyDescent="0.3">
      <c r="A133" s="4">
        <v>133</v>
      </c>
      <c r="B133" s="4">
        <v>9.0519440000000004E-4</v>
      </c>
      <c r="C133" s="4">
        <v>2.7913019999999998E-3</v>
      </c>
      <c r="D133" s="4">
        <v>7.5364009999999999E-3</v>
      </c>
      <c r="E133" s="4">
        <v>0</v>
      </c>
    </row>
    <row r="134" spans="1:5" x14ac:dyDescent="0.3">
      <c r="A134" s="4">
        <v>134</v>
      </c>
      <c r="B134" s="4">
        <v>9.0554969999999998E-4</v>
      </c>
      <c r="C134" s="4">
        <v>2.7965749999999999E-3</v>
      </c>
      <c r="D134" s="4">
        <v>7.5405790000000004E-3</v>
      </c>
      <c r="E134" s="4">
        <v>0</v>
      </c>
    </row>
    <row r="135" spans="1:5" x14ac:dyDescent="0.3">
      <c r="A135" s="4">
        <v>135</v>
      </c>
      <c r="B135" s="4">
        <v>9.0359979999999999E-4</v>
      </c>
      <c r="C135" s="4">
        <v>2.7924619999999999E-3</v>
      </c>
      <c r="D135" s="4">
        <v>7.5343329999999998E-3</v>
      </c>
      <c r="E135" s="4">
        <v>0</v>
      </c>
    </row>
    <row r="136" spans="1:5" x14ac:dyDescent="0.3">
      <c r="A136" s="4">
        <v>136</v>
      </c>
      <c r="B136" s="4">
        <v>9.0350399999999996E-4</v>
      </c>
      <c r="C136" s="4">
        <v>2.7971279999999999E-3</v>
      </c>
      <c r="D136" s="4">
        <v>7.5379549999999998E-3</v>
      </c>
      <c r="E136" s="4">
        <v>0</v>
      </c>
    </row>
    <row r="137" spans="1:5" x14ac:dyDescent="0.3">
      <c r="A137" s="4">
        <v>137</v>
      </c>
      <c r="B137" s="4">
        <v>9.0351359999999998E-4</v>
      </c>
      <c r="C137" s="4">
        <v>2.7956539999999998E-3</v>
      </c>
      <c r="D137" s="4">
        <v>7.5372369999999996E-3</v>
      </c>
      <c r="E137" s="4">
        <v>0</v>
      </c>
    </row>
    <row r="138" spans="1:5" x14ac:dyDescent="0.3">
      <c r="A138" s="4">
        <v>138</v>
      </c>
      <c r="B138" s="4">
        <v>9.0400039999999999E-4</v>
      </c>
      <c r="C138" s="4">
        <v>2.7942470000000001E-3</v>
      </c>
      <c r="D138" s="4">
        <v>7.5346450000000004E-3</v>
      </c>
      <c r="E138" s="4">
        <v>0</v>
      </c>
    </row>
    <row r="139" spans="1:5" x14ac:dyDescent="0.3">
      <c r="A139" s="4">
        <v>139</v>
      </c>
      <c r="B139" s="4">
        <v>9.0410250000000001E-4</v>
      </c>
      <c r="C139" s="4">
        <v>2.7953660000000001E-3</v>
      </c>
      <c r="D139" s="4">
        <v>7.5384390000000001E-3</v>
      </c>
      <c r="E139" s="4">
        <v>0</v>
      </c>
    </row>
    <row r="140" spans="1:5" x14ac:dyDescent="0.3">
      <c r="A140" s="4">
        <v>140</v>
      </c>
      <c r="B140" s="4">
        <v>9.0391669999999996E-4</v>
      </c>
      <c r="C140" s="4">
        <v>2.7949260000000001E-3</v>
      </c>
      <c r="D140" s="4">
        <v>7.5354749999999998E-3</v>
      </c>
      <c r="E140" s="4">
        <v>0</v>
      </c>
    </row>
    <row r="141" spans="1:5" x14ac:dyDescent="0.3">
      <c r="A141" s="4">
        <v>141</v>
      </c>
      <c r="B141" s="4">
        <v>9.0355260000000005E-4</v>
      </c>
      <c r="C141" s="4">
        <v>2.7939229999999998E-3</v>
      </c>
      <c r="D141" s="4">
        <v>7.544884E-3</v>
      </c>
      <c r="E141" s="4">
        <v>0</v>
      </c>
    </row>
    <row r="142" spans="1:5" x14ac:dyDescent="0.3">
      <c r="A142" s="4">
        <v>142</v>
      </c>
      <c r="B142" s="4">
        <v>9.0392909999999996E-4</v>
      </c>
      <c r="C142" s="4">
        <v>2.7951640000000002E-3</v>
      </c>
      <c r="D142" s="4">
        <v>7.5419650000000003E-3</v>
      </c>
      <c r="E142" s="4">
        <v>0</v>
      </c>
    </row>
    <row r="143" spans="1:5" x14ac:dyDescent="0.3">
      <c r="A143" s="4">
        <v>143</v>
      </c>
      <c r="B143" s="4">
        <v>9.0326510000000003E-4</v>
      </c>
      <c r="C143" s="4">
        <v>2.7969599999999998E-3</v>
      </c>
      <c r="D143" s="4">
        <v>7.538795E-3</v>
      </c>
      <c r="E143" s="4">
        <v>0</v>
      </c>
    </row>
    <row r="144" spans="1:5" x14ac:dyDescent="0.3">
      <c r="A144" s="4">
        <v>144</v>
      </c>
      <c r="B144" s="4">
        <v>9.0396339999999995E-4</v>
      </c>
      <c r="C144" s="4">
        <v>2.80102E-3</v>
      </c>
      <c r="D144" s="4">
        <v>7.5374320000000002E-3</v>
      </c>
      <c r="E144" s="4">
        <v>0</v>
      </c>
    </row>
    <row r="145" spans="1:5" x14ac:dyDescent="0.3">
      <c r="A145" s="4">
        <v>145</v>
      </c>
      <c r="B145" s="4">
        <v>9.0322609999999995E-4</v>
      </c>
      <c r="C145" s="4">
        <v>2.801918E-3</v>
      </c>
      <c r="D145" s="4">
        <v>7.5410069999999997E-3</v>
      </c>
      <c r="E145" s="4">
        <v>0</v>
      </c>
    </row>
    <row r="146" spans="1:5" x14ac:dyDescent="0.3">
      <c r="A146" s="4">
        <v>146</v>
      </c>
      <c r="B146" s="4">
        <v>9.0351009999999998E-4</v>
      </c>
      <c r="C146" s="4">
        <v>2.7957199999999998E-3</v>
      </c>
      <c r="D146" s="4">
        <v>7.5398870000000003E-3</v>
      </c>
      <c r="E146" s="4">
        <v>0</v>
      </c>
    </row>
    <row r="147" spans="1:5" x14ac:dyDescent="0.3">
      <c r="A147" s="4">
        <v>147</v>
      </c>
      <c r="B147" s="4">
        <v>9.0347289999999998E-4</v>
      </c>
      <c r="C147" s="4">
        <v>2.7991330000000001E-3</v>
      </c>
      <c r="D147" s="4">
        <v>7.5374159999999999E-3</v>
      </c>
      <c r="E147" s="4">
        <v>0</v>
      </c>
    </row>
    <row r="148" spans="1:5" x14ac:dyDescent="0.3">
      <c r="A148" s="4">
        <v>148</v>
      </c>
      <c r="B148" s="4">
        <v>9.0443010000000005E-4</v>
      </c>
      <c r="C148" s="4">
        <v>2.7979900000000002E-3</v>
      </c>
      <c r="D148" s="4">
        <v>7.5393159999999999E-3</v>
      </c>
      <c r="E148" s="4">
        <v>0</v>
      </c>
    </row>
    <row r="149" spans="1:5" x14ac:dyDescent="0.3">
      <c r="A149" s="4">
        <v>149</v>
      </c>
      <c r="B149" s="4">
        <v>9.0349690000000003E-4</v>
      </c>
      <c r="C149" s="4">
        <v>2.7953880000000002E-3</v>
      </c>
      <c r="D149" s="4">
        <v>7.5404979999999996E-3</v>
      </c>
      <c r="E149" s="4">
        <v>0</v>
      </c>
    </row>
    <row r="150" spans="1:5" x14ac:dyDescent="0.3">
      <c r="A150" s="4">
        <v>150</v>
      </c>
      <c r="B150" s="4">
        <v>9.0308909999999997E-4</v>
      </c>
      <c r="C150" s="4">
        <v>2.7962759999999999E-3</v>
      </c>
      <c r="D150" s="4">
        <v>7.5386740000000004E-3</v>
      </c>
      <c r="E150" s="4">
        <v>0</v>
      </c>
    </row>
    <row r="151" spans="1:5" x14ac:dyDescent="0.3">
      <c r="A151" s="4">
        <v>151</v>
      </c>
      <c r="B151" s="4">
        <v>9.0323089999999997E-4</v>
      </c>
      <c r="C151" s="4">
        <v>2.795194E-3</v>
      </c>
      <c r="D151" s="4">
        <v>7.5537750000000004E-3</v>
      </c>
      <c r="E151" s="4">
        <v>0</v>
      </c>
    </row>
    <row r="152" spans="1:5" x14ac:dyDescent="0.3">
      <c r="A152" s="4">
        <v>152</v>
      </c>
      <c r="B152" s="4">
        <v>9.0331649999999999E-4</v>
      </c>
      <c r="C152" s="4">
        <v>2.795718E-3</v>
      </c>
      <c r="D152" s="4">
        <v>7.5402409999999996E-3</v>
      </c>
      <c r="E152" s="4">
        <v>0</v>
      </c>
    </row>
    <row r="153" spans="1:5" x14ac:dyDescent="0.3">
      <c r="A153" s="4">
        <v>153</v>
      </c>
      <c r="B153" s="4">
        <v>9.0309519999999999E-4</v>
      </c>
      <c r="C153" s="4">
        <v>2.7950890000000002E-3</v>
      </c>
      <c r="D153" s="4">
        <v>7.5376250000000001E-3</v>
      </c>
      <c r="E153" s="4">
        <v>0</v>
      </c>
    </row>
    <row r="154" spans="1:5" x14ac:dyDescent="0.3">
      <c r="A154" s="4">
        <v>154</v>
      </c>
      <c r="B154" s="4">
        <v>9.0283170000000001E-4</v>
      </c>
      <c r="C154" s="4">
        <v>2.794759E-3</v>
      </c>
      <c r="D154" s="4">
        <v>7.5367519999999999E-3</v>
      </c>
      <c r="E154" s="4">
        <v>0</v>
      </c>
    </row>
    <row r="155" spans="1:5" x14ac:dyDescent="0.3">
      <c r="A155" s="4">
        <v>155</v>
      </c>
      <c r="B155" s="4">
        <v>9.0285889999999996E-4</v>
      </c>
      <c r="C155" s="4">
        <v>2.7982329999999998E-3</v>
      </c>
      <c r="D155" s="4">
        <v>7.5347169999999998E-3</v>
      </c>
      <c r="E155" s="4">
        <v>0</v>
      </c>
    </row>
    <row r="156" spans="1:5" x14ac:dyDescent="0.3">
      <c r="A156" s="4">
        <v>156</v>
      </c>
      <c r="B156" s="4">
        <v>9.0318340000000003E-4</v>
      </c>
      <c r="C156" s="4">
        <v>2.7966929999999998E-3</v>
      </c>
      <c r="D156" s="4">
        <v>7.5326259999999997E-3</v>
      </c>
      <c r="E156" s="4">
        <v>0</v>
      </c>
    </row>
    <row r="157" spans="1:5" x14ac:dyDescent="0.3">
      <c r="A157" s="4">
        <v>157</v>
      </c>
      <c r="B157" s="4">
        <v>9.0224529999999997E-4</v>
      </c>
      <c r="C157" s="4">
        <v>2.8021539999999998E-3</v>
      </c>
      <c r="D157" s="4">
        <v>7.5352259999999999E-3</v>
      </c>
      <c r="E157" s="4">
        <v>0</v>
      </c>
    </row>
    <row r="158" spans="1:5" x14ac:dyDescent="0.3">
      <c r="A158" s="4">
        <v>158</v>
      </c>
      <c r="B158" s="4">
        <v>9.0219539999999998E-4</v>
      </c>
      <c r="C158" s="4">
        <v>2.7993990000000002E-3</v>
      </c>
      <c r="D158" s="4">
        <v>7.5433080000000003E-3</v>
      </c>
      <c r="E158" s="4">
        <v>0</v>
      </c>
    </row>
    <row r="159" spans="1:5" x14ac:dyDescent="0.3">
      <c r="A159" s="4">
        <v>159</v>
      </c>
      <c r="B159" s="4">
        <v>9.0253670000000003E-4</v>
      </c>
      <c r="C159" s="4">
        <v>2.7964639999999998E-3</v>
      </c>
      <c r="D159" s="4">
        <v>7.5315030000000002E-3</v>
      </c>
      <c r="E159" s="4">
        <v>0</v>
      </c>
    </row>
    <row r="160" spans="1:5" x14ac:dyDescent="0.3">
      <c r="A160" s="4">
        <v>160</v>
      </c>
      <c r="B160" s="4">
        <v>9.0184320000000001E-4</v>
      </c>
      <c r="C160" s="4">
        <v>2.7952480000000002E-3</v>
      </c>
      <c r="D160" s="4">
        <v>7.5295300000000004E-3</v>
      </c>
      <c r="E160" s="4">
        <v>0</v>
      </c>
    </row>
    <row r="161" spans="1:5" x14ac:dyDescent="0.3">
      <c r="A161" s="4">
        <v>161</v>
      </c>
      <c r="B161" s="4">
        <v>9.0161180000000003E-4</v>
      </c>
      <c r="C161" s="4">
        <v>2.7951120000000002E-3</v>
      </c>
      <c r="D161" s="4">
        <v>7.5356820000000001E-3</v>
      </c>
      <c r="E161" s="4">
        <v>0</v>
      </c>
    </row>
    <row r="162" spans="1:5" x14ac:dyDescent="0.3">
      <c r="A162" s="4">
        <v>162</v>
      </c>
      <c r="B162" s="4">
        <v>9.0200260000000004E-4</v>
      </c>
      <c r="C162" s="4">
        <v>2.7932249999999999E-3</v>
      </c>
      <c r="D162" s="4">
        <v>7.5354890000000002E-3</v>
      </c>
      <c r="E162" s="4">
        <v>0</v>
      </c>
    </row>
    <row r="163" spans="1:5" x14ac:dyDescent="0.3">
      <c r="A163" s="4">
        <v>163</v>
      </c>
      <c r="B163" s="4">
        <v>9.0221259999999999E-4</v>
      </c>
      <c r="C163" s="4">
        <v>2.7955649999999999E-3</v>
      </c>
      <c r="D163" s="4">
        <v>7.5320930000000001E-3</v>
      </c>
      <c r="E163" s="4">
        <v>0</v>
      </c>
    </row>
    <row r="164" spans="1:5" x14ac:dyDescent="0.3">
      <c r="A164" s="4">
        <v>164</v>
      </c>
      <c r="B164" s="4">
        <v>9.0294690000000005E-4</v>
      </c>
      <c r="C164" s="4">
        <v>2.802705E-3</v>
      </c>
      <c r="D164" s="4">
        <v>7.5300590000000004E-3</v>
      </c>
      <c r="E164" s="4">
        <v>0</v>
      </c>
    </row>
    <row r="165" spans="1:5" x14ac:dyDescent="0.3">
      <c r="A165" s="4">
        <v>165</v>
      </c>
      <c r="B165" s="4">
        <v>9.0199259999999999E-4</v>
      </c>
      <c r="C165" s="4">
        <v>2.7978460000000001E-3</v>
      </c>
      <c r="D165" s="4">
        <v>7.5281610000000002E-3</v>
      </c>
      <c r="E165" s="4">
        <v>0</v>
      </c>
    </row>
    <row r="166" spans="1:5" x14ac:dyDescent="0.3">
      <c r="A166" s="4">
        <v>166</v>
      </c>
      <c r="B166" s="4">
        <v>9.0191230000000004E-4</v>
      </c>
      <c r="C166" s="4">
        <v>2.7946550000000001E-3</v>
      </c>
      <c r="D166" s="4">
        <v>7.5265109999999996E-3</v>
      </c>
      <c r="E166" s="4">
        <v>0</v>
      </c>
    </row>
    <row r="167" spans="1:5" x14ac:dyDescent="0.3">
      <c r="A167" s="4">
        <v>167</v>
      </c>
      <c r="B167" s="4">
        <v>9.0174069999999996E-4</v>
      </c>
      <c r="C167" s="4">
        <v>2.7956779999999998E-3</v>
      </c>
      <c r="D167" s="4">
        <v>7.5278589999999996E-3</v>
      </c>
      <c r="E167" s="4">
        <v>0</v>
      </c>
    </row>
    <row r="168" spans="1:5" x14ac:dyDescent="0.3">
      <c r="A168" s="4">
        <v>168</v>
      </c>
      <c r="B168" s="4">
        <v>9.0184339999999997E-4</v>
      </c>
      <c r="C168" s="4">
        <v>2.7935740000000001E-3</v>
      </c>
      <c r="D168" s="4">
        <v>7.5308429999999997E-3</v>
      </c>
      <c r="E168" s="4">
        <v>0</v>
      </c>
    </row>
    <row r="169" spans="1:5" x14ac:dyDescent="0.3">
      <c r="A169" s="4">
        <v>169</v>
      </c>
      <c r="B169" s="4">
        <v>9.0205549999999998E-4</v>
      </c>
      <c r="C169" s="4">
        <v>2.7952979999999999E-3</v>
      </c>
      <c r="D169" s="4">
        <v>7.5277640000000002E-3</v>
      </c>
      <c r="E169" s="4">
        <v>0</v>
      </c>
    </row>
    <row r="170" spans="1:5" x14ac:dyDescent="0.3">
      <c r="A170" s="4">
        <v>170</v>
      </c>
      <c r="B170" s="4">
        <v>9.026619E-4</v>
      </c>
      <c r="C170" s="4">
        <v>2.795924E-3</v>
      </c>
      <c r="D170" s="4">
        <v>7.5357339999999997E-3</v>
      </c>
      <c r="E170" s="4">
        <v>0</v>
      </c>
    </row>
    <row r="171" spans="1:5" x14ac:dyDescent="0.3">
      <c r="A171" s="4">
        <v>171</v>
      </c>
      <c r="B171" s="4">
        <v>9.0210409999999996E-4</v>
      </c>
      <c r="C171" s="4">
        <v>2.7957730000000001E-3</v>
      </c>
      <c r="D171" s="4">
        <v>7.5322280000000002E-3</v>
      </c>
      <c r="E171" s="4">
        <v>0</v>
      </c>
    </row>
    <row r="172" spans="1:5" x14ac:dyDescent="0.3">
      <c r="A172" s="4">
        <v>172</v>
      </c>
      <c r="B172" s="4">
        <v>9.0258030000000004E-4</v>
      </c>
      <c r="C172" s="4">
        <v>2.794459E-3</v>
      </c>
      <c r="D172" s="4">
        <v>7.5313840000000003E-3</v>
      </c>
      <c r="E172" s="4">
        <v>0</v>
      </c>
    </row>
    <row r="173" spans="1:5" x14ac:dyDescent="0.3">
      <c r="A173" s="4">
        <v>173</v>
      </c>
      <c r="B173" s="4">
        <v>9.0199620000000003E-4</v>
      </c>
      <c r="C173" s="4">
        <v>2.8018000000000001E-3</v>
      </c>
      <c r="D173" s="4">
        <v>7.529895E-3</v>
      </c>
      <c r="E173" s="4">
        <v>0</v>
      </c>
    </row>
    <row r="174" spans="1:5" x14ac:dyDescent="0.3">
      <c r="A174" s="4">
        <v>174</v>
      </c>
      <c r="B174" s="4">
        <v>9.0158230000000005E-4</v>
      </c>
      <c r="C174" s="4">
        <v>2.7946189999999999E-3</v>
      </c>
      <c r="D174" s="4">
        <v>7.5299369999999996E-3</v>
      </c>
      <c r="E174" s="4">
        <v>0</v>
      </c>
    </row>
    <row r="175" spans="1:5" x14ac:dyDescent="0.3">
      <c r="A175" s="4">
        <v>175</v>
      </c>
      <c r="B175" s="4">
        <v>9.0138209999999998E-4</v>
      </c>
      <c r="C175" s="4">
        <v>2.7934879999999998E-3</v>
      </c>
      <c r="D175" s="4">
        <v>7.5295329999999997E-3</v>
      </c>
      <c r="E175" s="4">
        <v>0</v>
      </c>
    </row>
    <row r="176" spans="1:5" x14ac:dyDescent="0.3">
      <c r="A176" s="4">
        <v>176</v>
      </c>
      <c r="B176" s="4">
        <v>9.0141530000000002E-4</v>
      </c>
      <c r="C176" s="4">
        <v>2.7943429999999999E-3</v>
      </c>
      <c r="D176" s="4">
        <v>7.5288890000000004E-3</v>
      </c>
      <c r="E176" s="4">
        <v>0</v>
      </c>
    </row>
    <row r="177" spans="1:5" x14ac:dyDescent="0.3">
      <c r="A177" s="4">
        <v>177</v>
      </c>
      <c r="B177" s="4">
        <v>9.0134869999999997E-4</v>
      </c>
      <c r="C177" s="4">
        <v>2.7921180000000001E-3</v>
      </c>
      <c r="D177" s="4">
        <v>7.5392740000000003E-3</v>
      </c>
      <c r="E177" s="4">
        <v>0</v>
      </c>
    </row>
    <row r="178" spans="1:5" x14ac:dyDescent="0.3">
      <c r="A178" s="4">
        <v>178</v>
      </c>
      <c r="B178" s="4">
        <v>9.0127000000000002E-4</v>
      </c>
      <c r="C178" s="4">
        <v>2.7997260000000002E-3</v>
      </c>
      <c r="D178" s="4">
        <v>7.5314509999999998E-3</v>
      </c>
      <c r="E178" s="4">
        <v>0</v>
      </c>
    </row>
    <row r="179" spans="1:5" x14ac:dyDescent="0.3">
      <c r="A179" s="4">
        <v>179</v>
      </c>
      <c r="B179" s="4">
        <v>9.0188829999999999E-4</v>
      </c>
      <c r="C179" s="4">
        <v>2.7994610000000001E-3</v>
      </c>
      <c r="D179" s="4">
        <v>7.5362040000000003E-3</v>
      </c>
      <c r="E179" s="4">
        <v>0</v>
      </c>
    </row>
    <row r="180" spans="1:5" x14ac:dyDescent="0.3">
      <c r="A180" s="4">
        <v>180</v>
      </c>
      <c r="B180" s="4">
        <v>9.0210599999999996E-4</v>
      </c>
      <c r="C180" s="4">
        <v>2.796321E-3</v>
      </c>
      <c r="D180" s="4">
        <v>7.5322430000000001E-3</v>
      </c>
      <c r="E180" s="4">
        <v>0</v>
      </c>
    </row>
    <row r="181" spans="1:5" x14ac:dyDescent="0.3">
      <c r="A181" s="4">
        <v>181</v>
      </c>
      <c r="B181" s="4">
        <v>9.0216340000000002E-4</v>
      </c>
      <c r="C181" s="4">
        <v>2.7986920000000002E-3</v>
      </c>
      <c r="D181" s="4">
        <v>7.540031E-3</v>
      </c>
      <c r="E181" s="4">
        <v>0</v>
      </c>
    </row>
    <row r="182" spans="1:5" x14ac:dyDescent="0.3">
      <c r="A182" s="4">
        <v>182</v>
      </c>
      <c r="B182" s="4">
        <v>9.0180839999999996E-4</v>
      </c>
      <c r="C182" s="4">
        <v>2.7944950000000001E-3</v>
      </c>
      <c r="D182" s="4">
        <v>7.535735E-3</v>
      </c>
      <c r="E182" s="4">
        <v>0</v>
      </c>
    </row>
    <row r="183" spans="1:5" x14ac:dyDescent="0.3">
      <c r="A183" s="4">
        <v>183</v>
      </c>
      <c r="B183" s="4">
        <v>9.0143989999999995E-4</v>
      </c>
      <c r="C183" s="4">
        <v>2.797613E-3</v>
      </c>
      <c r="D183" s="4">
        <v>7.5365120000000004E-3</v>
      </c>
      <c r="E183" s="4">
        <v>0</v>
      </c>
    </row>
    <row r="184" spans="1:5" x14ac:dyDescent="0.3">
      <c r="A184" s="4">
        <v>184</v>
      </c>
      <c r="B184" s="4">
        <v>9.0123519999999997E-4</v>
      </c>
      <c r="C184" s="4">
        <v>2.7967090000000001E-3</v>
      </c>
      <c r="D184" s="4">
        <v>7.5383510000000004E-3</v>
      </c>
      <c r="E184" s="4">
        <v>0</v>
      </c>
    </row>
    <row r="185" spans="1:5" x14ac:dyDescent="0.3">
      <c r="A185" s="4">
        <v>185</v>
      </c>
      <c r="B185" s="4">
        <v>9.0101920000000004E-4</v>
      </c>
      <c r="C185" s="4">
        <v>2.79781E-3</v>
      </c>
      <c r="D185" s="4">
        <v>7.5382189999999996E-3</v>
      </c>
      <c r="E185" s="4">
        <v>0</v>
      </c>
    </row>
    <row r="186" spans="1:5" x14ac:dyDescent="0.3">
      <c r="A186" s="4">
        <v>186</v>
      </c>
      <c r="B186" s="4">
        <v>9.0264519999999995E-4</v>
      </c>
      <c r="C186" s="4">
        <v>2.7996679999999999E-3</v>
      </c>
      <c r="D186" s="4">
        <v>7.5331160000000003E-3</v>
      </c>
      <c r="E186" s="4">
        <v>0</v>
      </c>
    </row>
    <row r="187" spans="1:5" x14ac:dyDescent="0.3">
      <c r="A187" s="4">
        <v>187</v>
      </c>
      <c r="B187" s="4">
        <v>9.0140770000000003E-4</v>
      </c>
      <c r="C187" s="4">
        <v>2.796967E-3</v>
      </c>
      <c r="D187" s="4">
        <v>7.5357030000000004E-3</v>
      </c>
      <c r="E187" s="4">
        <v>0</v>
      </c>
    </row>
    <row r="188" spans="1:5" x14ac:dyDescent="0.3">
      <c r="A188" s="4">
        <v>188</v>
      </c>
      <c r="B188" s="4">
        <v>9.0106449999999999E-4</v>
      </c>
      <c r="C188" s="4">
        <v>2.7956249999999999E-3</v>
      </c>
      <c r="D188" s="4">
        <v>7.5373419999999998E-3</v>
      </c>
      <c r="E188" s="4">
        <v>0</v>
      </c>
    </row>
    <row r="189" spans="1:5" x14ac:dyDescent="0.3">
      <c r="A189" s="4">
        <v>189</v>
      </c>
      <c r="B189" s="4">
        <v>9.0090799999999996E-4</v>
      </c>
      <c r="C189" s="4">
        <v>2.8005920000000002E-3</v>
      </c>
      <c r="D189" s="4">
        <v>7.53968E-3</v>
      </c>
      <c r="E189" s="4">
        <v>0</v>
      </c>
    </row>
    <row r="190" spans="1:5" x14ac:dyDescent="0.3">
      <c r="A190" s="4">
        <v>190</v>
      </c>
      <c r="B190" s="4">
        <v>9.0097840000000001E-4</v>
      </c>
      <c r="C190" s="4">
        <v>2.8002280000000001E-3</v>
      </c>
      <c r="D190" s="4">
        <v>7.5336470000000001E-3</v>
      </c>
      <c r="E190" s="4">
        <v>0</v>
      </c>
    </row>
    <row r="191" spans="1:5" x14ac:dyDescent="0.3">
      <c r="A191" s="4">
        <v>191</v>
      </c>
      <c r="B191" s="4">
        <v>9.0043079999999997E-4</v>
      </c>
      <c r="C191" s="4">
        <v>2.7999990000000001E-3</v>
      </c>
      <c r="D191" s="4">
        <v>7.5343729999999996E-3</v>
      </c>
      <c r="E191" s="4">
        <v>0</v>
      </c>
    </row>
    <row r="192" spans="1:5" x14ac:dyDescent="0.3">
      <c r="A192" s="4">
        <v>192</v>
      </c>
      <c r="B192" s="4">
        <v>9.0065760000000001E-4</v>
      </c>
      <c r="C192" s="4">
        <v>2.799682E-3</v>
      </c>
      <c r="D192" s="4">
        <v>7.5468999999999996E-3</v>
      </c>
      <c r="E192" s="4">
        <v>0</v>
      </c>
    </row>
    <row r="193" spans="1:5" x14ac:dyDescent="0.3">
      <c r="A193" s="4">
        <v>193</v>
      </c>
      <c r="B193" s="4">
        <v>9.0106310000000005E-4</v>
      </c>
      <c r="C193" s="4">
        <v>2.7987870000000001E-3</v>
      </c>
      <c r="D193" s="4">
        <v>7.5433669999999996E-3</v>
      </c>
      <c r="E193" s="4">
        <v>0</v>
      </c>
    </row>
    <row r="194" spans="1:5" x14ac:dyDescent="0.3">
      <c r="A194" s="4">
        <v>194</v>
      </c>
      <c r="B194" s="4">
        <v>9.0089529999999997E-4</v>
      </c>
      <c r="C194" s="4">
        <v>2.7971200000000002E-3</v>
      </c>
      <c r="D194" s="4">
        <v>7.5349709999999997E-3</v>
      </c>
      <c r="E194" s="4">
        <v>0</v>
      </c>
    </row>
    <row r="195" spans="1:5" x14ac:dyDescent="0.3">
      <c r="A195" s="4">
        <v>195</v>
      </c>
      <c r="B195" s="4">
        <v>9.0129459999999995E-4</v>
      </c>
      <c r="C195" s="4">
        <v>2.7988969999999998E-3</v>
      </c>
      <c r="D195" s="4">
        <v>7.5455770000000004E-3</v>
      </c>
      <c r="E195" s="4">
        <v>0</v>
      </c>
    </row>
    <row r="196" spans="1:5" x14ac:dyDescent="0.3">
      <c r="A196" s="4">
        <v>196</v>
      </c>
      <c r="B196" s="4">
        <v>9.0115900000000001E-4</v>
      </c>
      <c r="C196" s="4">
        <v>2.7995379999999999E-3</v>
      </c>
      <c r="D196" s="4">
        <v>7.5389189999999998E-3</v>
      </c>
      <c r="E196" s="4">
        <v>0</v>
      </c>
    </row>
    <row r="197" spans="1:5" x14ac:dyDescent="0.3">
      <c r="A197" s="4">
        <v>197</v>
      </c>
      <c r="B197" s="4">
        <v>9.0093219999999997E-4</v>
      </c>
      <c r="C197" s="4">
        <v>2.8059370000000001E-3</v>
      </c>
      <c r="D197" s="4">
        <v>7.5410870000000001E-3</v>
      </c>
      <c r="E197" s="4">
        <v>0</v>
      </c>
    </row>
    <row r="198" spans="1:5" x14ac:dyDescent="0.3">
      <c r="A198" s="4">
        <v>198</v>
      </c>
      <c r="B198" s="4">
        <v>9.0335570000000002E-4</v>
      </c>
      <c r="C198" s="4">
        <v>2.805128E-3</v>
      </c>
      <c r="D198" s="4">
        <v>7.5365809999999997E-3</v>
      </c>
      <c r="E198" s="4">
        <v>0</v>
      </c>
    </row>
    <row r="199" spans="1:5" x14ac:dyDescent="0.3">
      <c r="A199" s="4">
        <v>199</v>
      </c>
      <c r="B199" s="4">
        <v>9.0210279999999995E-4</v>
      </c>
      <c r="C199" s="4">
        <v>2.801258E-3</v>
      </c>
      <c r="D199" s="4">
        <v>7.5434289999999999E-3</v>
      </c>
      <c r="E199" s="4">
        <v>0</v>
      </c>
    </row>
    <row r="200" spans="1:5" x14ac:dyDescent="0.3">
      <c r="A200" s="4">
        <v>200</v>
      </c>
      <c r="B200" s="4">
        <v>9.016432E-4</v>
      </c>
      <c r="C200" s="4">
        <v>2.8028490000000001E-3</v>
      </c>
      <c r="D200" s="4">
        <v>7.537406E-3</v>
      </c>
      <c r="E200" s="4">
        <v>0</v>
      </c>
    </row>
    <row r="201" spans="1:5" x14ac:dyDescent="0.3">
      <c r="A201" s="4">
        <v>201</v>
      </c>
      <c r="B201" s="4">
        <v>9.0174989999999996E-4</v>
      </c>
      <c r="C201" s="4">
        <v>2.8003289999999998E-3</v>
      </c>
      <c r="D201" s="4">
        <v>7.536961E-3</v>
      </c>
      <c r="E201" s="4">
        <v>0</v>
      </c>
    </row>
    <row r="202" spans="1:5" x14ac:dyDescent="0.3">
      <c r="A202" s="4">
        <v>202</v>
      </c>
      <c r="B202" s="4">
        <v>9.0133469999999997E-4</v>
      </c>
      <c r="C202" s="4">
        <v>2.7981949999999998E-3</v>
      </c>
      <c r="D202" s="4">
        <v>7.5327880000000003E-3</v>
      </c>
      <c r="E202" s="4">
        <v>0</v>
      </c>
    </row>
    <row r="203" spans="1:5" x14ac:dyDescent="0.3">
      <c r="A203" s="4">
        <v>203</v>
      </c>
      <c r="B203" s="4">
        <v>9.0148919999999996E-4</v>
      </c>
      <c r="C203" s="4">
        <v>2.8010610000000001E-3</v>
      </c>
      <c r="D203" s="4">
        <v>7.5406689999999998E-3</v>
      </c>
      <c r="E203" s="4">
        <v>0</v>
      </c>
    </row>
    <row r="204" spans="1:5" x14ac:dyDescent="0.3">
      <c r="A204" s="4">
        <v>204</v>
      </c>
      <c r="B204" s="4">
        <v>9.0231160000000003E-4</v>
      </c>
      <c r="C204" s="4">
        <v>2.8086980000000001E-3</v>
      </c>
      <c r="D204" s="4">
        <v>7.5340260000000001E-3</v>
      </c>
      <c r="E204" s="4">
        <v>0</v>
      </c>
    </row>
    <row r="205" spans="1:5" x14ac:dyDescent="0.3">
      <c r="A205" s="4">
        <v>205</v>
      </c>
      <c r="B205" s="4">
        <v>9.0167299999999997E-4</v>
      </c>
      <c r="C205" s="4">
        <v>2.7996800000000001E-3</v>
      </c>
      <c r="D205" s="4">
        <v>7.5317350000000003E-3</v>
      </c>
      <c r="E205" s="4">
        <v>0</v>
      </c>
    </row>
    <row r="206" spans="1:5" x14ac:dyDescent="0.3">
      <c r="A206" s="4">
        <v>206</v>
      </c>
      <c r="B206" s="4">
        <v>9.0068920000000005E-4</v>
      </c>
      <c r="C206" s="4">
        <v>2.8004219999999999E-3</v>
      </c>
      <c r="D206" s="4">
        <v>7.5305179999999999E-3</v>
      </c>
      <c r="E206" s="4">
        <v>0</v>
      </c>
    </row>
    <row r="207" spans="1:5" x14ac:dyDescent="0.3">
      <c r="A207" s="4">
        <v>207</v>
      </c>
      <c r="B207" s="4">
        <v>9.004328E-4</v>
      </c>
      <c r="C207" s="4">
        <v>2.798732E-3</v>
      </c>
      <c r="D207" s="4">
        <v>7.5382499999999998E-3</v>
      </c>
      <c r="E207" s="4">
        <v>0</v>
      </c>
    </row>
    <row r="208" spans="1:5" x14ac:dyDescent="0.3">
      <c r="A208" s="4">
        <v>208</v>
      </c>
      <c r="B208" s="4">
        <v>9.0051699999999998E-4</v>
      </c>
      <c r="C208" s="4">
        <v>2.797571E-3</v>
      </c>
      <c r="D208" s="4">
        <v>7.5329569999999998E-3</v>
      </c>
      <c r="E208" s="4">
        <v>0</v>
      </c>
    </row>
    <row r="209" spans="1:5" x14ac:dyDescent="0.3">
      <c r="A209" s="4">
        <v>209</v>
      </c>
      <c r="B209" s="4">
        <v>9.000659E-4</v>
      </c>
      <c r="C209" s="4">
        <v>2.7995590000000001E-3</v>
      </c>
      <c r="D209" s="4">
        <v>7.5326309999999997E-3</v>
      </c>
      <c r="E209" s="4">
        <v>0</v>
      </c>
    </row>
    <row r="210" spans="1:5" x14ac:dyDescent="0.3">
      <c r="A210" s="4">
        <v>210</v>
      </c>
      <c r="B210" s="4">
        <v>9.0013880000000004E-4</v>
      </c>
      <c r="C210" s="4">
        <v>2.801525E-3</v>
      </c>
      <c r="D210" s="4">
        <v>7.5332489999999997E-3</v>
      </c>
      <c r="E210" s="4">
        <v>0</v>
      </c>
    </row>
    <row r="211" spans="1:5" x14ac:dyDescent="0.3">
      <c r="A211" s="4">
        <v>211</v>
      </c>
      <c r="B211" s="4">
        <v>9.0084720000000004E-4</v>
      </c>
      <c r="C211" s="4">
        <v>2.8039419999999998E-3</v>
      </c>
      <c r="D211" s="4">
        <v>7.5375160000000002E-3</v>
      </c>
      <c r="E211" s="4">
        <v>0</v>
      </c>
    </row>
    <row r="212" spans="1:5" x14ac:dyDescent="0.3">
      <c r="A212" s="4">
        <v>212</v>
      </c>
      <c r="B212" s="4">
        <v>9.0025490000000005E-4</v>
      </c>
      <c r="C212" s="4">
        <v>2.799288E-3</v>
      </c>
      <c r="D212" s="4">
        <v>7.5387070000000004E-3</v>
      </c>
      <c r="E212" s="4">
        <v>0</v>
      </c>
    </row>
    <row r="213" spans="1:5" x14ac:dyDescent="0.3">
      <c r="A213" s="4">
        <v>213</v>
      </c>
      <c r="B213" s="4">
        <v>9.0031740000000001E-4</v>
      </c>
      <c r="C213" s="4">
        <v>2.7973160000000002E-3</v>
      </c>
      <c r="D213" s="4">
        <v>7.5324809999999997E-3</v>
      </c>
      <c r="E213" s="4">
        <v>0</v>
      </c>
    </row>
    <row r="214" spans="1:5" x14ac:dyDescent="0.3">
      <c r="A214" s="4">
        <v>214</v>
      </c>
      <c r="B214" s="4">
        <v>9.0004750000000002E-4</v>
      </c>
      <c r="C214" s="4">
        <v>2.7991399999999999E-3</v>
      </c>
      <c r="D214" s="4">
        <v>7.5309360000000002E-3</v>
      </c>
      <c r="E214" s="4">
        <v>0</v>
      </c>
    </row>
    <row r="215" spans="1:5" x14ac:dyDescent="0.3">
      <c r="A215" s="4">
        <v>215</v>
      </c>
      <c r="B215" s="4">
        <v>9.0014610000000003E-4</v>
      </c>
      <c r="C215" s="4">
        <v>2.7966319999999999E-3</v>
      </c>
      <c r="D215" s="4">
        <v>7.5302980000000004E-3</v>
      </c>
      <c r="E215" s="4">
        <v>0</v>
      </c>
    </row>
    <row r="216" spans="1:5" x14ac:dyDescent="0.3">
      <c r="A216" s="4">
        <v>216</v>
      </c>
      <c r="B216" s="4">
        <v>8.9994629999999999E-4</v>
      </c>
      <c r="C216" s="4">
        <v>2.7950399999999999E-3</v>
      </c>
      <c r="D216" s="4">
        <v>7.5313330000000003E-3</v>
      </c>
      <c r="E216" s="4">
        <v>0</v>
      </c>
    </row>
    <row r="217" spans="1:5" x14ac:dyDescent="0.3">
      <c r="A217" s="4">
        <v>217</v>
      </c>
      <c r="B217" s="4">
        <v>9.0001719999999999E-4</v>
      </c>
      <c r="C217" s="4">
        <v>2.8018549999999998E-3</v>
      </c>
      <c r="D217" s="4">
        <v>7.5307519999999999E-3</v>
      </c>
      <c r="E217" s="4">
        <v>0</v>
      </c>
    </row>
    <row r="218" spans="1:5" x14ac:dyDescent="0.3">
      <c r="A218" s="4">
        <v>218</v>
      </c>
      <c r="B218" s="4">
        <v>8.9977229999999996E-4</v>
      </c>
      <c r="C218" s="4">
        <v>2.7984289999999998E-3</v>
      </c>
      <c r="D218" s="4">
        <v>7.5279530000000004E-3</v>
      </c>
      <c r="E218" s="4">
        <v>0</v>
      </c>
    </row>
    <row r="219" spans="1:5" x14ac:dyDescent="0.3">
      <c r="A219" s="4">
        <v>219</v>
      </c>
      <c r="B219" s="4">
        <v>9.003711E-4</v>
      </c>
      <c r="C219" s="4">
        <v>2.7943019999999998E-3</v>
      </c>
      <c r="D219" s="4">
        <v>7.5366540000000003E-3</v>
      </c>
      <c r="E219" s="4">
        <v>0</v>
      </c>
    </row>
    <row r="220" spans="1:5" x14ac:dyDescent="0.3">
      <c r="A220" s="4">
        <v>220</v>
      </c>
      <c r="B220" s="4">
        <v>8.9968280000000001E-4</v>
      </c>
      <c r="C220" s="4">
        <v>2.7985390000000001E-3</v>
      </c>
      <c r="D220" s="4">
        <v>7.5333520000000001E-3</v>
      </c>
      <c r="E220" s="4">
        <v>0</v>
      </c>
    </row>
    <row r="221" spans="1:5" x14ac:dyDescent="0.3">
      <c r="A221" s="4">
        <v>221</v>
      </c>
      <c r="B221" s="4">
        <v>8.9993929999999998E-4</v>
      </c>
      <c r="C221" s="4">
        <v>2.7948819999999998E-3</v>
      </c>
      <c r="D221" s="4">
        <v>7.532169E-3</v>
      </c>
      <c r="E221" s="4">
        <v>0</v>
      </c>
    </row>
    <row r="222" spans="1:5" x14ac:dyDescent="0.3">
      <c r="A222" s="4">
        <v>222</v>
      </c>
      <c r="B222" s="4">
        <v>8.9957959999999995E-4</v>
      </c>
      <c r="C222" s="4">
        <v>2.7932090000000001E-3</v>
      </c>
      <c r="D222" s="4">
        <v>7.5284039999999998E-3</v>
      </c>
      <c r="E222" s="4">
        <v>0</v>
      </c>
    </row>
    <row r="223" spans="1:5" x14ac:dyDescent="0.3">
      <c r="A223" s="4">
        <v>223</v>
      </c>
      <c r="B223" s="4">
        <v>8.9940590000000002E-4</v>
      </c>
      <c r="C223" s="4">
        <v>2.7965609999999999E-3</v>
      </c>
      <c r="D223" s="4">
        <v>7.532998E-3</v>
      </c>
      <c r="E223" s="4">
        <v>0</v>
      </c>
    </row>
    <row r="224" spans="1:5" x14ac:dyDescent="0.3">
      <c r="A224" s="4">
        <v>224</v>
      </c>
      <c r="B224" s="4">
        <v>8.994904E-4</v>
      </c>
      <c r="C224" s="4">
        <v>2.8047359999999999E-3</v>
      </c>
      <c r="D224" s="4">
        <v>7.5344280000000001E-3</v>
      </c>
      <c r="E224" s="4">
        <v>0</v>
      </c>
    </row>
    <row r="225" spans="1:5" x14ac:dyDescent="0.3">
      <c r="A225" s="4">
        <v>225</v>
      </c>
      <c r="B225" s="4">
        <v>8.9928190000000002E-4</v>
      </c>
      <c r="C225" s="4">
        <v>2.7999639999999998E-3</v>
      </c>
      <c r="D225" s="4">
        <v>7.5308240000000002E-3</v>
      </c>
      <c r="E225" s="4">
        <v>0</v>
      </c>
    </row>
    <row r="226" spans="1:5" x14ac:dyDescent="0.3">
      <c r="A226" s="4">
        <v>226</v>
      </c>
      <c r="B226" s="4">
        <v>8.9933009999999998E-4</v>
      </c>
      <c r="C226" s="4">
        <v>2.7964980000000001E-3</v>
      </c>
      <c r="D226" s="4">
        <v>7.531561E-3</v>
      </c>
      <c r="E226" s="4">
        <v>0</v>
      </c>
    </row>
    <row r="227" spans="1:5" x14ac:dyDescent="0.3">
      <c r="A227" s="4">
        <v>227</v>
      </c>
      <c r="B227" s="4">
        <v>9.0062930000000001E-4</v>
      </c>
      <c r="C227" s="4">
        <v>2.7940719999999999E-3</v>
      </c>
      <c r="D227" s="4">
        <v>7.5363610000000001E-3</v>
      </c>
      <c r="E227" s="4">
        <v>0</v>
      </c>
    </row>
    <row r="228" spans="1:5" x14ac:dyDescent="0.3">
      <c r="A228" s="4">
        <v>228</v>
      </c>
      <c r="B228" s="4">
        <v>8.9936089999999996E-4</v>
      </c>
      <c r="C228" s="4">
        <v>2.7966750000000002E-3</v>
      </c>
      <c r="D228" s="4">
        <v>7.5338109999999996E-3</v>
      </c>
      <c r="E228" s="4">
        <v>0</v>
      </c>
    </row>
    <row r="229" spans="1:5" x14ac:dyDescent="0.3">
      <c r="A229" s="4">
        <v>229</v>
      </c>
      <c r="B229" s="4">
        <v>8.989162E-4</v>
      </c>
      <c r="C229" s="4">
        <v>2.7952150000000002E-3</v>
      </c>
      <c r="D229" s="4">
        <v>7.5291259999999997E-3</v>
      </c>
      <c r="E229" s="4">
        <v>0</v>
      </c>
    </row>
    <row r="230" spans="1:5" x14ac:dyDescent="0.3">
      <c r="A230" s="4">
        <v>230</v>
      </c>
      <c r="B230" s="4">
        <v>8.9890770000000003E-4</v>
      </c>
      <c r="C230" s="4">
        <v>2.7920890000000002E-3</v>
      </c>
      <c r="D230" s="4">
        <v>7.5292029999999999E-3</v>
      </c>
      <c r="E230" s="4">
        <v>0</v>
      </c>
    </row>
    <row r="231" spans="1:5" x14ac:dyDescent="0.3">
      <c r="A231" s="4">
        <v>231</v>
      </c>
      <c r="B231" s="4">
        <v>8.9882139999999998E-4</v>
      </c>
      <c r="C231" s="4">
        <v>2.7946680000000002E-3</v>
      </c>
      <c r="D231" s="4">
        <v>7.5323550000000001E-3</v>
      </c>
      <c r="E231" s="4">
        <v>0</v>
      </c>
    </row>
    <row r="232" spans="1:5" x14ac:dyDescent="0.3">
      <c r="A232" s="4">
        <v>232</v>
      </c>
      <c r="B232" s="4">
        <v>8.9860009999999998E-4</v>
      </c>
      <c r="C232" s="4">
        <v>2.8031169999999999E-3</v>
      </c>
      <c r="D232" s="4">
        <v>7.5448260000000001E-3</v>
      </c>
      <c r="E232" s="4">
        <v>0</v>
      </c>
    </row>
    <row r="233" spans="1:5" x14ac:dyDescent="0.3">
      <c r="A233" s="4">
        <v>233</v>
      </c>
      <c r="B233" s="4">
        <v>8.9920090000000005E-4</v>
      </c>
      <c r="C233" s="4">
        <v>2.7947570000000001E-3</v>
      </c>
      <c r="D233" s="4">
        <v>7.5406249999999996E-3</v>
      </c>
      <c r="E233" s="4">
        <v>0</v>
      </c>
    </row>
    <row r="234" spans="1:5" x14ac:dyDescent="0.3">
      <c r="A234" s="4">
        <v>234</v>
      </c>
      <c r="B234" s="4">
        <v>8.9957190000000003E-4</v>
      </c>
      <c r="C234" s="4">
        <v>2.7924809999999999E-3</v>
      </c>
      <c r="D234" s="4">
        <v>7.5318649999999996E-3</v>
      </c>
      <c r="E234" s="4">
        <v>0</v>
      </c>
    </row>
    <row r="235" spans="1:5" x14ac:dyDescent="0.3">
      <c r="A235" s="4">
        <v>235</v>
      </c>
      <c r="B235" s="4">
        <v>8.9887729999999996E-4</v>
      </c>
      <c r="C235" s="4">
        <v>2.7934969999999998E-3</v>
      </c>
      <c r="D235" s="4">
        <v>7.5322499999999999E-3</v>
      </c>
      <c r="E235" s="4">
        <v>0</v>
      </c>
    </row>
    <row r="236" spans="1:5" x14ac:dyDescent="0.3">
      <c r="A236" s="4">
        <v>236</v>
      </c>
      <c r="B236" s="4">
        <v>8.9956669999999999E-4</v>
      </c>
      <c r="C236" s="4">
        <v>2.792002E-3</v>
      </c>
      <c r="D236" s="4">
        <v>7.536839E-3</v>
      </c>
      <c r="E236" s="4">
        <v>0</v>
      </c>
    </row>
    <row r="237" spans="1:5" x14ac:dyDescent="0.3">
      <c r="A237" s="4">
        <v>237</v>
      </c>
      <c r="B237" s="4">
        <v>8.9944310000000002E-4</v>
      </c>
      <c r="C237" s="4">
        <v>2.7966419999999998E-3</v>
      </c>
      <c r="D237" s="4">
        <v>7.5322289999999997E-3</v>
      </c>
      <c r="E237" s="4">
        <v>0</v>
      </c>
    </row>
    <row r="238" spans="1:5" x14ac:dyDescent="0.3">
      <c r="A238" s="4">
        <v>238</v>
      </c>
      <c r="B238" s="4">
        <v>8.9895589999999998E-4</v>
      </c>
      <c r="C238" s="4">
        <v>2.8028939999999998E-3</v>
      </c>
      <c r="D238" s="4">
        <v>7.5298860000000004E-3</v>
      </c>
      <c r="E238" s="4">
        <v>0</v>
      </c>
    </row>
    <row r="239" spans="1:5" x14ac:dyDescent="0.3">
      <c r="A239" s="4">
        <v>239</v>
      </c>
      <c r="B239" s="4">
        <v>8.9922799999999996E-4</v>
      </c>
      <c r="C239" s="4">
        <v>2.802864E-3</v>
      </c>
      <c r="D239" s="4">
        <v>7.5286379999999998E-3</v>
      </c>
      <c r="E239" s="4">
        <v>0</v>
      </c>
    </row>
    <row r="240" spans="1:5" x14ac:dyDescent="0.3">
      <c r="A240" s="4">
        <v>240</v>
      </c>
      <c r="B240" s="4">
        <v>8.98962E-4</v>
      </c>
      <c r="C240" s="4">
        <v>2.8003450000000001E-3</v>
      </c>
      <c r="D240" s="4">
        <v>7.5422329999999997E-3</v>
      </c>
      <c r="E240" s="4">
        <v>0</v>
      </c>
    </row>
    <row r="241" spans="1:5" x14ac:dyDescent="0.3">
      <c r="A241" s="4">
        <v>241</v>
      </c>
      <c r="B241" s="4">
        <v>8.9912270000000005E-4</v>
      </c>
      <c r="C241" s="4">
        <v>2.796654E-3</v>
      </c>
      <c r="D241" s="4">
        <v>7.5344410000000002E-3</v>
      </c>
      <c r="E241" s="4">
        <v>0</v>
      </c>
    </row>
    <row r="242" spans="1:5" x14ac:dyDescent="0.3">
      <c r="A242" s="4">
        <v>242</v>
      </c>
      <c r="B242" s="4">
        <v>8.9890749999999996E-4</v>
      </c>
      <c r="C242" s="4">
        <v>2.7948180000000001E-3</v>
      </c>
      <c r="D242" s="4">
        <v>7.5332009999999998E-3</v>
      </c>
      <c r="E242" s="4">
        <v>0</v>
      </c>
    </row>
    <row r="243" spans="1:5" x14ac:dyDescent="0.3">
      <c r="A243" s="4">
        <v>243</v>
      </c>
      <c r="B243" s="4">
        <v>8.9888339999999998E-4</v>
      </c>
      <c r="C243" s="4">
        <v>2.7953079999999998E-3</v>
      </c>
      <c r="D243" s="4">
        <v>7.5319860000000001E-3</v>
      </c>
      <c r="E243" s="4">
        <v>0</v>
      </c>
    </row>
    <row r="244" spans="1:5" x14ac:dyDescent="0.3">
      <c r="A244" s="4">
        <v>244</v>
      </c>
      <c r="B244" s="4">
        <v>8.9901460000000005E-4</v>
      </c>
      <c r="C244" s="4">
        <v>2.7976450000000001E-3</v>
      </c>
      <c r="D244" s="4">
        <v>7.5325990000000001E-3</v>
      </c>
      <c r="E244" s="4">
        <v>0</v>
      </c>
    </row>
    <row r="245" spans="1:5" x14ac:dyDescent="0.3">
      <c r="A245" s="4">
        <v>245</v>
      </c>
      <c r="B245" s="4">
        <v>8.9864109999999997E-4</v>
      </c>
      <c r="C245" s="4">
        <v>2.7991439999999999E-3</v>
      </c>
      <c r="D245" s="4">
        <v>7.5302980000000004E-3</v>
      </c>
      <c r="E245" s="4">
        <v>0</v>
      </c>
    </row>
    <row r="246" spans="1:5" x14ac:dyDescent="0.3">
      <c r="A246" s="4">
        <v>246</v>
      </c>
      <c r="B246" s="4">
        <v>8.9949170000000001E-4</v>
      </c>
      <c r="C246" s="4">
        <v>2.7957139999999999E-3</v>
      </c>
      <c r="D246" s="4">
        <v>7.5325779999999998E-3</v>
      </c>
      <c r="E246" s="4">
        <v>0</v>
      </c>
    </row>
    <row r="247" spans="1:5" x14ac:dyDescent="0.3">
      <c r="A247" s="4">
        <v>247</v>
      </c>
      <c r="B247" s="4">
        <v>8.9892650000000004E-4</v>
      </c>
      <c r="C247" s="4">
        <v>2.804815E-3</v>
      </c>
      <c r="D247" s="4">
        <v>7.5338840000000002E-3</v>
      </c>
      <c r="E247" s="4">
        <v>0</v>
      </c>
    </row>
    <row r="248" spans="1:5" x14ac:dyDescent="0.3">
      <c r="A248" s="4">
        <v>248</v>
      </c>
      <c r="B248" s="4">
        <v>8.9992990000000003E-4</v>
      </c>
      <c r="C248" s="4">
        <v>2.79883E-3</v>
      </c>
      <c r="D248" s="4">
        <v>7.5342259999999998E-3</v>
      </c>
      <c r="E248" s="4">
        <v>0</v>
      </c>
    </row>
    <row r="249" spans="1:5" x14ac:dyDescent="0.3">
      <c r="A249" s="4">
        <v>249</v>
      </c>
      <c r="B249" s="4">
        <v>8.9894219999999997E-4</v>
      </c>
      <c r="C249" s="4">
        <v>2.7954310000000001E-3</v>
      </c>
      <c r="D249" s="4">
        <v>7.5390450000000003E-3</v>
      </c>
      <c r="E249" s="4">
        <v>0</v>
      </c>
    </row>
    <row r="250" spans="1:5" x14ac:dyDescent="0.3">
      <c r="A250" s="4">
        <v>250</v>
      </c>
      <c r="B250" s="4">
        <v>8.9875610000000005E-4</v>
      </c>
      <c r="C250" s="4">
        <v>2.7984500000000001E-3</v>
      </c>
      <c r="D250" s="4">
        <v>7.5399339999999999E-3</v>
      </c>
      <c r="E250" s="4">
        <v>0</v>
      </c>
    </row>
    <row r="251" spans="1:5" x14ac:dyDescent="0.3">
      <c r="A251" s="4">
        <v>251</v>
      </c>
      <c r="B251" s="4">
        <v>8.9857109999999995E-4</v>
      </c>
      <c r="C251" s="4">
        <v>2.7963699999999998E-3</v>
      </c>
      <c r="D251" s="4">
        <v>7.5400859999999997E-3</v>
      </c>
      <c r="E251" s="4">
        <v>0</v>
      </c>
    </row>
    <row r="252" spans="1:5" x14ac:dyDescent="0.3">
      <c r="A252" s="4">
        <v>252</v>
      </c>
      <c r="B252" s="4">
        <v>8.9867669999999997E-4</v>
      </c>
      <c r="C252" s="4">
        <v>2.7950430000000001E-3</v>
      </c>
      <c r="D252" s="4">
        <v>7.5363189999999997E-3</v>
      </c>
      <c r="E252" s="4">
        <v>0</v>
      </c>
    </row>
    <row r="253" spans="1:5" x14ac:dyDescent="0.3">
      <c r="A253" s="4">
        <v>253</v>
      </c>
      <c r="B253" s="4">
        <v>8.9909229999999998E-4</v>
      </c>
      <c r="C253" s="4">
        <v>2.7986119999999998E-3</v>
      </c>
      <c r="D253" s="4">
        <v>7.5347909999999999E-3</v>
      </c>
      <c r="E253" s="4">
        <v>0</v>
      </c>
    </row>
    <row r="254" spans="1:5" x14ac:dyDescent="0.3">
      <c r="A254" s="4">
        <v>254</v>
      </c>
      <c r="B254" s="4">
        <v>8.9951530000000003E-4</v>
      </c>
      <c r="C254" s="4">
        <v>2.7980639999999998E-3</v>
      </c>
      <c r="D254" s="4">
        <v>7.5365509999999998E-3</v>
      </c>
      <c r="E254" s="4">
        <v>0</v>
      </c>
    </row>
    <row r="255" spans="1:5" x14ac:dyDescent="0.3">
      <c r="A255" s="4">
        <v>255</v>
      </c>
      <c r="B255" s="4">
        <v>8.9910680000000005E-4</v>
      </c>
      <c r="C255" s="4">
        <v>2.804328E-3</v>
      </c>
      <c r="D255" s="4">
        <v>7.5410709999999999E-3</v>
      </c>
      <c r="E255" s="4">
        <v>0</v>
      </c>
    </row>
    <row r="256" spans="1:5" x14ac:dyDescent="0.3">
      <c r="A256" s="4">
        <v>256</v>
      </c>
      <c r="B256" s="4">
        <v>8.9886839999999996E-4</v>
      </c>
      <c r="C256" s="4">
        <v>2.8002109999999999E-3</v>
      </c>
      <c r="D256" s="4">
        <v>7.5369699999999996E-3</v>
      </c>
      <c r="E256" s="4">
        <v>0</v>
      </c>
    </row>
    <row r="257" spans="1:5" x14ac:dyDescent="0.3">
      <c r="A257" s="4">
        <v>257</v>
      </c>
      <c r="B257" s="4">
        <v>8.9849959999999997E-4</v>
      </c>
      <c r="C257" s="4">
        <v>2.7965239999999999E-3</v>
      </c>
      <c r="D257" s="4">
        <v>7.5358990000000004E-3</v>
      </c>
      <c r="E257" s="4">
        <v>0</v>
      </c>
    </row>
    <row r="258" spans="1:5" x14ac:dyDescent="0.3">
      <c r="A258" s="4">
        <v>258</v>
      </c>
      <c r="B258" s="4">
        <v>8.986024E-4</v>
      </c>
      <c r="C258" s="4">
        <v>2.7951709999999999E-3</v>
      </c>
      <c r="D258" s="4">
        <v>7.5384500000000004E-3</v>
      </c>
      <c r="E258" s="4">
        <v>0</v>
      </c>
    </row>
    <row r="259" spans="1:5" x14ac:dyDescent="0.3">
      <c r="A259" s="4">
        <v>259</v>
      </c>
      <c r="B259" s="4">
        <v>8.990596E-4</v>
      </c>
      <c r="C259" s="4">
        <v>2.802087E-3</v>
      </c>
      <c r="D259" s="4">
        <v>7.5386130000000004E-3</v>
      </c>
      <c r="E259" s="4">
        <v>0</v>
      </c>
    </row>
    <row r="260" spans="1:5" x14ac:dyDescent="0.3">
      <c r="A260" s="4">
        <v>260</v>
      </c>
      <c r="B260" s="4">
        <v>8.9990450000000004E-4</v>
      </c>
      <c r="C260" s="4">
        <v>2.8052849999999998E-3</v>
      </c>
      <c r="D260" s="4">
        <v>7.5374129999999998E-3</v>
      </c>
      <c r="E260" s="4">
        <v>0</v>
      </c>
    </row>
    <row r="261" spans="1:5" x14ac:dyDescent="0.3">
      <c r="A261" s="4">
        <v>261</v>
      </c>
      <c r="B261" s="4">
        <v>8.9921800000000002E-4</v>
      </c>
      <c r="C261" s="4">
        <v>2.8023850000000001E-3</v>
      </c>
      <c r="D261" s="4">
        <v>7.5370120000000001E-3</v>
      </c>
      <c r="E261" s="4">
        <v>0</v>
      </c>
    </row>
    <row r="262" spans="1:5" x14ac:dyDescent="0.3">
      <c r="A262" s="4">
        <v>262</v>
      </c>
      <c r="B262" s="4">
        <v>8.9867460000000001E-4</v>
      </c>
      <c r="C262" s="4">
        <v>2.8033450000000001E-3</v>
      </c>
      <c r="D262" s="4">
        <v>7.5393359999999998E-3</v>
      </c>
      <c r="E262" s="4">
        <v>0</v>
      </c>
    </row>
    <row r="263" spans="1:5" x14ac:dyDescent="0.3">
      <c r="A263" s="4">
        <v>263</v>
      </c>
      <c r="B263" s="4">
        <v>8.9892379999999999E-4</v>
      </c>
      <c r="C263" s="4">
        <v>2.8015470000000002E-3</v>
      </c>
      <c r="D263" s="4">
        <v>7.5405649999999999E-3</v>
      </c>
      <c r="E263" s="4">
        <v>0</v>
      </c>
    </row>
    <row r="264" spans="1:5" x14ac:dyDescent="0.3">
      <c r="A264" s="4">
        <v>264</v>
      </c>
      <c r="B264" s="4">
        <v>8.9886320000000003E-4</v>
      </c>
      <c r="C264" s="4">
        <v>2.8003619999999998E-3</v>
      </c>
      <c r="D264" s="4">
        <v>7.5367960000000001E-3</v>
      </c>
      <c r="E264" s="4">
        <v>0</v>
      </c>
    </row>
    <row r="265" spans="1:5" x14ac:dyDescent="0.3">
      <c r="A265" s="4">
        <v>265</v>
      </c>
      <c r="B265" s="4">
        <v>8.9917860000000003E-4</v>
      </c>
      <c r="C265" s="4">
        <v>2.802265E-3</v>
      </c>
      <c r="D265" s="4">
        <v>7.5384320000000003E-3</v>
      </c>
      <c r="E265" s="4">
        <v>0</v>
      </c>
    </row>
    <row r="266" spans="1:5" x14ac:dyDescent="0.3">
      <c r="A266" s="4">
        <v>266</v>
      </c>
      <c r="B266" s="4">
        <v>8.9917589999999998E-4</v>
      </c>
      <c r="C266" s="4">
        <v>2.8003250000000002E-3</v>
      </c>
      <c r="D266" s="4">
        <v>7.5371040000000002E-3</v>
      </c>
      <c r="E266" s="4">
        <v>0</v>
      </c>
    </row>
    <row r="267" spans="1:5" x14ac:dyDescent="0.3">
      <c r="A267" s="4">
        <v>267</v>
      </c>
      <c r="B267" s="4">
        <v>8.9963499999999997E-4</v>
      </c>
      <c r="C267" s="4">
        <v>2.8015610000000002E-3</v>
      </c>
      <c r="D267" s="4">
        <v>7.535099E-3</v>
      </c>
      <c r="E267" s="4">
        <v>0</v>
      </c>
    </row>
    <row r="268" spans="1:5" x14ac:dyDescent="0.3">
      <c r="A268" s="4">
        <v>268</v>
      </c>
      <c r="B268" s="4">
        <v>8.993645E-4</v>
      </c>
      <c r="C268" s="4">
        <v>2.8185089999999999E-3</v>
      </c>
      <c r="D268" s="4">
        <v>7.5408680000000001E-3</v>
      </c>
      <c r="E268" s="4">
        <v>0</v>
      </c>
    </row>
    <row r="269" spans="1:5" x14ac:dyDescent="0.3">
      <c r="A269" s="4">
        <v>269</v>
      </c>
      <c r="B269" s="4">
        <v>8.9912330000000004E-4</v>
      </c>
      <c r="C269" s="4">
        <v>2.810412E-3</v>
      </c>
      <c r="D269" s="4">
        <v>7.5451299999999997E-3</v>
      </c>
      <c r="E269" s="4">
        <v>0</v>
      </c>
    </row>
    <row r="270" spans="1:5" x14ac:dyDescent="0.3">
      <c r="A270" s="4">
        <v>270</v>
      </c>
      <c r="B270" s="4">
        <v>8.9905859999999998E-4</v>
      </c>
      <c r="C270" s="4">
        <v>2.8052289999999998E-3</v>
      </c>
      <c r="D270" s="4">
        <v>7.5390689999999998E-3</v>
      </c>
      <c r="E270" s="4">
        <v>0</v>
      </c>
    </row>
    <row r="271" spans="1:5" x14ac:dyDescent="0.3">
      <c r="A271" s="4">
        <v>271</v>
      </c>
      <c r="B271" s="4">
        <v>8.9977969999999999E-4</v>
      </c>
      <c r="C271" s="4">
        <v>2.8039380000000002E-3</v>
      </c>
      <c r="D271" s="4">
        <v>7.5421350000000002E-3</v>
      </c>
      <c r="E271" s="4">
        <v>0</v>
      </c>
    </row>
    <row r="272" spans="1:5" x14ac:dyDescent="0.3">
      <c r="A272" s="4">
        <v>272</v>
      </c>
      <c r="B272" s="4">
        <v>9.0028809999999999E-4</v>
      </c>
      <c r="C272" s="4">
        <v>2.806355E-3</v>
      </c>
      <c r="D272" s="4">
        <v>7.5464039999999996E-3</v>
      </c>
      <c r="E272" s="4">
        <v>0</v>
      </c>
    </row>
    <row r="273" spans="1:5" x14ac:dyDescent="0.3">
      <c r="A273" s="4">
        <v>273</v>
      </c>
      <c r="B273" s="4">
        <v>8.9970689999999999E-4</v>
      </c>
      <c r="C273" s="4">
        <v>2.8027740000000001E-3</v>
      </c>
      <c r="D273" s="4">
        <v>7.5429620000000003E-3</v>
      </c>
      <c r="E273" s="4">
        <v>0</v>
      </c>
    </row>
    <row r="274" spans="1:5" x14ac:dyDescent="0.3">
      <c r="A274" s="4">
        <v>274</v>
      </c>
      <c r="B274" s="4">
        <v>8.9979220000000002E-4</v>
      </c>
      <c r="C274" s="4">
        <v>2.8002330000000001E-3</v>
      </c>
      <c r="D274" s="4">
        <v>7.5448629999999997E-3</v>
      </c>
      <c r="E274" s="4">
        <v>0</v>
      </c>
    </row>
    <row r="275" spans="1:5" x14ac:dyDescent="0.3">
      <c r="A275" s="4">
        <v>275</v>
      </c>
      <c r="B275" s="4">
        <v>8.9999850000000001E-4</v>
      </c>
      <c r="C275" s="4">
        <v>2.8019410000000001E-3</v>
      </c>
      <c r="D275" s="4">
        <v>7.5403270000000003E-3</v>
      </c>
      <c r="E275" s="4">
        <v>0</v>
      </c>
    </row>
    <row r="276" spans="1:5" x14ac:dyDescent="0.3">
      <c r="A276" s="4">
        <v>276</v>
      </c>
      <c r="B276" s="4">
        <v>9.0015440000000004E-4</v>
      </c>
      <c r="C276" s="4">
        <v>2.8023509999999998E-3</v>
      </c>
      <c r="D276" s="4">
        <v>7.5393700000000001E-3</v>
      </c>
      <c r="E276" s="4">
        <v>0</v>
      </c>
    </row>
    <row r="277" spans="1:5" x14ac:dyDescent="0.3">
      <c r="A277" s="4">
        <v>277</v>
      </c>
      <c r="B277" s="4">
        <v>8.9970749999999998E-4</v>
      </c>
      <c r="C277" s="4">
        <v>2.799565E-3</v>
      </c>
      <c r="D277" s="4">
        <v>7.5380990000000004E-3</v>
      </c>
      <c r="E277" s="4">
        <v>0</v>
      </c>
    </row>
    <row r="278" spans="1:5" x14ac:dyDescent="0.3">
      <c r="A278" s="4">
        <v>278</v>
      </c>
      <c r="B278" s="4">
        <v>8.9945840000000003E-4</v>
      </c>
      <c r="C278" s="4">
        <v>2.803842E-3</v>
      </c>
      <c r="D278" s="4">
        <v>7.5423210000000003E-3</v>
      </c>
      <c r="E278" s="4">
        <v>0</v>
      </c>
    </row>
    <row r="279" spans="1:5" x14ac:dyDescent="0.3">
      <c r="A279" s="4">
        <v>279</v>
      </c>
      <c r="B279" s="4">
        <v>8.9932130000000001E-4</v>
      </c>
      <c r="C279" s="4">
        <v>2.7991859999999999E-3</v>
      </c>
      <c r="D279" s="4">
        <v>7.5451429999999998E-3</v>
      </c>
      <c r="E279" s="4">
        <v>0</v>
      </c>
    </row>
    <row r="280" spans="1:5" x14ac:dyDescent="0.3">
      <c r="A280" s="4">
        <v>280</v>
      </c>
      <c r="B280" s="4">
        <v>8.9906269999999997E-4</v>
      </c>
      <c r="C280" s="4">
        <v>2.7977029999999999E-3</v>
      </c>
      <c r="D280" s="4">
        <v>7.5468050000000002E-3</v>
      </c>
      <c r="E280" s="4">
        <v>0</v>
      </c>
    </row>
    <row r="281" spans="1:5" x14ac:dyDescent="0.3">
      <c r="A281" s="4">
        <v>281</v>
      </c>
      <c r="B281" s="4">
        <v>8.9907089999999995E-4</v>
      </c>
      <c r="C281" s="4">
        <v>2.7965360000000001E-3</v>
      </c>
      <c r="D281" s="4">
        <v>7.5447969999999998E-3</v>
      </c>
      <c r="E281" s="4">
        <v>0</v>
      </c>
    </row>
    <row r="282" spans="1:5" x14ac:dyDescent="0.3">
      <c r="A282" s="4">
        <v>282</v>
      </c>
      <c r="B282" s="4">
        <v>8.996799E-4</v>
      </c>
      <c r="C282" s="4">
        <v>2.8025720000000001E-3</v>
      </c>
      <c r="D282" s="4">
        <v>7.5432169999999996E-3</v>
      </c>
      <c r="E282" s="4">
        <v>0</v>
      </c>
    </row>
    <row r="283" spans="1:5" x14ac:dyDescent="0.3">
      <c r="A283" s="4">
        <v>283</v>
      </c>
      <c r="B283" s="4">
        <v>9.0019060000000003E-4</v>
      </c>
      <c r="C283" s="4">
        <v>2.8014429999999998E-3</v>
      </c>
      <c r="D283" s="4">
        <v>7.5440489999999997E-3</v>
      </c>
      <c r="E283" s="4">
        <v>0</v>
      </c>
    </row>
    <row r="284" spans="1:5" x14ac:dyDescent="0.3">
      <c r="A284" s="4">
        <v>284</v>
      </c>
      <c r="B284" s="4">
        <v>8.9926719999999999E-4</v>
      </c>
      <c r="C284" s="4">
        <v>2.7992260000000001E-3</v>
      </c>
      <c r="D284" s="4">
        <v>7.5454249999999997E-3</v>
      </c>
      <c r="E284" s="4">
        <v>0</v>
      </c>
    </row>
    <row r="285" spans="1:5" x14ac:dyDescent="0.3">
      <c r="A285" s="4">
        <v>285</v>
      </c>
      <c r="B285" s="4">
        <v>8.9995850000000003E-4</v>
      </c>
      <c r="C285" s="4">
        <v>2.801839E-3</v>
      </c>
      <c r="D285" s="4">
        <v>7.5455619999999996E-3</v>
      </c>
      <c r="E285" s="4">
        <v>0</v>
      </c>
    </row>
    <row r="286" spans="1:5" x14ac:dyDescent="0.3">
      <c r="A286" s="4">
        <v>286</v>
      </c>
      <c r="B286" s="4">
        <v>9.0001549999999995E-4</v>
      </c>
      <c r="C286" s="4">
        <v>2.7971099999999998E-3</v>
      </c>
      <c r="D286" s="4">
        <v>7.5419149999999997E-3</v>
      </c>
      <c r="E286" s="4">
        <v>0</v>
      </c>
    </row>
    <row r="287" spans="1:5" x14ac:dyDescent="0.3">
      <c r="A287" s="4">
        <v>287</v>
      </c>
      <c r="B287" s="4">
        <v>8.9924920000000004E-4</v>
      </c>
      <c r="C287" s="4">
        <v>2.797524E-3</v>
      </c>
      <c r="D287" s="4">
        <v>7.5455640000000003E-3</v>
      </c>
      <c r="E287" s="4">
        <v>0</v>
      </c>
    </row>
    <row r="288" spans="1:5" x14ac:dyDescent="0.3">
      <c r="A288" s="4">
        <v>288</v>
      </c>
      <c r="B288" s="4">
        <v>8.9995769999999997E-4</v>
      </c>
      <c r="C288" s="4">
        <v>2.7951299999999998E-3</v>
      </c>
      <c r="D288" s="4">
        <v>7.5457880000000003E-3</v>
      </c>
      <c r="E288" s="4">
        <v>0</v>
      </c>
    </row>
    <row r="289" spans="1:5" x14ac:dyDescent="0.3">
      <c r="A289" s="4">
        <v>289</v>
      </c>
      <c r="B289" s="4">
        <v>8.9961689999999998E-4</v>
      </c>
      <c r="C289" s="4">
        <v>2.7963459999999999E-3</v>
      </c>
      <c r="D289" s="4">
        <v>7.5453370000000001E-3</v>
      </c>
      <c r="E289" s="4">
        <v>0</v>
      </c>
    </row>
    <row r="290" spans="1:5" x14ac:dyDescent="0.3">
      <c r="A290" s="4">
        <v>290</v>
      </c>
      <c r="B290" s="4">
        <v>9.0023060000000001E-4</v>
      </c>
      <c r="C290" s="4">
        <v>2.798834E-3</v>
      </c>
      <c r="D290" s="4">
        <v>7.5494400000000001E-3</v>
      </c>
      <c r="E290" s="4">
        <v>0</v>
      </c>
    </row>
    <row r="291" spans="1:5" x14ac:dyDescent="0.3">
      <c r="A291" s="4">
        <v>291</v>
      </c>
      <c r="B291" s="4">
        <v>8.9926049999999999E-4</v>
      </c>
      <c r="C291" s="4">
        <v>2.7957210000000001E-3</v>
      </c>
      <c r="D291" s="4">
        <v>7.5466179999999997E-3</v>
      </c>
      <c r="E291" s="4">
        <v>0</v>
      </c>
    </row>
    <row r="292" spans="1:5" x14ac:dyDescent="0.3">
      <c r="A292" s="4">
        <v>292</v>
      </c>
      <c r="B292" s="4">
        <v>8.9964229999999997E-4</v>
      </c>
      <c r="C292" s="4">
        <v>2.7961919999999999E-3</v>
      </c>
      <c r="D292" s="4">
        <v>7.5419789999999999E-3</v>
      </c>
      <c r="E292" s="4">
        <v>0</v>
      </c>
    </row>
    <row r="293" spans="1:5" x14ac:dyDescent="0.3">
      <c r="A293" s="4">
        <v>293</v>
      </c>
      <c r="B293" s="4">
        <v>8.996942E-4</v>
      </c>
      <c r="C293" s="4">
        <v>2.7932270000000001E-3</v>
      </c>
      <c r="D293" s="4">
        <v>7.5387880000000003E-3</v>
      </c>
      <c r="E293" s="4">
        <v>0</v>
      </c>
    </row>
    <row r="294" spans="1:5" x14ac:dyDescent="0.3">
      <c r="A294" s="4">
        <v>294</v>
      </c>
      <c r="B294" s="4">
        <v>8.9973430000000001E-4</v>
      </c>
      <c r="C294" s="4">
        <v>2.795035E-3</v>
      </c>
      <c r="D294" s="4">
        <v>7.5401900000000004E-3</v>
      </c>
      <c r="E294" s="4">
        <v>0</v>
      </c>
    </row>
    <row r="295" spans="1:5" x14ac:dyDescent="0.3">
      <c r="A295" s="4">
        <v>295</v>
      </c>
      <c r="B295" s="4">
        <v>8.9937120000000001E-4</v>
      </c>
      <c r="C295" s="4">
        <v>2.7958039999999998E-3</v>
      </c>
      <c r="D295" s="4">
        <v>7.538917E-3</v>
      </c>
      <c r="E295" s="4">
        <v>0</v>
      </c>
    </row>
    <row r="296" spans="1:5" x14ac:dyDescent="0.3">
      <c r="A296" s="4">
        <v>296</v>
      </c>
      <c r="B296" s="4">
        <v>8.9932610000000002E-4</v>
      </c>
      <c r="C296" s="4">
        <v>2.7912900000000001E-3</v>
      </c>
      <c r="D296" s="4">
        <v>7.5530470000000002E-3</v>
      </c>
      <c r="E296" s="4">
        <v>0</v>
      </c>
    </row>
    <row r="297" spans="1:5" x14ac:dyDescent="0.3">
      <c r="A297" s="4">
        <v>297</v>
      </c>
      <c r="B297" s="4">
        <v>8.9901260000000002E-4</v>
      </c>
      <c r="C297" s="4">
        <v>2.7911500000000001E-3</v>
      </c>
      <c r="D297" s="4">
        <v>7.549254E-3</v>
      </c>
      <c r="E297" s="4">
        <v>0</v>
      </c>
    </row>
    <row r="298" spans="1:5" x14ac:dyDescent="0.3">
      <c r="A298" s="4">
        <v>298</v>
      </c>
      <c r="B298" s="4">
        <v>9.0032190000000002E-4</v>
      </c>
      <c r="C298" s="4">
        <v>2.7929769999999999E-3</v>
      </c>
      <c r="D298" s="4">
        <v>7.5484009999999997E-3</v>
      </c>
      <c r="E298" s="4">
        <v>0</v>
      </c>
    </row>
    <row r="299" spans="1:5" x14ac:dyDescent="0.3">
      <c r="A299" s="4">
        <v>299</v>
      </c>
      <c r="B299" s="4">
        <v>8.9914210000000005E-4</v>
      </c>
      <c r="C299" s="4">
        <v>2.7935799999999999E-3</v>
      </c>
      <c r="D299" s="4">
        <v>7.5423479999999999E-3</v>
      </c>
      <c r="E299" s="4">
        <v>0</v>
      </c>
    </row>
    <row r="300" spans="1:5" x14ac:dyDescent="0.3">
      <c r="A300" s="4">
        <v>300</v>
      </c>
      <c r="B300" s="4">
        <v>8.9886879999999999E-4</v>
      </c>
      <c r="C300" s="4">
        <v>2.7932090000000001E-3</v>
      </c>
      <c r="D300" s="4">
        <v>7.5394800000000003E-3</v>
      </c>
      <c r="E300" s="4">
        <v>0</v>
      </c>
    </row>
    <row r="301" spans="1:5" x14ac:dyDescent="0.3">
      <c r="A301" s="4">
        <v>301</v>
      </c>
      <c r="B301" s="4">
        <v>8.9886139999999996E-4</v>
      </c>
      <c r="C301" s="4">
        <v>2.8043539999999998E-3</v>
      </c>
      <c r="D301" s="4">
        <v>7.5417990000000001E-3</v>
      </c>
      <c r="E301" s="4">
        <v>0</v>
      </c>
    </row>
    <row r="302" spans="1:5" x14ac:dyDescent="0.3">
      <c r="A302" s="4">
        <v>302</v>
      </c>
      <c r="B302" s="4">
        <v>8.9931169999999999E-4</v>
      </c>
      <c r="C302" s="4">
        <v>2.8031760000000001E-3</v>
      </c>
      <c r="D302" s="4">
        <v>7.5510849999999999E-3</v>
      </c>
      <c r="E302" s="4">
        <v>0</v>
      </c>
    </row>
    <row r="303" spans="1:5" x14ac:dyDescent="0.3">
      <c r="A303" s="4">
        <v>303</v>
      </c>
      <c r="B303" s="4">
        <v>8.9895839999999997E-4</v>
      </c>
      <c r="C303" s="4">
        <v>2.796097E-3</v>
      </c>
      <c r="D303" s="4">
        <v>7.5443289999999998E-3</v>
      </c>
      <c r="E303" s="4">
        <v>0</v>
      </c>
    </row>
    <row r="304" spans="1:5" x14ac:dyDescent="0.3">
      <c r="A304" s="4">
        <v>304</v>
      </c>
      <c r="B304" s="4">
        <v>9.0030350000000004E-4</v>
      </c>
      <c r="C304" s="4">
        <v>2.7953409999999998E-3</v>
      </c>
      <c r="D304" s="4">
        <v>7.5426599999999996E-3</v>
      </c>
      <c r="E304" s="4">
        <v>0</v>
      </c>
    </row>
    <row r="305" spans="1:5" x14ac:dyDescent="0.3">
      <c r="A305" s="4">
        <v>305</v>
      </c>
      <c r="B305" s="4">
        <v>8.9987360000000002E-4</v>
      </c>
      <c r="C305" s="4">
        <v>2.794506E-3</v>
      </c>
      <c r="D305" s="4">
        <v>7.5428470000000001E-3</v>
      </c>
      <c r="E305" s="4">
        <v>0</v>
      </c>
    </row>
    <row r="306" spans="1:5" x14ac:dyDescent="0.3">
      <c r="A306" s="4">
        <v>306</v>
      </c>
      <c r="B306" s="4">
        <v>8.9937890000000003E-4</v>
      </c>
      <c r="C306" s="4">
        <v>2.7964560000000001E-3</v>
      </c>
      <c r="D306" s="4">
        <v>7.5444880000000002E-3</v>
      </c>
      <c r="E306" s="4">
        <v>0</v>
      </c>
    </row>
    <row r="307" spans="1:5" x14ac:dyDescent="0.3">
      <c r="A307" s="4">
        <v>307</v>
      </c>
      <c r="B307" s="4">
        <v>8.9904329999999997E-4</v>
      </c>
      <c r="C307" s="4">
        <v>2.7973920000000001E-3</v>
      </c>
      <c r="D307" s="4">
        <v>7.5408810000000001E-3</v>
      </c>
      <c r="E307" s="4">
        <v>0</v>
      </c>
    </row>
    <row r="308" spans="1:5" x14ac:dyDescent="0.3">
      <c r="A308" s="4">
        <v>308</v>
      </c>
      <c r="B308" s="4">
        <v>8.9926899999999996E-4</v>
      </c>
      <c r="C308" s="4">
        <v>2.7997780000000002E-3</v>
      </c>
      <c r="D308" s="4">
        <v>7.5518640000000001E-3</v>
      </c>
      <c r="E308" s="4">
        <v>0</v>
      </c>
    </row>
    <row r="309" spans="1:5" x14ac:dyDescent="0.3">
      <c r="A309" s="4">
        <v>309</v>
      </c>
      <c r="B309" s="4">
        <v>9.0041160000000004E-4</v>
      </c>
      <c r="C309" s="4">
        <v>2.7964119999999999E-3</v>
      </c>
      <c r="D309" s="4">
        <v>7.5494999999999998E-3</v>
      </c>
      <c r="E309" s="4">
        <v>0</v>
      </c>
    </row>
    <row r="310" spans="1:5" x14ac:dyDescent="0.3">
      <c r="A310" s="4">
        <v>310</v>
      </c>
      <c r="B310" s="4">
        <v>8.9910689999999998E-4</v>
      </c>
      <c r="C310" s="4">
        <v>2.7931599999999998E-3</v>
      </c>
      <c r="D310" s="4">
        <v>7.5431200000000004E-3</v>
      </c>
      <c r="E310" s="4">
        <v>0</v>
      </c>
    </row>
    <row r="311" spans="1:5" x14ac:dyDescent="0.3">
      <c r="A311" s="4">
        <v>311</v>
      </c>
      <c r="B311" s="4">
        <v>8.9876910000000003E-4</v>
      </c>
      <c r="C311" s="4">
        <v>2.7960239999999998E-3</v>
      </c>
      <c r="D311" s="4">
        <v>7.5414280000000002E-3</v>
      </c>
      <c r="E311" s="4">
        <v>0</v>
      </c>
    </row>
    <row r="312" spans="1:5" x14ac:dyDescent="0.3">
      <c r="A312" s="4">
        <v>312</v>
      </c>
      <c r="B312" s="4">
        <v>8.9899749999999997E-4</v>
      </c>
      <c r="C312" s="4">
        <v>2.7954329999999999E-3</v>
      </c>
      <c r="D312" s="4">
        <v>7.542155E-3</v>
      </c>
      <c r="E312" s="4">
        <v>0</v>
      </c>
    </row>
    <row r="313" spans="1:5" x14ac:dyDescent="0.3">
      <c r="A313" s="4">
        <v>313</v>
      </c>
      <c r="B313" s="4">
        <v>8.9924259999999995E-4</v>
      </c>
      <c r="C313" s="4">
        <v>2.792002E-3</v>
      </c>
      <c r="D313" s="4">
        <v>7.5392380000000002E-3</v>
      </c>
      <c r="E313" s="4">
        <v>0</v>
      </c>
    </row>
    <row r="314" spans="1:5" x14ac:dyDescent="0.3">
      <c r="A314" s="4">
        <v>314</v>
      </c>
      <c r="B314" s="4">
        <v>8.9868649999999995E-4</v>
      </c>
      <c r="C314" s="4">
        <v>2.794244E-3</v>
      </c>
      <c r="D314" s="4">
        <v>7.5367129999999996E-3</v>
      </c>
      <c r="E314" s="4">
        <v>0</v>
      </c>
    </row>
    <row r="315" spans="1:5" x14ac:dyDescent="0.3">
      <c r="A315" s="4">
        <v>315</v>
      </c>
      <c r="B315" s="4">
        <v>8.9895269999999998E-4</v>
      </c>
      <c r="C315" s="4">
        <v>2.7930799999999999E-3</v>
      </c>
      <c r="D315" s="4">
        <v>7.5373660000000002E-3</v>
      </c>
      <c r="E315" s="4">
        <v>0</v>
      </c>
    </row>
    <row r="316" spans="1:5" x14ac:dyDescent="0.3">
      <c r="A316" s="4">
        <v>316</v>
      </c>
      <c r="B316" s="4">
        <v>8.9976100000000001E-4</v>
      </c>
      <c r="C316" s="4">
        <v>2.8067840000000001E-3</v>
      </c>
      <c r="D316" s="4">
        <v>7.5464620000000003E-3</v>
      </c>
      <c r="E316" s="4">
        <v>0</v>
      </c>
    </row>
    <row r="317" spans="1:5" x14ac:dyDescent="0.3">
      <c r="A317" s="4">
        <v>317</v>
      </c>
      <c r="B317" s="4">
        <v>8.9942199999999998E-4</v>
      </c>
      <c r="C317" s="4">
        <v>2.807478E-3</v>
      </c>
      <c r="D317" s="4">
        <v>7.543208E-3</v>
      </c>
      <c r="E317" s="4">
        <v>0</v>
      </c>
    </row>
    <row r="318" spans="1:5" x14ac:dyDescent="0.3">
      <c r="A318" s="4">
        <v>318</v>
      </c>
      <c r="B318" s="4">
        <v>8.9895389999999995E-4</v>
      </c>
      <c r="C318" s="4">
        <v>2.8003450000000001E-3</v>
      </c>
      <c r="D318" s="4">
        <v>7.537134E-3</v>
      </c>
      <c r="E318" s="4">
        <v>0</v>
      </c>
    </row>
    <row r="319" spans="1:5" x14ac:dyDescent="0.3">
      <c r="A319" s="4">
        <v>319</v>
      </c>
      <c r="B319" s="4">
        <v>8.9904239999999999E-4</v>
      </c>
      <c r="C319" s="4">
        <v>2.7964579999999999E-3</v>
      </c>
      <c r="D319" s="4">
        <v>7.5419889999999998E-3</v>
      </c>
      <c r="E319" s="4">
        <v>0</v>
      </c>
    </row>
    <row r="320" spans="1:5" x14ac:dyDescent="0.3">
      <c r="A320" s="4">
        <v>320</v>
      </c>
      <c r="B320" s="4">
        <v>8.9911929999999998E-4</v>
      </c>
      <c r="C320" s="4">
        <v>2.7972359999999998E-3</v>
      </c>
      <c r="D320" s="4">
        <v>7.5390839999999997E-3</v>
      </c>
      <c r="E320" s="4">
        <v>0</v>
      </c>
    </row>
    <row r="321" spans="1:5" x14ac:dyDescent="0.3">
      <c r="A321" s="4">
        <v>321</v>
      </c>
      <c r="B321" s="4">
        <v>8.9863650000000003E-4</v>
      </c>
      <c r="C321" s="4">
        <v>2.7981770000000002E-3</v>
      </c>
      <c r="D321" s="4">
        <v>7.5355709999999996E-3</v>
      </c>
      <c r="E321" s="4">
        <v>0</v>
      </c>
    </row>
    <row r="322" spans="1:5" x14ac:dyDescent="0.3">
      <c r="A322" s="4">
        <v>322</v>
      </c>
      <c r="B322" s="4">
        <v>8.9911799999999997E-4</v>
      </c>
      <c r="C322" s="4">
        <v>2.7967360000000002E-3</v>
      </c>
      <c r="D322" s="4">
        <v>7.5419770000000001E-3</v>
      </c>
      <c r="E322" s="4">
        <v>0</v>
      </c>
    </row>
    <row r="323" spans="1:5" x14ac:dyDescent="0.3">
      <c r="A323" s="4">
        <v>323</v>
      </c>
      <c r="B323" s="4">
        <v>8.9860570000000004E-4</v>
      </c>
      <c r="C323" s="4">
        <v>2.8006210000000001E-3</v>
      </c>
      <c r="D323" s="4">
        <v>7.5352809999999996E-3</v>
      </c>
      <c r="E323" s="4">
        <v>0</v>
      </c>
    </row>
    <row r="324" spans="1:5" x14ac:dyDescent="0.3">
      <c r="A324" s="4">
        <v>324</v>
      </c>
      <c r="B324" s="4">
        <v>8.9891229999999997E-4</v>
      </c>
      <c r="C324" s="4">
        <v>2.7984419999999999E-3</v>
      </c>
      <c r="D324" s="4">
        <v>7.540036E-3</v>
      </c>
      <c r="E324" s="4">
        <v>0</v>
      </c>
    </row>
    <row r="325" spans="1:5" x14ac:dyDescent="0.3">
      <c r="A325" s="4">
        <v>325</v>
      </c>
      <c r="B325" s="4">
        <v>8.9968160000000004E-4</v>
      </c>
      <c r="C325" s="4">
        <v>2.7950639999999999E-3</v>
      </c>
      <c r="D325" s="4">
        <v>7.5401920000000002E-3</v>
      </c>
      <c r="E325" s="4">
        <v>0</v>
      </c>
    </row>
    <row r="326" spans="1:5" x14ac:dyDescent="0.3">
      <c r="A326" s="4">
        <v>326</v>
      </c>
      <c r="B326" s="4">
        <v>8.992545E-4</v>
      </c>
      <c r="C326" s="4">
        <v>2.796144E-3</v>
      </c>
      <c r="D326" s="4">
        <v>7.5444379999999997E-3</v>
      </c>
      <c r="E326" s="4">
        <v>0</v>
      </c>
    </row>
    <row r="327" spans="1:5" x14ac:dyDescent="0.3">
      <c r="A327" s="4">
        <v>327</v>
      </c>
      <c r="B327" s="4">
        <v>8.9926749999999999E-4</v>
      </c>
      <c r="C327" s="4">
        <v>2.800295E-3</v>
      </c>
      <c r="D327" s="4">
        <v>7.5399029999999997E-3</v>
      </c>
      <c r="E327" s="4">
        <v>0</v>
      </c>
    </row>
    <row r="328" spans="1:5" x14ac:dyDescent="0.3">
      <c r="A328" s="4">
        <v>328</v>
      </c>
      <c r="B328" s="4">
        <v>8.9949799999999999E-4</v>
      </c>
      <c r="C328" s="4">
        <v>2.8015330000000001E-3</v>
      </c>
      <c r="D328" s="4">
        <v>7.5389569999999998E-3</v>
      </c>
      <c r="E328" s="4">
        <v>0</v>
      </c>
    </row>
    <row r="329" spans="1:5" x14ac:dyDescent="0.3">
      <c r="A329" s="4">
        <v>329</v>
      </c>
      <c r="B329" s="4">
        <v>8.9892279999999997E-4</v>
      </c>
      <c r="C329" s="4">
        <v>2.798989E-3</v>
      </c>
      <c r="D329" s="4">
        <v>7.5461180000000001E-3</v>
      </c>
      <c r="E329" s="4">
        <v>0</v>
      </c>
    </row>
    <row r="330" spans="1:5" x14ac:dyDescent="0.3">
      <c r="A330" s="4">
        <v>330</v>
      </c>
      <c r="B330" s="4">
        <v>8.9876189999999996E-4</v>
      </c>
      <c r="C330" s="4">
        <v>2.7964690000000002E-3</v>
      </c>
      <c r="D330" s="4">
        <v>7.5406789999999998E-3</v>
      </c>
      <c r="E330" s="4">
        <v>0</v>
      </c>
    </row>
    <row r="331" spans="1:5" x14ac:dyDescent="0.3">
      <c r="A331" s="4">
        <v>331</v>
      </c>
      <c r="B331" s="4">
        <v>8.9908499999999999E-4</v>
      </c>
      <c r="C331" s="4">
        <v>2.7962460000000001E-3</v>
      </c>
      <c r="D331" s="4">
        <v>7.5459339999999998E-3</v>
      </c>
      <c r="E331" s="4">
        <v>0</v>
      </c>
    </row>
    <row r="332" spans="1:5" x14ac:dyDescent="0.3">
      <c r="A332" s="4">
        <v>332</v>
      </c>
      <c r="B332" s="4">
        <v>8.9905979999999996E-4</v>
      </c>
      <c r="C332" s="4">
        <v>2.7950259999999999E-3</v>
      </c>
      <c r="D332" s="4">
        <v>7.5432279999999999E-3</v>
      </c>
      <c r="E332" s="4">
        <v>0</v>
      </c>
    </row>
    <row r="333" spans="1:5" x14ac:dyDescent="0.3">
      <c r="A333" s="4">
        <v>333</v>
      </c>
      <c r="B333" s="4">
        <v>8.9958110000000003E-4</v>
      </c>
      <c r="C333" s="4">
        <v>2.8000260000000002E-3</v>
      </c>
      <c r="D333" s="4">
        <v>7.5408530000000001E-3</v>
      </c>
      <c r="E333" s="4">
        <v>0</v>
      </c>
    </row>
    <row r="334" spans="1:5" x14ac:dyDescent="0.3">
      <c r="A334" s="4">
        <v>334</v>
      </c>
      <c r="B334" s="4">
        <v>8.9927020000000004E-4</v>
      </c>
      <c r="C334" s="4">
        <v>2.7943989999999999E-3</v>
      </c>
      <c r="D334" s="4">
        <v>7.5409769999999999E-3</v>
      </c>
      <c r="E334" s="4">
        <v>0</v>
      </c>
    </row>
    <row r="335" spans="1:5" x14ac:dyDescent="0.3">
      <c r="A335" s="4">
        <v>335</v>
      </c>
      <c r="B335" s="4">
        <v>8.988329E-4</v>
      </c>
      <c r="C335" s="4">
        <v>2.7934180000000002E-3</v>
      </c>
      <c r="D335" s="4">
        <v>7.5402330000000004E-3</v>
      </c>
      <c r="E335" s="4">
        <v>0</v>
      </c>
    </row>
    <row r="336" spans="1:5" x14ac:dyDescent="0.3">
      <c r="A336" s="4">
        <v>336</v>
      </c>
      <c r="B336" s="4">
        <v>8.9927080000000003E-4</v>
      </c>
      <c r="C336" s="4">
        <v>2.7929080000000002E-3</v>
      </c>
      <c r="D336" s="4">
        <v>7.5385790000000001E-3</v>
      </c>
      <c r="E336" s="4">
        <v>0</v>
      </c>
    </row>
    <row r="337" spans="1:5" x14ac:dyDescent="0.3">
      <c r="A337" s="4">
        <v>337</v>
      </c>
      <c r="B337" s="4">
        <v>8.9896189999999997E-4</v>
      </c>
      <c r="C337" s="4">
        <v>2.793032E-3</v>
      </c>
      <c r="D337" s="4">
        <v>7.5449369999999998E-3</v>
      </c>
      <c r="E337" s="4">
        <v>0</v>
      </c>
    </row>
    <row r="338" spans="1:5" x14ac:dyDescent="0.3">
      <c r="A338" s="4">
        <v>338</v>
      </c>
      <c r="B338" s="4">
        <v>8.9951440000000005E-4</v>
      </c>
      <c r="C338" s="4">
        <v>2.793692E-3</v>
      </c>
      <c r="D338" s="4">
        <v>7.5480160000000003E-3</v>
      </c>
      <c r="E338" s="4">
        <v>0</v>
      </c>
    </row>
    <row r="339" spans="1:5" x14ac:dyDescent="0.3">
      <c r="A339" s="4">
        <v>339</v>
      </c>
      <c r="B339" s="4">
        <v>8.9899010000000004E-4</v>
      </c>
      <c r="C339" s="4">
        <v>2.797997E-3</v>
      </c>
      <c r="D339" s="4">
        <v>7.5487690000000003E-3</v>
      </c>
      <c r="E339" s="4">
        <v>0</v>
      </c>
    </row>
    <row r="340" spans="1:5" x14ac:dyDescent="0.3">
      <c r="A340" s="4">
        <v>340</v>
      </c>
      <c r="B340" s="4">
        <v>8.9881640000000001E-4</v>
      </c>
      <c r="C340" s="4">
        <v>2.7924920000000002E-3</v>
      </c>
      <c r="D340" s="4">
        <v>7.5467040000000004E-3</v>
      </c>
      <c r="E340" s="4">
        <v>0</v>
      </c>
    </row>
    <row r="341" spans="1:5" x14ac:dyDescent="0.3">
      <c r="A341" s="4">
        <v>341</v>
      </c>
      <c r="B341" s="4">
        <v>8.9862150000000001E-4</v>
      </c>
      <c r="C341" s="4">
        <v>2.79707E-3</v>
      </c>
      <c r="D341" s="4">
        <v>7.5411150000000001E-3</v>
      </c>
      <c r="E341" s="4">
        <v>0</v>
      </c>
    </row>
    <row r="342" spans="1:5" x14ac:dyDescent="0.3">
      <c r="A342" s="4">
        <v>342</v>
      </c>
      <c r="B342" s="4">
        <v>8.9856029999999996E-4</v>
      </c>
      <c r="C342" s="4">
        <v>2.79517E-3</v>
      </c>
      <c r="D342" s="4">
        <v>7.5480060000000003E-3</v>
      </c>
      <c r="E342" s="4">
        <v>0</v>
      </c>
    </row>
    <row r="343" spans="1:5" x14ac:dyDescent="0.3">
      <c r="A343" s="4">
        <v>343</v>
      </c>
      <c r="B343" s="4">
        <v>8.9881260000000001E-4</v>
      </c>
      <c r="C343" s="4">
        <v>2.7924180000000001E-3</v>
      </c>
      <c r="D343" s="4">
        <v>7.541336E-3</v>
      </c>
      <c r="E343" s="4">
        <v>0</v>
      </c>
    </row>
    <row r="344" spans="1:5" x14ac:dyDescent="0.3">
      <c r="A344" s="4">
        <v>344</v>
      </c>
      <c r="B344" s="4">
        <v>8.9923539999999999E-4</v>
      </c>
      <c r="C344" s="4">
        <v>2.792934E-3</v>
      </c>
      <c r="D344" s="4">
        <v>7.5439890000000001E-3</v>
      </c>
      <c r="E344" s="4">
        <v>0</v>
      </c>
    </row>
    <row r="345" spans="1:5" x14ac:dyDescent="0.3">
      <c r="A345" s="4">
        <v>345</v>
      </c>
      <c r="B345" s="4">
        <v>8.993645E-4</v>
      </c>
      <c r="C345" s="4">
        <v>2.7989830000000001E-3</v>
      </c>
      <c r="D345" s="4">
        <v>7.5434689999999997E-3</v>
      </c>
      <c r="E345" s="4">
        <v>0</v>
      </c>
    </row>
    <row r="346" spans="1:5" x14ac:dyDescent="0.3">
      <c r="A346" s="4">
        <v>346</v>
      </c>
      <c r="B346" s="4">
        <v>8.9986280000000003E-4</v>
      </c>
      <c r="C346" s="4">
        <v>2.7918090000000001E-3</v>
      </c>
      <c r="D346" s="4">
        <v>7.5451889999999999E-3</v>
      </c>
      <c r="E346" s="4">
        <v>0</v>
      </c>
    </row>
    <row r="347" spans="1:5" x14ac:dyDescent="0.3">
      <c r="A347" s="4">
        <v>347</v>
      </c>
      <c r="B347" s="4">
        <v>8.9940949999999995E-4</v>
      </c>
      <c r="C347" s="4">
        <v>2.7948000000000001E-3</v>
      </c>
      <c r="D347" s="4">
        <v>7.5520580000000004E-3</v>
      </c>
      <c r="E347" s="4">
        <v>0</v>
      </c>
    </row>
    <row r="348" spans="1:5" x14ac:dyDescent="0.3">
      <c r="A348" s="4">
        <v>348</v>
      </c>
      <c r="B348" s="4">
        <v>8.9894159999999999E-4</v>
      </c>
      <c r="C348" s="4">
        <v>2.7961349999999999E-3</v>
      </c>
      <c r="D348" s="4">
        <v>7.5479470000000002E-3</v>
      </c>
      <c r="E348" s="4">
        <v>0</v>
      </c>
    </row>
    <row r="349" spans="1:5" x14ac:dyDescent="0.3">
      <c r="A349" s="4">
        <v>349</v>
      </c>
      <c r="B349" s="4">
        <v>8.9901E-4</v>
      </c>
      <c r="C349" s="4">
        <v>2.7913740000000001E-3</v>
      </c>
      <c r="D349" s="4">
        <v>7.5511839999999998E-3</v>
      </c>
      <c r="E349" s="4">
        <v>0</v>
      </c>
    </row>
    <row r="350" spans="1:5" x14ac:dyDescent="0.3">
      <c r="A350" s="4">
        <v>350</v>
      </c>
      <c r="B350" s="4">
        <v>8.9893239999999999E-4</v>
      </c>
      <c r="C350" s="4">
        <v>2.7937470000000001E-3</v>
      </c>
      <c r="D350" s="4">
        <v>7.5485839999999997E-3</v>
      </c>
      <c r="E350" s="4">
        <v>0</v>
      </c>
    </row>
    <row r="351" spans="1:5" x14ac:dyDescent="0.3">
      <c r="A351" s="4">
        <v>351</v>
      </c>
      <c r="B351" s="4">
        <v>8.9876520000000001E-4</v>
      </c>
      <c r="C351" s="4">
        <v>2.7932360000000002E-3</v>
      </c>
      <c r="D351" s="4">
        <v>7.5572399999999998E-3</v>
      </c>
      <c r="E351" s="4">
        <v>0</v>
      </c>
    </row>
    <row r="352" spans="1:5" x14ac:dyDescent="0.3">
      <c r="A352" s="4">
        <v>352</v>
      </c>
      <c r="B352" s="4">
        <v>8.9910949999999999E-4</v>
      </c>
      <c r="C352" s="4">
        <v>2.8008109999999998E-3</v>
      </c>
      <c r="D352" s="4">
        <v>7.5502340000000003E-3</v>
      </c>
      <c r="E352" s="4">
        <v>0</v>
      </c>
    </row>
    <row r="353" spans="1:5" x14ac:dyDescent="0.3">
      <c r="A353" s="4">
        <v>353</v>
      </c>
      <c r="B353" s="4">
        <v>8.994246E-4</v>
      </c>
      <c r="C353" s="4">
        <v>2.7974860000000001E-3</v>
      </c>
      <c r="D353" s="4">
        <v>7.5482509999999997E-3</v>
      </c>
      <c r="E353" s="4">
        <v>0</v>
      </c>
    </row>
    <row r="354" spans="1:5" x14ac:dyDescent="0.3">
      <c r="A354" s="4">
        <v>354</v>
      </c>
      <c r="B354" s="4">
        <v>8.989693E-4</v>
      </c>
      <c r="C354" s="4">
        <v>2.7930889999999999E-3</v>
      </c>
      <c r="D354" s="4">
        <v>7.5472179999999996E-3</v>
      </c>
      <c r="E354" s="4">
        <v>0</v>
      </c>
    </row>
    <row r="355" spans="1:5" x14ac:dyDescent="0.3">
      <c r="A355" s="4">
        <v>355</v>
      </c>
      <c r="B355" s="4">
        <v>8.9893449999999995E-4</v>
      </c>
      <c r="C355" s="4">
        <v>2.7969599999999998E-3</v>
      </c>
      <c r="D355" s="4">
        <v>7.5514939999999997E-3</v>
      </c>
      <c r="E355" s="4">
        <v>0</v>
      </c>
    </row>
    <row r="356" spans="1:5" x14ac:dyDescent="0.3">
      <c r="A356" s="4">
        <v>356</v>
      </c>
      <c r="B356" s="4">
        <v>8.9920970000000001E-4</v>
      </c>
      <c r="C356" s="4">
        <v>2.7934639999999998E-3</v>
      </c>
      <c r="D356" s="4">
        <v>7.5496629999999999E-3</v>
      </c>
      <c r="E356" s="4">
        <v>0</v>
      </c>
    </row>
    <row r="357" spans="1:5" x14ac:dyDescent="0.3">
      <c r="A357" s="4">
        <v>357</v>
      </c>
      <c r="B357" s="4">
        <v>8.9893069999999995E-4</v>
      </c>
      <c r="C357" s="4">
        <v>2.7914680000000001E-3</v>
      </c>
      <c r="D357" s="4">
        <v>7.5500350000000001E-3</v>
      </c>
      <c r="E357" s="4">
        <v>0</v>
      </c>
    </row>
    <row r="358" spans="1:5" x14ac:dyDescent="0.3">
      <c r="A358" s="4">
        <v>358</v>
      </c>
      <c r="B358" s="4">
        <v>8.9956379999999998E-4</v>
      </c>
      <c r="C358" s="4">
        <v>2.7894539999999998E-3</v>
      </c>
      <c r="D358" s="4">
        <v>7.5550290000000004E-3</v>
      </c>
      <c r="E358" s="4">
        <v>0</v>
      </c>
    </row>
    <row r="359" spans="1:5" x14ac:dyDescent="0.3">
      <c r="A359" s="4">
        <v>359</v>
      </c>
      <c r="B359" s="4">
        <v>8.9911489999999999E-4</v>
      </c>
      <c r="C359" s="4">
        <v>2.7914179999999999E-3</v>
      </c>
      <c r="D359" s="4">
        <v>7.5482730000000003E-3</v>
      </c>
      <c r="E359" s="4">
        <v>0</v>
      </c>
    </row>
    <row r="360" spans="1:5" x14ac:dyDescent="0.3">
      <c r="A360" s="4">
        <v>360</v>
      </c>
      <c r="B360" s="4">
        <v>8.9952480000000002E-4</v>
      </c>
      <c r="C360" s="4">
        <v>2.7967259999999998E-3</v>
      </c>
      <c r="D360" s="4">
        <v>7.5472279999999996E-3</v>
      </c>
      <c r="E360" s="4">
        <v>0</v>
      </c>
    </row>
    <row r="361" spans="1:5" x14ac:dyDescent="0.3">
      <c r="A361" s="4">
        <v>361</v>
      </c>
      <c r="B361" s="4">
        <v>8.9898669999999997E-4</v>
      </c>
      <c r="C361" s="4">
        <v>2.7905059999999999E-3</v>
      </c>
      <c r="D361" s="4">
        <v>7.5418990000000003E-3</v>
      </c>
      <c r="E361" s="4">
        <v>0</v>
      </c>
    </row>
    <row r="362" spans="1:5" x14ac:dyDescent="0.3">
      <c r="A362" s="4">
        <v>362</v>
      </c>
      <c r="B362" s="4">
        <v>8.9897260000000004E-4</v>
      </c>
      <c r="C362" s="4">
        <v>2.7913619999999999E-3</v>
      </c>
      <c r="D362" s="4">
        <v>7.5401110000000004E-3</v>
      </c>
      <c r="E362" s="4">
        <v>0</v>
      </c>
    </row>
    <row r="363" spans="1:5" x14ac:dyDescent="0.3">
      <c r="A363" s="4">
        <v>363</v>
      </c>
      <c r="B363" s="4">
        <v>8.9936110000000003E-4</v>
      </c>
      <c r="C363" s="4">
        <v>2.7911590000000001E-3</v>
      </c>
      <c r="D363" s="4">
        <v>7.5449499999999999E-3</v>
      </c>
      <c r="E363" s="4">
        <v>0</v>
      </c>
    </row>
    <row r="364" spans="1:5" x14ac:dyDescent="0.3">
      <c r="A364" s="4">
        <v>364</v>
      </c>
      <c r="B364" s="4">
        <v>8.9901759999999999E-4</v>
      </c>
      <c r="C364" s="4">
        <v>2.800192E-3</v>
      </c>
      <c r="D364" s="4">
        <v>7.5419859999999997E-3</v>
      </c>
      <c r="E364" s="4">
        <v>0</v>
      </c>
    </row>
    <row r="365" spans="1:5" x14ac:dyDescent="0.3">
      <c r="A365" s="4">
        <v>365</v>
      </c>
      <c r="B365" s="4">
        <v>8.9899040000000004E-4</v>
      </c>
      <c r="C365" s="4">
        <v>2.7935579999999998E-3</v>
      </c>
      <c r="D365" s="4">
        <v>7.5409470000000001E-3</v>
      </c>
      <c r="E365" s="4">
        <v>0</v>
      </c>
    </row>
    <row r="366" spans="1:5" x14ac:dyDescent="0.3">
      <c r="A366" s="4">
        <v>366</v>
      </c>
      <c r="B366" s="4">
        <v>8.989127E-4</v>
      </c>
      <c r="C366" s="4">
        <v>2.7927999999999998E-3</v>
      </c>
      <c r="D366" s="4">
        <v>7.5536939999999997E-3</v>
      </c>
      <c r="E366" s="4">
        <v>0</v>
      </c>
    </row>
    <row r="367" spans="1:5" x14ac:dyDescent="0.3">
      <c r="A367" s="4">
        <v>367</v>
      </c>
      <c r="B367" s="4">
        <v>8.9937350000000003E-4</v>
      </c>
      <c r="C367" s="4">
        <v>2.7955110000000001E-3</v>
      </c>
      <c r="D367" s="4">
        <v>7.5441579999999996E-3</v>
      </c>
      <c r="E367" s="4">
        <v>0</v>
      </c>
    </row>
    <row r="368" spans="1:5" x14ac:dyDescent="0.3">
      <c r="A368" s="4">
        <v>368</v>
      </c>
      <c r="B368" s="4">
        <v>8.9878660000000004E-4</v>
      </c>
      <c r="C368" s="4">
        <v>2.7932819999999998E-3</v>
      </c>
      <c r="D368" s="4">
        <v>7.5421170000000001E-3</v>
      </c>
      <c r="E368" s="4">
        <v>0</v>
      </c>
    </row>
    <row r="369" spans="1:5" x14ac:dyDescent="0.3">
      <c r="A369" s="4">
        <v>369</v>
      </c>
      <c r="B369" s="4">
        <v>8.9851380000000004E-4</v>
      </c>
      <c r="C369" s="4">
        <v>2.7896449999999999E-3</v>
      </c>
      <c r="D369" s="4">
        <v>7.5432679999999997E-3</v>
      </c>
      <c r="E369" s="4">
        <v>0</v>
      </c>
    </row>
    <row r="370" spans="1:5" x14ac:dyDescent="0.3">
      <c r="A370" s="4">
        <v>370</v>
      </c>
      <c r="B370" s="4">
        <v>9.002697E-4</v>
      </c>
      <c r="C370" s="4">
        <v>2.7904420000000002E-3</v>
      </c>
      <c r="D370" s="4">
        <v>7.5537729999999997E-3</v>
      </c>
      <c r="E370" s="4">
        <v>0</v>
      </c>
    </row>
    <row r="371" spans="1:5" x14ac:dyDescent="0.3">
      <c r="A371" s="4">
        <v>371</v>
      </c>
      <c r="B371" s="4">
        <v>8.9916690000000005E-4</v>
      </c>
      <c r="C371" s="4">
        <v>2.7910579999999999E-3</v>
      </c>
      <c r="D371" s="4">
        <v>7.545258E-3</v>
      </c>
      <c r="E371" s="4">
        <v>0</v>
      </c>
    </row>
    <row r="372" spans="1:5" x14ac:dyDescent="0.3">
      <c r="A372" s="4">
        <v>372</v>
      </c>
      <c r="B372" s="4">
        <v>8.9982790000000005E-4</v>
      </c>
      <c r="C372" s="4">
        <v>2.7933070000000001E-3</v>
      </c>
      <c r="D372" s="4">
        <v>7.5438939999999998E-3</v>
      </c>
      <c r="E372" s="4">
        <v>0</v>
      </c>
    </row>
    <row r="373" spans="1:5" x14ac:dyDescent="0.3">
      <c r="A373" s="4">
        <v>373</v>
      </c>
      <c r="B373" s="4">
        <v>8.988046E-4</v>
      </c>
      <c r="C373" s="4">
        <v>2.791918E-3</v>
      </c>
      <c r="D373" s="4">
        <v>7.5395130000000003E-3</v>
      </c>
      <c r="E373" s="4">
        <v>0</v>
      </c>
    </row>
    <row r="374" spans="1:5" x14ac:dyDescent="0.3">
      <c r="A374" s="4">
        <v>374</v>
      </c>
      <c r="B374" s="4">
        <v>8.9886809999999997E-4</v>
      </c>
      <c r="C374" s="4">
        <v>2.7914060000000002E-3</v>
      </c>
      <c r="D374" s="4">
        <v>7.5413160000000002E-3</v>
      </c>
      <c r="E374" s="4">
        <v>0</v>
      </c>
    </row>
    <row r="375" spans="1:5" x14ac:dyDescent="0.3">
      <c r="A375" s="4">
        <v>375</v>
      </c>
      <c r="B375" s="4">
        <v>8.9906529999999999E-4</v>
      </c>
      <c r="C375" s="4">
        <v>2.7963060000000001E-3</v>
      </c>
      <c r="D375" s="4">
        <v>7.5459159999999997E-3</v>
      </c>
      <c r="E375" s="4">
        <v>0</v>
      </c>
    </row>
    <row r="376" spans="1:5" x14ac:dyDescent="0.3">
      <c r="A376" s="4">
        <v>376</v>
      </c>
      <c r="B376" s="4">
        <v>8.9908830000000003E-4</v>
      </c>
      <c r="C376" s="4">
        <v>2.792161E-3</v>
      </c>
      <c r="D376" s="4">
        <v>7.5436000000000001E-3</v>
      </c>
      <c r="E376" s="4">
        <v>0</v>
      </c>
    </row>
    <row r="377" spans="1:5" x14ac:dyDescent="0.3">
      <c r="A377" s="4">
        <v>377</v>
      </c>
      <c r="B377" s="4">
        <v>8.9871920000000004E-4</v>
      </c>
      <c r="C377" s="4">
        <v>2.7898839999999999E-3</v>
      </c>
      <c r="D377" s="4">
        <v>7.5422400000000004E-3</v>
      </c>
      <c r="E377" s="4">
        <v>0</v>
      </c>
    </row>
    <row r="378" spans="1:5" x14ac:dyDescent="0.3">
      <c r="A378" s="4">
        <v>378</v>
      </c>
      <c r="B378" s="4">
        <v>8.9886100000000004E-4</v>
      </c>
      <c r="C378" s="4">
        <v>2.7903049999999999E-3</v>
      </c>
      <c r="D378" s="4">
        <v>7.5425739999999998E-3</v>
      </c>
      <c r="E378" s="4">
        <v>0</v>
      </c>
    </row>
    <row r="379" spans="1:5" x14ac:dyDescent="0.3">
      <c r="A379" s="4">
        <v>379</v>
      </c>
      <c r="B379" s="4">
        <v>8.9876910000000003E-4</v>
      </c>
      <c r="C379" s="4">
        <v>2.8023700000000002E-3</v>
      </c>
      <c r="D379" s="4">
        <v>7.545235E-3</v>
      </c>
      <c r="E379" s="4">
        <v>0</v>
      </c>
    </row>
    <row r="380" spans="1:5" x14ac:dyDescent="0.3">
      <c r="A380" s="4">
        <v>380</v>
      </c>
      <c r="B380" s="4">
        <v>8.9930610000000003E-4</v>
      </c>
      <c r="C380" s="4">
        <v>2.794646E-3</v>
      </c>
      <c r="D380" s="4">
        <v>7.542483E-3</v>
      </c>
      <c r="E380" s="4">
        <v>0</v>
      </c>
    </row>
    <row r="381" spans="1:5" x14ac:dyDescent="0.3">
      <c r="A381" s="4">
        <v>381</v>
      </c>
      <c r="B381" s="4">
        <v>8.9899640000000002E-4</v>
      </c>
      <c r="C381" s="4">
        <v>2.792133E-3</v>
      </c>
      <c r="D381" s="4">
        <v>7.5400409999999999E-3</v>
      </c>
      <c r="E381" s="4">
        <v>0</v>
      </c>
    </row>
    <row r="382" spans="1:5" x14ac:dyDescent="0.3">
      <c r="A382" s="4">
        <v>382</v>
      </c>
      <c r="B382" s="4">
        <v>8.9885720000000004E-4</v>
      </c>
      <c r="C382" s="4">
        <v>2.793144E-3</v>
      </c>
      <c r="D382" s="4">
        <v>7.5501320000000002E-3</v>
      </c>
      <c r="E382" s="4">
        <v>0</v>
      </c>
    </row>
    <row r="383" spans="1:5" x14ac:dyDescent="0.3">
      <c r="A383" s="4">
        <v>383</v>
      </c>
      <c r="B383" s="4">
        <v>8.9871809999999999E-4</v>
      </c>
      <c r="C383" s="4">
        <v>2.7934100000000001E-3</v>
      </c>
      <c r="D383" s="4">
        <v>7.5502750000000004E-3</v>
      </c>
      <c r="E383" s="4">
        <v>0</v>
      </c>
    </row>
    <row r="384" spans="1:5" x14ac:dyDescent="0.3">
      <c r="A384" s="4">
        <v>384</v>
      </c>
      <c r="B384" s="4">
        <v>8.9894770000000001E-4</v>
      </c>
      <c r="C384" s="4">
        <v>2.7897239999999999E-3</v>
      </c>
      <c r="D384" s="4">
        <v>7.5454529999999997E-3</v>
      </c>
      <c r="E384" s="4">
        <v>0</v>
      </c>
    </row>
    <row r="385" spans="1:5" x14ac:dyDescent="0.3">
      <c r="A385" s="4">
        <v>385</v>
      </c>
      <c r="B385" s="4">
        <v>8.9889159999999996E-4</v>
      </c>
      <c r="C385" s="4">
        <v>2.7893699999999998E-3</v>
      </c>
      <c r="D385" s="4">
        <v>7.5467879999999996E-3</v>
      </c>
      <c r="E385" s="4">
        <v>0</v>
      </c>
    </row>
    <row r="386" spans="1:5" x14ac:dyDescent="0.3">
      <c r="A386" s="4">
        <v>386</v>
      </c>
      <c r="B386" s="4">
        <v>8.9876769999999999E-4</v>
      </c>
      <c r="C386" s="4">
        <v>2.798025E-3</v>
      </c>
      <c r="D386" s="4">
        <v>7.5439649999999997E-3</v>
      </c>
      <c r="E386" s="4">
        <v>0</v>
      </c>
    </row>
    <row r="387" spans="1:5" x14ac:dyDescent="0.3">
      <c r="A387" s="4">
        <v>387</v>
      </c>
      <c r="B387" s="4">
        <v>8.9841240000000004E-4</v>
      </c>
      <c r="C387" s="4">
        <v>2.7929249999999999E-3</v>
      </c>
      <c r="D387" s="4">
        <v>7.5441889999999998E-3</v>
      </c>
      <c r="E387" s="4">
        <v>0</v>
      </c>
    </row>
    <row r="388" spans="1:5" x14ac:dyDescent="0.3">
      <c r="A388" s="4">
        <v>388</v>
      </c>
      <c r="B388" s="4">
        <v>8.9922660000000003E-4</v>
      </c>
      <c r="C388" s="4">
        <v>2.792414E-3</v>
      </c>
      <c r="D388" s="4">
        <v>7.54202E-3</v>
      </c>
      <c r="E388" s="4">
        <v>0</v>
      </c>
    </row>
    <row r="389" spans="1:5" x14ac:dyDescent="0.3">
      <c r="A389" s="4">
        <v>389</v>
      </c>
      <c r="B389" s="4">
        <v>8.9876959999999999E-4</v>
      </c>
      <c r="C389" s="4">
        <v>2.7952749999999998E-3</v>
      </c>
      <c r="D389" s="4">
        <v>7.5466279999999997E-3</v>
      </c>
      <c r="E389" s="4">
        <v>0</v>
      </c>
    </row>
    <row r="390" spans="1:5" x14ac:dyDescent="0.3">
      <c r="A390" s="4">
        <v>390</v>
      </c>
      <c r="B390" s="4">
        <v>8.9911509999999995E-4</v>
      </c>
      <c r="C390" s="4">
        <v>2.7968480000000002E-3</v>
      </c>
      <c r="D390" s="4">
        <v>7.5532419999999999E-3</v>
      </c>
      <c r="E390" s="4">
        <v>0</v>
      </c>
    </row>
    <row r="391" spans="1:5" x14ac:dyDescent="0.3">
      <c r="A391" s="4">
        <v>391</v>
      </c>
      <c r="B391" s="4">
        <v>8.9926589999999999E-4</v>
      </c>
      <c r="C391" s="4">
        <v>2.7975489999999999E-3</v>
      </c>
      <c r="D391" s="4">
        <v>7.5454169999999996E-3</v>
      </c>
      <c r="E391" s="4">
        <v>0</v>
      </c>
    </row>
    <row r="392" spans="1:5" x14ac:dyDescent="0.3">
      <c r="A392" s="4">
        <v>392</v>
      </c>
      <c r="B392" s="4">
        <v>8.9855749999999998E-4</v>
      </c>
      <c r="C392" s="4">
        <v>2.8014450000000001E-3</v>
      </c>
      <c r="D392" s="4">
        <v>7.5475999999999998E-3</v>
      </c>
      <c r="E392" s="4">
        <v>0</v>
      </c>
    </row>
    <row r="393" spans="1:5" x14ac:dyDescent="0.3">
      <c r="A393" s="4">
        <v>393</v>
      </c>
      <c r="B393" s="4">
        <v>8.9865279999999995E-4</v>
      </c>
      <c r="C393" s="4">
        <v>2.798048E-3</v>
      </c>
      <c r="D393" s="4">
        <v>7.5431140000000001E-3</v>
      </c>
      <c r="E393" s="4">
        <v>0</v>
      </c>
    </row>
    <row r="394" spans="1:5" x14ac:dyDescent="0.3">
      <c r="A394" s="4">
        <v>394</v>
      </c>
      <c r="B394" s="4">
        <v>8.9959719999999999E-4</v>
      </c>
      <c r="C394" s="4">
        <v>2.7932069999999998E-3</v>
      </c>
      <c r="D394" s="4">
        <v>7.5415430000000004E-3</v>
      </c>
      <c r="E394" s="4">
        <v>0</v>
      </c>
    </row>
    <row r="395" spans="1:5" x14ac:dyDescent="0.3">
      <c r="A395" s="4">
        <v>395</v>
      </c>
      <c r="B395" s="4">
        <v>8.984908E-4</v>
      </c>
      <c r="C395" s="4">
        <v>2.794862E-3</v>
      </c>
      <c r="D395" s="4">
        <v>7.5429889999999999E-3</v>
      </c>
      <c r="E395" s="4">
        <v>0</v>
      </c>
    </row>
    <row r="396" spans="1:5" x14ac:dyDescent="0.3">
      <c r="A396" s="4">
        <v>396</v>
      </c>
      <c r="B396" s="4">
        <v>8.984889E-4</v>
      </c>
      <c r="C396" s="4">
        <v>2.798142E-3</v>
      </c>
      <c r="D396" s="4">
        <v>7.5412969999999998E-3</v>
      </c>
      <c r="E396" s="4">
        <v>0</v>
      </c>
    </row>
    <row r="397" spans="1:5" x14ac:dyDescent="0.3">
      <c r="A397" s="4">
        <v>397</v>
      </c>
      <c r="B397" s="4">
        <v>8.9899390000000004E-4</v>
      </c>
      <c r="C397" s="4">
        <v>2.7940019999999999E-3</v>
      </c>
      <c r="D397" s="4">
        <v>7.5461419999999996E-3</v>
      </c>
      <c r="E397" s="4">
        <v>0</v>
      </c>
    </row>
    <row r="398" spans="1:5" x14ac:dyDescent="0.3">
      <c r="A398" s="4">
        <v>398</v>
      </c>
      <c r="B398" s="4">
        <v>8.9865120000000005E-4</v>
      </c>
      <c r="C398" s="4">
        <v>2.7949580000000002E-3</v>
      </c>
      <c r="D398" s="4">
        <v>7.547382E-3</v>
      </c>
      <c r="E398" s="4">
        <v>0</v>
      </c>
    </row>
    <row r="399" spans="1:5" x14ac:dyDescent="0.3">
      <c r="A399" s="4">
        <v>399</v>
      </c>
      <c r="B399" s="4">
        <v>8.9914569999999998E-4</v>
      </c>
      <c r="C399" s="4">
        <v>2.8018880000000002E-3</v>
      </c>
      <c r="D399" s="4">
        <v>7.5420749999999996E-3</v>
      </c>
      <c r="E399" s="4">
        <v>0</v>
      </c>
    </row>
    <row r="400" spans="1:5" x14ac:dyDescent="0.3">
      <c r="A400" s="4">
        <v>400</v>
      </c>
      <c r="B400" s="4">
        <v>8.9837900000000004E-4</v>
      </c>
      <c r="C400" s="4">
        <v>2.7947190000000002E-3</v>
      </c>
      <c r="D400" s="4">
        <v>7.5400479999999997E-3</v>
      </c>
      <c r="E400" s="4">
        <v>0</v>
      </c>
    </row>
    <row r="401" spans="1:5" x14ac:dyDescent="0.3">
      <c r="A401" s="4">
        <v>401</v>
      </c>
      <c r="B401" s="4">
        <v>8.9832469999999995E-4</v>
      </c>
      <c r="C401" s="4">
        <v>2.8003519999999999E-3</v>
      </c>
      <c r="D401" s="4">
        <v>7.5393750000000001E-3</v>
      </c>
      <c r="E401" s="4">
        <v>0</v>
      </c>
    </row>
    <row r="402" spans="1:5" x14ac:dyDescent="0.3">
      <c r="A402" s="4">
        <v>402</v>
      </c>
      <c r="B402" s="4">
        <v>8.9822269999999997E-4</v>
      </c>
      <c r="C402" s="4">
        <v>2.7991439999999999E-3</v>
      </c>
      <c r="D402" s="4">
        <v>7.5474629999999999E-3</v>
      </c>
      <c r="E402" s="4">
        <v>0</v>
      </c>
    </row>
    <row r="403" spans="1:5" x14ac:dyDescent="0.3">
      <c r="A403" s="4">
        <v>403</v>
      </c>
      <c r="B403" s="4">
        <v>8.9808460000000004E-4</v>
      </c>
      <c r="C403" s="4">
        <v>2.7969240000000001E-3</v>
      </c>
      <c r="D403" s="4">
        <v>7.5470570000000002E-3</v>
      </c>
      <c r="E403" s="4">
        <v>0</v>
      </c>
    </row>
    <row r="404" spans="1:5" x14ac:dyDescent="0.3">
      <c r="A404" s="4">
        <v>404</v>
      </c>
      <c r="B404" s="4">
        <v>8.9919710000000005E-4</v>
      </c>
      <c r="C404" s="4">
        <v>2.7995279999999999E-3</v>
      </c>
      <c r="D404" s="4">
        <v>7.5420590000000003E-3</v>
      </c>
      <c r="E404" s="4">
        <v>0</v>
      </c>
    </row>
    <row r="405" spans="1:5" x14ac:dyDescent="0.3">
      <c r="A405" s="4">
        <v>405</v>
      </c>
      <c r="B405" s="4">
        <v>8.9862419999999995E-4</v>
      </c>
      <c r="C405" s="4">
        <v>2.7990250000000001E-3</v>
      </c>
      <c r="D405" s="4">
        <v>7.5421129999999996E-3</v>
      </c>
      <c r="E405" s="4">
        <v>0</v>
      </c>
    </row>
    <row r="406" spans="1:5" x14ac:dyDescent="0.3">
      <c r="A406" s="4">
        <v>406</v>
      </c>
      <c r="B406" s="4">
        <v>8.9837619999999995E-4</v>
      </c>
      <c r="C406" s="4">
        <v>2.7980000000000001E-3</v>
      </c>
      <c r="D406" s="4">
        <v>7.5439790000000001E-3</v>
      </c>
      <c r="E406" s="4">
        <v>0</v>
      </c>
    </row>
    <row r="407" spans="1:5" x14ac:dyDescent="0.3">
      <c r="A407" s="4">
        <v>407</v>
      </c>
      <c r="B407" s="4">
        <v>8.9866779999999997E-4</v>
      </c>
      <c r="C407" s="4">
        <v>2.7955229999999998E-3</v>
      </c>
      <c r="D407" s="4">
        <v>7.540204E-3</v>
      </c>
      <c r="E407" s="4">
        <v>0</v>
      </c>
    </row>
    <row r="408" spans="1:5" x14ac:dyDescent="0.3">
      <c r="A408" s="4">
        <v>408</v>
      </c>
      <c r="B408" s="4">
        <v>8.9850080000000005E-4</v>
      </c>
      <c r="C408" s="4">
        <v>2.7977470000000002E-3</v>
      </c>
      <c r="D408" s="4">
        <v>7.5438320000000003E-3</v>
      </c>
      <c r="E408" s="4">
        <v>0</v>
      </c>
    </row>
    <row r="409" spans="1:5" x14ac:dyDescent="0.3">
      <c r="A409" s="4">
        <v>409</v>
      </c>
      <c r="B409" s="4">
        <v>8.9844990000000004E-4</v>
      </c>
      <c r="C409" s="4">
        <v>2.8008809999999999E-3</v>
      </c>
      <c r="D409" s="4">
        <v>7.5556620000000003E-3</v>
      </c>
      <c r="E409" s="4">
        <v>0</v>
      </c>
    </row>
    <row r="410" spans="1:5" x14ac:dyDescent="0.3">
      <c r="A410" s="4">
        <v>410</v>
      </c>
      <c r="B410" s="4">
        <v>8.9885539999999997E-4</v>
      </c>
      <c r="C410" s="4">
        <v>2.7980370000000002E-3</v>
      </c>
      <c r="D410" s="4">
        <v>7.5475000000000004E-3</v>
      </c>
      <c r="E410" s="4">
        <v>0</v>
      </c>
    </row>
    <row r="411" spans="1:5" x14ac:dyDescent="0.3">
      <c r="A411" s="4">
        <v>411</v>
      </c>
      <c r="B411" s="4">
        <v>8.9906389999999995E-4</v>
      </c>
      <c r="C411" s="4">
        <v>2.7976479999999998E-3</v>
      </c>
      <c r="D411" s="4">
        <v>7.549938E-3</v>
      </c>
      <c r="E411" s="4">
        <v>0</v>
      </c>
    </row>
    <row r="412" spans="1:5" x14ac:dyDescent="0.3">
      <c r="A412" s="4">
        <v>412</v>
      </c>
      <c r="B412" s="4">
        <v>8.9842079999999998E-4</v>
      </c>
      <c r="C412" s="4">
        <v>2.8014379999999998E-3</v>
      </c>
      <c r="D412" s="4">
        <v>7.5517709999999997E-3</v>
      </c>
      <c r="E412" s="4">
        <v>0</v>
      </c>
    </row>
    <row r="413" spans="1:5" x14ac:dyDescent="0.3">
      <c r="A413" s="4">
        <v>413</v>
      </c>
      <c r="B413" s="4">
        <v>8.98087E-4</v>
      </c>
      <c r="C413" s="4">
        <v>2.8054270000000001E-3</v>
      </c>
      <c r="D413" s="4">
        <v>7.5481250000000001E-3</v>
      </c>
      <c r="E413" s="4">
        <v>0</v>
      </c>
    </row>
    <row r="414" spans="1:5" x14ac:dyDescent="0.3">
      <c r="A414" s="4">
        <v>414</v>
      </c>
      <c r="B414" s="4">
        <v>8.9820690000000001E-4</v>
      </c>
      <c r="C414" s="4">
        <v>2.8009739999999999E-3</v>
      </c>
      <c r="D414" s="4">
        <v>7.5504639999999998E-3</v>
      </c>
      <c r="E414" s="4">
        <v>0</v>
      </c>
    </row>
    <row r="415" spans="1:5" x14ac:dyDescent="0.3">
      <c r="A415" s="4">
        <v>415</v>
      </c>
      <c r="B415" s="4">
        <v>8.9783829999999997E-4</v>
      </c>
      <c r="C415" s="4">
        <v>2.8015779999999999E-3</v>
      </c>
      <c r="D415" s="4">
        <v>7.5481999999999997E-3</v>
      </c>
      <c r="E415" s="4">
        <v>0</v>
      </c>
    </row>
    <row r="416" spans="1:5" x14ac:dyDescent="0.3">
      <c r="A416" s="4">
        <v>416</v>
      </c>
      <c r="B416" s="4">
        <v>8.9789389999999996E-4</v>
      </c>
      <c r="C416" s="4">
        <v>2.80073E-3</v>
      </c>
      <c r="D416" s="4">
        <v>7.5505099999999999E-3</v>
      </c>
      <c r="E416" s="4">
        <v>0</v>
      </c>
    </row>
    <row r="417" spans="1:5" x14ac:dyDescent="0.3">
      <c r="A417" s="4">
        <v>417</v>
      </c>
      <c r="B417" s="4">
        <v>8.9823590000000003E-4</v>
      </c>
      <c r="C417" s="4">
        <v>2.799625E-3</v>
      </c>
      <c r="D417" s="4">
        <v>7.5516450000000001E-3</v>
      </c>
      <c r="E417" s="4">
        <v>0</v>
      </c>
    </row>
    <row r="418" spans="1:5" x14ac:dyDescent="0.3">
      <c r="A418" s="4">
        <v>418</v>
      </c>
      <c r="B418" s="4">
        <v>8.9885819999999995E-4</v>
      </c>
      <c r="C418" s="4">
        <v>2.7983249999999999E-3</v>
      </c>
      <c r="D418" s="4">
        <v>7.5655619999999996E-3</v>
      </c>
      <c r="E418" s="4">
        <v>0</v>
      </c>
    </row>
    <row r="419" spans="1:5" x14ac:dyDescent="0.3">
      <c r="A419" s="4">
        <v>419</v>
      </c>
      <c r="B419" s="4">
        <v>8.9948009999999995E-4</v>
      </c>
      <c r="C419" s="4">
        <v>2.8043629999999998E-3</v>
      </c>
      <c r="D419" s="4">
        <v>7.5626019999999999E-3</v>
      </c>
      <c r="E419" s="4">
        <v>0</v>
      </c>
    </row>
    <row r="420" spans="1:5" x14ac:dyDescent="0.3">
      <c r="A420" s="4">
        <v>420</v>
      </c>
      <c r="B420" s="4">
        <v>8.9809130000000005E-4</v>
      </c>
      <c r="C420" s="4">
        <v>2.8010800000000001E-3</v>
      </c>
      <c r="D420" s="4">
        <v>7.5594599999999996E-3</v>
      </c>
      <c r="E420" s="4">
        <v>0</v>
      </c>
    </row>
    <row r="421" spans="1:5" x14ac:dyDescent="0.3">
      <c r="A421" s="4">
        <v>421</v>
      </c>
      <c r="B421" s="4">
        <v>8.9787869999999998E-4</v>
      </c>
      <c r="C421" s="4">
        <v>2.799181E-3</v>
      </c>
      <c r="D421" s="4">
        <v>7.5580309999999998E-3</v>
      </c>
      <c r="E421" s="4">
        <v>0</v>
      </c>
    </row>
    <row r="422" spans="1:5" x14ac:dyDescent="0.3">
      <c r="A422" s="4">
        <v>422</v>
      </c>
      <c r="B422" s="4">
        <v>8.9737629999999996E-4</v>
      </c>
      <c r="C422" s="4">
        <v>2.799096E-3</v>
      </c>
      <c r="D422" s="4">
        <v>7.5577530000000004E-3</v>
      </c>
      <c r="E422" s="4">
        <v>0</v>
      </c>
    </row>
    <row r="423" spans="1:5" x14ac:dyDescent="0.3">
      <c r="A423" s="4">
        <v>423</v>
      </c>
      <c r="B423" s="4">
        <v>8.9770219999999996E-4</v>
      </c>
      <c r="C423" s="4">
        <v>2.7993440000000001E-3</v>
      </c>
      <c r="D423" s="4">
        <v>7.5610770000000002E-3</v>
      </c>
      <c r="E423" s="4">
        <v>0</v>
      </c>
    </row>
    <row r="424" spans="1:5" x14ac:dyDescent="0.3">
      <c r="A424" s="4">
        <v>424</v>
      </c>
      <c r="B424" s="4">
        <v>8.9805970000000001E-4</v>
      </c>
      <c r="C424" s="4">
        <v>2.7995369999999999E-3</v>
      </c>
      <c r="D424" s="4">
        <v>7.563518E-3</v>
      </c>
      <c r="E424" s="4">
        <v>0</v>
      </c>
    </row>
    <row r="425" spans="1:5" x14ac:dyDescent="0.3">
      <c r="A425" s="4">
        <v>425</v>
      </c>
      <c r="B425" s="4">
        <v>8.9771869999999995E-4</v>
      </c>
      <c r="C425" s="4">
        <v>2.7970339999999999E-3</v>
      </c>
      <c r="D425" s="4">
        <v>7.5586350000000002E-3</v>
      </c>
      <c r="E425" s="4">
        <v>0</v>
      </c>
    </row>
    <row r="426" spans="1:5" x14ac:dyDescent="0.3">
      <c r="A426" s="4">
        <v>426</v>
      </c>
      <c r="B426" s="4">
        <v>8.9737720000000005E-4</v>
      </c>
      <c r="C426" s="4">
        <v>2.799738E-3</v>
      </c>
      <c r="D426" s="4">
        <v>7.5607820000000003E-3</v>
      </c>
      <c r="E426" s="4">
        <v>0</v>
      </c>
    </row>
    <row r="427" spans="1:5" x14ac:dyDescent="0.3">
      <c r="A427" s="4">
        <v>427</v>
      </c>
      <c r="B427" s="4">
        <v>8.9831739999999996E-4</v>
      </c>
      <c r="C427" s="4">
        <v>2.803069E-3</v>
      </c>
      <c r="D427" s="4">
        <v>7.5578140000000004E-3</v>
      </c>
      <c r="E427" s="4">
        <v>0</v>
      </c>
    </row>
  </sheetData>
  <mergeCells count="1">
    <mergeCell ref="I2:J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esMacros">
                <anchor moveWithCells="1" sizeWithCells="1">
                  <from>
                    <xdr:col>9</xdr:col>
                    <xdr:colOff>7620</xdr:colOff>
                    <xdr:row>5</xdr:row>
                    <xdr:rowOff>175260</xdr:rowOff>
                  </from>
                  <to>
                    <xdr:col>11</xdr:col>
                    <xdr:colOff>0</xdr:colOff>
                    <xdr:row>8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408"/>
  <sheetViews>
    <sheetView topLeftCell="F1" zoomScale="80" zoomScaleNormal="80" workbookViewId="0">
      <selection activeCell="V37" sqref="V37"/>
    </sheetView>
  </sheetViews>
  <sheetFormatPr baseColWidth="10" defaultRowHeight="14.4" x14ac:dyDescent="0.3"/>
  <cols>
    <col min="1" max="1" width="20.88671875" style="50" customWidth="1"/>
    <col min="2" max="2" width="19.6640625" style="50" customWidth="1"/>
    <col min="3" max="3" width="19.33203125" style="50" customWidth="1"/>
    <col min="4" max="4" width="18.5546875" style="50" customWidth="1"/>
    <col min="5" max="5" width="20" style="50" customWidth="1"/>
    <col min="6" max="6" width="18.88671875" style="50" customWidth="1"/>
    <col min="7" max="8" width="11.5546875" customWidth="1"/>
    <col min="9" max="9" width="14.88671875" customWidth="1"/>
    <col min="10" max="10" width="13.5546875" customWidth="1"/>
    <col min="11" max="11" width="16.109375" customWidth="1"/>
    <col min="12" max="13" width="13.5546875" customWidth="1"/>
    <col min="14" max="14" width="12.88671875" customWidth="1"/>
    <col min="15" max="16" width="14.5546875" customWidth="1"/>
    <col min="17" max="17" width="13.44140625" customWidth="1"/>
    <col min="18" max="18" width="13" customWidth="1"/>
    <col min="19" max="19" width="14.5546875" customWidth="1"/>
  </cols>
  <sheetData>
    <row r="1" spans="1:17" x14ac:dyDescent="0.3">
      <c r="A1" s="60"/>
      <c r="B1" s="60"/>
      <c r="C1" s="3"/>
      <c r="D1" s="3"/>
      <c r="E1" s="61"/>
      <c r="F1" s="61"/>
      <c r="J1" s="7" t="s">
        <v>17</v>
      </c>
      <c r="K1" s="7" t="s">
        <v>20</v>
      </c>
      <c r="L1" s="7" t="s">
        <v>21</v>
      </c>
      <c r="N1" s="8"/>
      <c r="O1" s="101" t="s">
        <v>22</v>
      </c>
      <c r="P1" s="102"/>
      <c r="Q1" s="8"/>
    </row>
    <row r="2" spans="1:17" x14ac:dyDescent="0.3">
      <c r="A2" s="107" t="s">
        <v>15</v>
      </c>
      <c r="B2" s="107"/>
      <c r="C2" s="108" t="s">
        <v>18</v>
      </c>
      <c r="D2" s="108"/>
      <c r="E2" s="109" t="s">
        <v>19</v>
      </c>
      <c r="F2" s="109"/>
      <c r="I2" t="s">
        <v>15</v>
      </c>
      <c r="J2" s="57">
        <f>MAX(A4:A408)</f>
        <v>300009.09759900003</v>
      </c>
      <c r="K2" s="25">
        <f>AVERAGEIF(A4:A404,"&gt;0")</f>
        <v>757.15056820449081</v>
      </c>
      <c r="L2" s="55">
        <f>AVEDEV(A4:A408)</f>
        <v>1477.8238833716216</v>
      </c>
      <c r="N2" s="9"/>
      <c r="O2" s="10" t="s">
        <v>23</v>
      </c>
      <c r="P2" s="10" t="s">
        <v>24</v>
      </c>
      <c r="Q2" s="11" t="s">
        <v>25</v>
      </c>
    </row>
    <row r="3" spans="1:17" x14ac:dyDescent="0.3">
      <c r="A3" s="60" t="s">
        <v>16</v>
      </c>
      <c r="B3" s="60" t="s">
        <v>46</v>
      </c>
      <c r="C3" s="3" t="s">
        <v>16</v>
      </c>
      <c r="D3" s="3" t="s">
        <v>46</v>
      </c>
      <c r="E3" s="61" t="s">
        <v>16</v>
      </c>
      <c r="F3" s="61" t="s">
        <v>46</v>
      </c>
      <c r="G3" s="50" t="s">
        <v>47</v>
      </c>
      <c r="I3" t="s">
        <v>18</v>
      </c>
      <c r="J3" s="57">
        <f>MAX(C4:C408)</f>
        <v>10027.90278</v>
      </c>
      <c r="K3" s="25">
        <f>AVERAGEIF(C4:C404,"&gt;0")</f>
        <v>52.896767057356612</v>
      </c>
      <c r="L3" s="55">
        <f>AVEDEV(C4:C408)</f>
        <v>49.260503319981702</v>
      </c>
      <c r="N3" s="10" t="s">
        <v>26</v>
      </c>
      <c r="O3" s="12">
        <f>A4</f>
        <v>300009.09759900003</v>
      </c>
      <c r="P3" s="13">
        <f>A404</f>
        <v>8.9770219999999998</v>
      </c>
      <c r="Q3" s="14">
        <f>P3/O3</f>
        <v>2.9922499257002269E-5</v>
      </c>
    </row>
    <row r="4" spans="1:17" x14ac:dyDescent="0.3">
      <c r="A4" s="60">
        <f>IF(Données!B23&gt;0,Données!B23*10,0)*1000</f>
        <v>300009.09759900003</v>
      </c>
      <c r="B4" s="60">
        <f t="shared" ref="B4:B67" si="0">IF(A4&gt;0,A4/$J$2,NA())</f>
        <v>1</v>
      </c>
      <c r="C4" s="3">
        <f>IF(Données!C23&gt;0,Données!C23*10,0)*1000</f>
        <v>10027.90278</v>
      </c>
      <c r="D4" s="3">
        <f t="shared" ref="D4:D67" si="1">IF(C4&gt;0,C4/$J$3,NA())</f>
        <v>1</v>
      </c>
      <c r="E4" s="61">
        <f>IF(Données!D23&gt;0,Données!D23*10,0)*1000</f>
        <v>20075.17611</v>
      </c>
      <c r="F4" s="61">
        <f t="shared" ref="F4:F67" si="2">IF(E4&gt;0,E4/$J$4,NA())</f>
        <v>1</v>
      </c>
      <c r="G4">
        <v>0</v>
      </c>
      <c r="I4" t="s">
        <v>19</v>
      </c>
      <c r="J4" s="57">
        <f>MAX(E4:E408)</f>
        <v>20075.17611</v>
      </c>
      <c r="K4" s="25">
        <f>AVERAGEIF(E4:E404,"&gt;0")</f>
        <v>125.25973596009975</v>
      </c>
      <c r="L4" s="55">
        <f>AVEDEV(E4:E408)</f>
        <v>98.520527516415214</v>
      </c>
      <c r="N4" s="10" t="s">
        <v>27</v>
      </c>
      <c r="O4" s="15">
        <f>C4</f>
        <v>10027.90278</v>
      </c>
      <c r="P4" s="15">
        <f>C404</f>
        <v>27.99344</v>
      </c>
      <c r="Q4" s="16">
        <f>P4/O4</f>
        <v>2.7915547860945657E-3</v>
      </c>
    </row>
    <row r="5" spans="1:17" x14ac:dyDescent="0.3">
      <c r="A5" s="60">
        <f>IF(Données!B24&gt;0,Données!B24*10,0)*1000</f>
        <v>9.095956000000001</v>
      </c>
      <c r="B5" s="60">
        <f t="shared" si="0"/>
        <v>3.0318933901657518E-5</v>
      </c>
      <c r="C5" s="3">
        <f>IF(Données!C24&gt;0,Données!C24*10,0)*1000</f>
        <v>27.874509999999997</v>
      </c>
      <c r="D5" s="3">
        <f t="shared" si="1"/>
        <v>2.7796948785337142E-3</v>
      </c>
      <c r="E5" s="61">
        <f>IF(Données!D24&gt;0,Données!D24*10,0)*1000</f>
        <v>75.14070000000001</v>
      </c>
      <c r="F5" s="61">
        <f t="shared" si="2"/>
        <v>3.7429659191169111E-3</v>
      </c>
      <c r="G5">
        <f>G4+0.3</f>
        <v>0.3</v>
      </c>
      <c r="N5" s="10" t="s">
        <v>28</v>
      </c>
      <c r="O5" s="17">
        <f>E4</f>
        <v>20075.17611</v>
      </c>
      <c r="P5" s="15">
        <f>E404</f>
        <v>75.610770000000002</v>
      </c>
      <c r="Q5" s="18">
        <f>P5/O5</f>
        <v>3.7663814048603133E-3</v>
      </c>
    </row>
    <row r="6" spans="1:17" x14ac:dyDescent="0.3">
      <c r="A6" s="60">
        <f>IF(Données!B25&gt;0,Données!B25*10,0)*1000</f>
        <v>9.0922929999999997</v>
      </c>
      <c r="B6" s="60">
        <f t="shared" si="0"/>
        <v>3.0306724271918564E-5</v>
      </c>
      <c r="C6" s="3">
        <f>IF(Données!C25&gt;0,Données!C25*10,0)*1000</f>
        <v>27.901639999999997</v>
      </c>
      <c r="D6" s="3">
        <f t="shared" si="1"/>
        <v>2.7824003295731986E-3</v>
      </c>
      <c r="E6" s="61">
        <f>IF(Données!D25&gt;0,Données!D25*10,0)*1000</f>
        <v>75.185739999999996</v>
      </c>
      <c r="F6" s="61">
        <f t="shared" si="2"/>
        <v>3.7452094859854257E-3</v>
      </c>
      <c r="G6">
        <f>G5+0.3</f>
        <v>0.6</v>
      </c>
      <c r="N6" s="19"/>
      <c r="O6" s="103" t="s">
        <v>29</v>
      </c>
      <c r="P6" s="104"/>
      <c r="Q6" s="20" t="s">
        <v>21</v>
      </c>
    </row>
    <row r="7" spans="1:17" x14ac:dyDescent="0.3">
      <c r="A7" s="60">
        <f>IF(Données!B26&gt;0,Données!B26*10,0)*1000</f>
        <v>9.0940789999999989</v>
      </c>
      <c r="B7" s="60">
        <f t="shared" si="0"/>
        <v>3.0312677424720571E-5</v>
      </c>
      <c r="C7" s="3">
        <f>IF(Données!C26&gt;0,Données!C26*10,0)*1000</f>
        <v>27.89124</v>
      </c>
      <c r="D7" s="3">
        <f t="shared" si="1"/>
        <v>2.7813632233877721E-3</v>
      </c>
      <c r="E7" s="61">
        <f>IF(Données!D26&gt;0,Données!D26*10,0)*1000</f>
        <v>75.165759999999992</v>
      </c>
      <c r="F7" s="61">
        <f t="shared" si="2"/>
        <v>3.7442142269704846E-3</v>
      </c>
      <c r="G7">
        <f t="shared" ref="G7:G70" si="3">G6+0.3</f>
        <v>0.89999999999999991</v>
      </c>
      <c r="N7" s="10" t="s">
        <v>26</v>
      </c>
      <c r="O7" s="105">
        <f>K2</f>
        <v>757.15056820449081</v>
      </c>
      <c r="P7" s="106"/>
      <c r="Q7" s="21">
        <f>L2</f>
        <v>1477.8238833716216</v>
      </c>
    </row>
    <row r="8" spans="1:17" x14ac:dyDescent="0.3">
      <c r="A8" s="60">
        <f>IF(Données!B27&gt;0,Données!B27*10,0)*1000</f>
        <v>9.0955959999999987</v>
      </c>
      <c r="B8" s="60">
        <f t="shared" si="0"/>
        <v>3.0317733938046803E-5</v>
      </c>
      <c r="C8" s="3">
        <f>IF(Données!C27&gt;0,Données!C27*10,0)*1000</f>
        <v>27.872130000000002</v>
      </c>
      <c r="D8" s="3">
        <f t="shared" si="1"/>
        <v>2.7794575407720499E-3</v>
      </c>
      <c r="E8" s="62">
        <f>IF(Données!D27&gt;0,Données!D27*10,0)*1000</f>
        <v>75.206490000000002</v>
      </c>
      <c r="F8" s="62">
        <f t="shared" si="2"/>
        <v>3.7462431008282696E-3</v>
      </c>
      <c r="G8">
        <f t="shared" si="3"/>
        <v>1.2</v>
      </c>
      <c r="N8" s="22" t="s">
        <v>27</v>
      </c>
      <c r="O8" s="106">
        <f>K3</f>
        <v>52.896767057356612</v>
      </c>
      <c r="P8" s="106"/>
      <c r="Q8" s="21">
        <f>L3</f>
        <v>49.260503319981702</v>
      </c>
    </row>
    <row r="9" spans="1:17" x14ac:dyDescent="0.3">
      <c r="A9" s="60">
        <f>IF(Données!B28&gt;0,Données!B28*10,0)*1000</f>
        <v>9.1035789999999999</v>
      </c>
      <c r="B9" s="60">
        <f t="shared" si="0"/>
        <v>3.0344343131114247E-5</v>
      </c>
      <c r="C9" s="3">
        <f>IF(Données!C28&gt;0,Données!C28*10,0)*1000</f>
        <v>27.906519999999997</v>
      </c>
      <c r="D9" s="3">
        <f t="shared" si="1"/>
        <v>2.7828869717063608E-3</v>
      </c>
      <c r="E9" s="62">
        <f>IF(Données!D28&gt;0,Données!D28*10,0)*1000</f>
        <v>75.334969999999998</v>
      </c>
      <c r="F9" s="62">
        <f t="shared" si="2"/>
        <v>3.7526430446841045E-3</v>
      </c>
      <c r="G9">
        <f t="shared" si="3"/>
        <v>1.5</v>
      </c>
      <c r="N9" s="10" t="s">
        <v>28</v>
      </c>
      <c r="O9" s="110">
        <f>K4</f>
        <v>125.25973596009975</v>
      </c>
      <c r="P9" s="110"/>
      <c r="Q9" s="21">
        <f>L4</f>
        <v>98.520527516415214</v>
      </c>
    </row>
    <row r="10" spans="1:17" x14ac:dyDescent="0.3">
      <c r="A10" s="60">
        <f>IF(Données!B29&gt;0,Données!B29*10,0)*1000</f>
        <v>9.092193</v>
      </c>
      <c r="B10" s="60">
        <f t="shared" si="0"/>
        <v>3.0306390948693368E-5</v>
      </c>
      <c r="C10" s="3">
        <f>IF(Données!C29&gt;0,Données!C29*10,0)*1000</f>
        <v>27.92408</v>
      </c>
      <c r="D10" s="3">
        <f t="shared" si="1"/>
        <v>2.7846380856117554E-3</v>
      </c>
      <c r="E10" s="62">
        <f>IF(Données!D29&gt;0,Données!D29*10,0)*1000</f>
        <v>75.220359999999999</v>
      </c>
      <c r="F10" s="62">
        <f t="shared" si="2"/>
        <v>3.7469340038581607E-3</v>
      </c>
      <c r="G10">
        <f t="shared" si="3"/>
        <v>1.8</v>
      </c>
    </row>
    <row r="11" spans="1:17" x14ac:dyDescent="0.3">
      <c r="A11" s="60">
        <f>IF(Données!B30&gt;0,Données!B30*10,0)*1000</f>
        <v>9.0902789999999989</v>
      </c>
      <c r="B11" s="60">
        <f t="shared" si="0"/>
        <v>3.0300011142163104E-5</v>
      </c>
      <c r="C11" s="3">
        <f>IF(Données!C30&gt;0,Données!C30*10,0)*1000</f>
        <v>27.896240000000002</v>
      </c>
      <c r="D11" s="3">
        <f t="shared" si="1"/>
        <v>2.7818618321307658E-3</v>
      </c>
      <c r="E11" s="62">
        <f>IF(Données!D30&gt;0,Données!D30*10,0)*1000</f>
        <v>75.227189999999993</v>
      </c>
      <c r="F11" s="62">
        <f t="shared" si="2"/>
        <v>3.7472742250329377E-3</v>
      </c>
      <c r="G11">
        <f t="shared" si="3"/>
        <v>2.1</v>
      </c>
    </row>
    <row r="12" spans="1:17" x14ac:dyDescent="0.3">
      <c r="A12" s="60">
        <f>IF(Données!B31&gt;0,Données!B31*10,0)*1000</f>
        <v>9.0940789999999989</v>
      </c>
      <c r="B12" s="60">
        <f t="shared" si="0"/>
        <v>3.0312677424720571E-5</v>
      </c>
      <c r="C12" s="3">
        <f>IF(Données!C31&gt;0,Données!C31*10,0)*1000</f>
        <v>27.904140000000002</v>
      </c>
      <c r="D12" s="3">
        <f t="shared" si="1"/>
        <v>2.7826496339446961E-3</v>
      </c>
      <c r="E12" s="62">
        <f>IF(Données!D31&gt;0,Données!D31*10,0)*1000</f>
        <v>75.228569999999991</v>
      </c>
      <c r="F12" s="62">
        <f t="shared" si="2"/>
        <v>3.7473429666465821E-3</v>
      </c>
      <c r="G12">
        <f t="shared" si="3"/>
        <v>2.4</v>
      </c>
    </row>
    <row r="13" spans="1:17" x14ac:dyDescent="0.3">
      <c r="A13" s="60">
        <f>IF(Données!B32&gt;0,Données!B32*10,0)*1000</f>
        <v>9.0902130000000003</v>
      </c>
      <c r="B13" s="60">
        <f t="shared" si="0"/>
        <v>3.029979114883448E-5</v>
      </c>
      <c r="C13" s="3">
        <f>IF(Données!C32&gt;0,Données!C32*10,0)*1000</f>
        <v>27.886550000000003</v>
      </c>
      <c r="D13" s="3">
        <f t="shared" si="1"/>
        <v>2.7808955283868441E-3</v>
      </c>
      <c r="E13" s="62">
        <f>IF(Données!D32&gt;0,Données!D32*10,0)*1000</f>
        <v>75.218129999999988</v>
      </c>
      <c r="F13" s="62">
        <f t="shared" si="2"/>
        <v>3.7468229213955318E-3</v>
      </c>
      <c r="G13">
        <f t="shared" si="3"/>
        <v>2.6999999999999997</v>
      </c>
    </row>
    <row r="14" spans="1:17" x14ac:dyDescent="0.3">
      <c r="A14" s="60">
        <f>IF(Données!B33&gt;0,Données!B33*10,0)*1000</f>
        <v>9.0935220000000001</v>
      </c>
      <c r="B14" s="60">
        <f t="shared" si="0"/>
        <v>3.0310820814356231E-5</v>
      </c>
      <c r="C14" s="3">
        <f>IF(Données!C33&gt;0,Données!C33*10,0)*1000</f>
        <v>27.886279999999999</v>
      </c>
      <c r="D14" s="3">
        <f t="shared" si="1"/>
        <v>2.7808686035147218E-3</v>
      </c>
      <c r="E14" s="62">
        <f>IF(Données!D33&gt;0,Données!D33*10,0)*1000</f>
        <v>75.206850000000003</v>
      </c>
      <c r="F14" s="62">
        <f t="shared" si="2"/>
        <v>3.7462610334231335E-3</v>
      </c>
      <c r="G14">
        <f t="shared" si="3"/>
        <v>2.9999999999999996</v>
      </c>
    </row>
    <row r="15" spans="1:17" x14ac:dyDescent="0.3">
      <c r="A15" s="60">
        <f>IF(Données!B34&gt;0,Données!B34*10,0)*1000</f>
        <v>9.0987200000000019</v>
      </c>
      <c r="B15" s="60">
        <f t="shared" si="0"/>
        <v>3.0328146955601952E-5</v>
      </c>
      <c r="C15" s="3">
        <f>IF(Données!C34&gt;0,Données!C34*10,0)*1000</f>
        <v>27.885340000000003</v>
      </c>
      <c r="D15" s="3">
        <f t="shared" si="1"/>
        <v>2.7807748650710393E-3</v>
      </c>
      <c r="E15" s="62">
        <f>IF(Données!D34&gt;0,Données!D34*10,0)*1000</f>
        <v>75.192120000000003</v>
      </c>
      <c r="F15" s="62">
        <f t="shared" si="2"/>
        <v>3.7455272914166233E-3</v>
      </c>
      <c r="G15">
        <f t="shared" si="3"/>
        <v>3.2999999999999994</v>
      </c>
    </row>
    <row r="16" spans="1:17" x14ac:dyDescent="0.3">
      <c r="A16" s="60">
        <f>IF(Données!B35&gt;0,Données!B35*10,0)*1000</f>
        <v>9.0907939999999989</v>
      </c>
      <c r="B16" s="60">
        <f t="shared" si="0"/>
        <v>3.0301727756772864E-5</v>
      </c>
      <c r="C16" s="3">
        <f>IF(Données!C35&gt;0,Données!C35*10,0)*1000</f>
        <v>27.974609999999998</v>
      </c>
      <c r="D16" s="3">
        <f t="shared" si="1"/>
        <v>2.7896770255684505E-3</v>
      </c>
      <c r="E16" s="62">
        <f>IF(Données!D35&gt;0,Données!D35*10,0)*1000</f>
        <v>75.342580000000012</v>
      </c>
      <c r="F16" s="62">
        <f t="shared" si="2"/>
        <v>3.7530221198144205E-3</v>
      </c>
      <c r="G16">
        <f t="shared" si="3"/>
        <v>3.5999999999999992</v>
      </c>
    </row>
    <row r="17" spans="1:21" x14ac:dyDescent="0.3">
      <c r="A17" s="60">
        <f>IF(Données!B36&gt;0,Données!B36*10,0)*1000</f>
        <v>9.0911729999999995</v>
      </c>
      <c r="B17" s="60">
        <f t="shared" si="0"/>
        <v>3.0302991051796363E-5</v>
      </c>
      <c r="C17" s="3">
        <f>IF(Données!C36&gt;0,Données!C36*10,0)*1000</f>
        <v>27.98357</v>
      </c>
      <c r="D17" s="3">
        <f t="shared" si="1"/>
        <v>2.7905705324358957E-3</v>
      </c>
      <c r="E17" s="62">
        <f>IF(Données!D36&gt;0,Données!D36*10,0)*1000</f>
        <v>75.288159999999991</v>
      </c>
      <c r="F17" s="62">
        <f t="shared" si="2"/>
        <v>3.7503113092241754E-3</v>
      </c>
      <c r="G17">
        <f t="shared" si="3"/>
        <v>3.899999999999999</v>
      </c>
    </row>
    <row r="18" spans="1:21" x14ac:dyDescent="0.3">
      <c r="A18" s="60">
        <f>IF(Données!B37&gt;0,Données!B37*10,0)*1000</f>
        <v>9.0864060000000002</v>
      </c>
      <c r="B18" s="60">
        <f t="shared" si="0"/>
        <v>3.0287101533651248E-5</v>
      </c>
      <c r="C18" s="3">
        <f>IF(Données!C37&gt;0,Données!C37*10,0)*1000</f>
        <v>27.924099999999999</v>
      </c>
      <c r="D18" s="3">
        <f t="shared" si="1"/>
        <v>2.7846400800467272E-3</v>
      </c>
      <c r="E18" s="62">
        <f>IF(Données!D37&gt;0,Données!D37*10,0)*1000</f>
        <v>75.255330000000001</v>
      </c>
      <c r="F18" s="62">
        <f t="shared" si="2"/>
        <v>3.7486759561981245E-3</v>
      </c>
      <c r="G18">
        <f t="shared" si="3"/>
        <v>4.1999999999999993</v>
      </c>
    </row>
    <row r="19" spans="1:21" x14ac:dyDescent="0.3">
      <c r="A19" s="60">
        <f>IF(Données!B38&gt;0,Données!B38*10,0)*1000</f>
        <v>9.0829149999999998</v>
      </c>
      <c r="B19" s="60">
        <f t="shared" si="0"/>
        <v>3.0275465219859635E-5</v>
      </c>
      <c r="C19" s="3">
        <f>IF(Données!C38&gt;0,Données!C38*10,0)*1000</f>
        <v>27.937660000000001</v>
      </c>
      <c r="D19" s="3">
        <f t="shared" si="1"/>
        <v>2.7859923069577268E-3</v>
      </c>
      <c r="E19" s="62">
        <f>IF(Données!D38&gt;0,Données!D38*10,0)*1000</f>
        <v>75.223089999999999</v>
      </c>
      <c r="F19" s="62">
        <f t="shared" si="2"/>
        <v>3.7470699927025447E-3</v>
      </c>
      <c r="G19">
        <f t="shared" si="3"/>
        <v>4.4999999999999991</v>
      </c>
      <c r="I19" s="59"/>
    </row>
    <row r="20" spans="1:21" x14ac:dyDescent="0.3">
      <c r="A20" s="60">
        <f>IF(Données!B39&gt;0,Données!B39*10,0)*1000</f>
        <v>9.0824749999999987</v>
      </c>
      <c r="B20" s="60">
        <f t="shared" si="0"/>
        <v>3.0273998597668765E-5</v>
      </c>
      <c r="C20" s="3">
        <f>IF(Données!C39&gt;0,Données!C39*10,0)*1000</f>
        <v>27.935640000000003</v>
      </c>
      <c r="D20" s="3">
        <f t="shared" si="1"/>
        <v>2.7857908690255575E-3</v>
      </c>
      <c r="E20" s="62">
        <f>IF(Données!D39&gt;0,Données!D39*10,0)*1000</f>
        <v>75.243380000000002</v>
      </c>
      <c r="F20" s="62">
        <f t="shared" si="2"/>
        <v>3.7480806936741736E-3</v>
      </c>
      <c r="G20">
        <f t="shared" si="3"/>
        <v>4.7999999999999989</v>
      </c>
    </row>
    <row r="21" spans="1:21" x14ac:dyDescent="0.3">
      <c r="A21" s="60">
        <f>IF(Données!B40&gt;0,Données!B40*10,0)*1000</f>
        <v>9.0824370000000005</v>
      </c>
      <c r="B21" s="60">
        <f t="shared" si="0"/>
        <v>3.0273871934843198E-5</v>
      </c>
      <c r="C21" s="3">
        <f>IF(Données!C40&gt;0,Données!C40*10,0)*1000</f>
        <v>27.947850000000003</v>
      </c>
      <c r="D21" s="3">
        <f t="shared" si="1"/>
        <v>2.7870084715759481E-3</v>
      </c>
      <c r="E21" s="62">
        <f>IF(Données!D40&gt;0,Données!D40*10,0)*1000</f>
        <v>75.234259999999992</v>
      </c>
      <c r="F21" s="62">
        <f t="shared" si="2"/>
        <v>3.747626401270957E-3</v>
      </c>
      <c r="G21">
        <f t="shared" si="3"/>
        <v>5.0999999999999988</v>
      </c>
    </row>
    <row r="22" spans="1:21" x14ac:dyDescent="0.3">
      <c r="A22" s="60">
        <f>IF(Données!B41&gt;0,Données!B41*10,0)*1000</f>
        <v>9.0847560000000005</v>
      </c>
      <c r="B22" s="60">
        <f t="shared" si="0"/>
        <v>3.0281601700435506E-5</v>
      </c>
      <c r="C22" s="3">
        <f>IF(Données!C41&gt;0,Données!C41*10,0)*1000</f>
        <v>27.991700000000002</v>
      </c>
      <c r="D22" s="3">
        <f t="shared" si="1"/>
        <v>2.7913812702520038E-3</v>
      </c>
      <c r="E22" s="62">
        <f>IF(Données!D41&gt;0,Données!D41*10,0)*1000</f>
        <v>75.277839999999998</v>
      </c>
      <c r="F22" s="62">
        <f t="shared" si="2"/>
        <v>3.7497972415047468E-3</v>
      </c>
      <c r="G22">
        <f t="shared" si="3"/>
        <v>5.3999999999999986</v>
      </c>
    </row>
    <row r="23" spans="1:21" x14ac:dyDescent="0.3">
      <c r="A23" s="60">
        <f>IF(Données!B42&gt;0,Données!B42*10,0)*1000</f>
        <v>9.1000260000000015</v>
      </c>
      <c r="B23" s="60">
        <f t="shared" si="0"/>
        <v>3.0332500156923019E-5</v>
      </c>
      <c r="C23" s="3">
        <f>IF(Données!C42&gt;0,Données!C42*10,0)*1000</f>
        <v>27.944030000000001</v>
      </c>
      <c r="D23" s="3">
        <f t="shared" si="1"/>
        <v>2.7866275344963008E-3</v>
      </c>
      <c r="E23" s="62">
        <f>IF(Données!D42&gt;0,Données!D42*10,0)*1000</f>
        <v>75.22863000000001</v>
      </c>
      <c r="F23" s="62">
        <f t="shared" si="2"/>
        <v>3.7473459554123937E-3</v>
      </c>
      <c r="G23">
        <f t="shared" si="3"/>
        <v>5.6999999999999984</v>
      </c>
    </row>
    <row r="24" spans="1:21" x14ac:dyDescent="0.3">
      <c r="A24" s="60">
        <f>IF(Données!B43&gt;0,Données!B43*10,0)*1000</f>
        <v>9.096108000000001</v>
      </c>
      <c r="B24" s="60">
        <f t="shared" si="0"/>
        <v>3.0319440552959817E-5</v>
      </c>
      <c r="C24" s="3">
        <f>IF(Données!C43&gt;0,Données!C43*10,0)*1000</f>
        <v>27.90325</v>
      </c>
      <c r="D24" s="3">
        <f t="shared" si="1"/>
        <v>2.7825608815884432E-3</v>
      </c>
      <c r="E24" s="62">
        <f>IF(Données!D43&gt;0,Données!D43*10,0)*1000</f>
        <v>75.251899999999992</v>
      </c>
      <c r="F24" s="62">
        <f t="shared" si="2"/>
        <v>3.7485050984192832E-3</v>
      </c>
      <c r="G24">
        <f t="shared" si="3"/>
        <v>5.9999999999999982</v>
      </c>
    </row>
    <row r="25" spans="1:21" x14ac:dyDescent="0.3">
      <c r="A25" s="60">
        <f>IF(Données!B44&gt;0,Données!B44*10,0)*1000</f>
        <v>9.0883190000000003</v>
      </c>
      <c r="B25" s="60">
        <f t="shared" si="0"/>
        <v>3.0293478006949255E-5</v>
      </c>
      <c r="C25" s="3">
        <f>IF(Données!C44&gt;0,Données!C44*10,0)*1000</f>
        <v>27.898810000000005</v>
      </c>
      <c r="D25" s="3">
        <f t="shared" si="1"/>
        <v>2.7821181170246652E-3</v>
      </c>
      <c r="E25" s="62">
        <f>IF(Données!D44&gt;0,Données!D44*10,0)*1000</f>
        <v>75.302700000000002</v>
      </c>
      <c r="F25" s="62">
        <f t="shared" si="2"/>
        <v>3.7510355868056195E-3</v>
      </c>
      <c r="G25">
        <f t="shared" si="3"/>
        <v>6.299999999999998</v>
      </c>
    </row>
    <row r="26" spans="1:21" x14ac:dyDescent="0.3">
      <c r="A26" s="60">
        <f>IF(Données!B45&gt;0,Données!B45*10,0)*1000</f>
        <v>9.0865810000000007</v>
      </c>
      <c r="B26" s="60">
        <f t="shared" si="0"/>
        <v>3.0287684849295343E-5</v>
      </c>
      <c r="C26" s="3">
        <f>IF(Données!C45&gt;0,Données!C45*10,0)*1000</f>
        <v>27.905349999999999</v>
      </c>
      <c r="D26" s="3">
        <f t="shared" si="1"/>
        <v>2.7827702972605005E-3</v>
      </c>
      <c r="E26" s="62">
        <f>IF(Données!D45&gt;0,Données!D45*10,0)*1000</f>
        <v>75.291870000000003</v>
      </c>
      <c r="F26" s="62">
        <f t="shared" si="2"/>
        <v>3.7504961145768002E-3</v>
      </c>
      <c r="G26">
        <f t="shared" si="3"/>
        <v>6.5999999999999979</v>
      </c>
    </row>
    <row r="27" spans="1:21" x14ac:dyDescent="0.3">
      <c r="A27" s="60">
        <f>IF(Données!B46&gt;0,Données!B46*10,0)*1000</f>
        <v>9.0851760000000006</v>
      </c>
      <c r="B27" s="60">
        <f t="shared" si="0"/>
        <v>3.028300165798133E-5</v>
      </c>
      <c r="C27" s="3">
        <f>IF(Données!C46&gt;0,Données!C46*10,0)*1000</f>
        <v>27.905850000000001</v>
      </c>
      <c r="D27" s="3">
        <f t="shared" si="1"/>
        <v>2.7828201581348E-3</v>
      </c>
      <c r="E27" s="62">
        <f>IF(Données!D46&gt;0,Données!D46*10,0)*1000</f>
        <v>75.283059999999992</v>
      </c>
      <c r="F27" s="62">
        <f t="shared" si="2"/>
        <v>3.7500572641302717E-3</v>
      </c>
      <c r="G27">
        <f t="shared" si="3"/>
        <v>6.8999999999999977</v>
      </c>
    </row>
    <row r="28" spans="1:21" x14ac:dyDescent="0.3">
      <c r="A28" s="60">
        <f>IF(Données!B47&gt;0,Données!B47*10,0)*1000</f>
        <v>9.0855109999999986</v>
      </c>
      <c r="B28" s="60">
        <f t="shared" si="0"/>
        <v>3.0284118290785733E-5</v>
      </c>
      <c r="C28" s="3">
        <f>IF(Données!C47&gt;0,Données!C47*10,0)*1000</f>
        <v>27.884250000000002</v>
      </c>
      <c r="D28" s="3">
        <f t="shared" si="1"/>
        <v>2.7806661683650669E-3</v>
      </c>
      <c r="E28" s="62">
        <f>IF(Données!D47&gt;0,Données!D47*10,0)*1000</f>
        <v>75.252139999999997</v>
      </c>
      <c r="F28" s="62">
        <f t="shared" si="2"/>
        <v>3.748517053482526E-3</v>
      </c>
      <c r="G28">
        <f t="shared" si="3"/>
        <v>7.1999999999999975</v>
      </c>
      <c r="I28" s="24"/>
      <c r="J28" s="63">
        <v>42536</v>
      </c>
      <c r="K28" s="63"/>
      <c r="L28" s="63">
        <v>42696</v>
      </c>
      <c r="M28" s="63"/>
      <c r="N28" s="63">
        <v>42972</v>
      </c>
      <c r="O28" s="63"/>
      <c r="P28" s="63">
        <v>42977</v>
      </c>
      <c r="Q28" s="63"/>
      <c r="R28" s="63">
        <v>42976</v>
      </c>
      <c r="S28" s="63"/>
      <c r="T28" s="63">
        <v>42977</v>
      </c>
      <c r="U28" s="63"/>
    </row>
    <row r="29" spans="1:21" x14ac:dyDescent="0.3">
      <c r="A29" s="60">
        <f>IF(Données!B48&gt;0,Données!B48*10,0)*1000</f>
        <v>9.0932890000000004</v>
      </c>
      <c r="B29" s="60">
        <f t="shared" si="0"/>
        <v>3.0310044171241524E-5</v>
      </c>
      <c r="C29" s="3">
        <f>IF(Données!C48&gt;0,Données!C48*10,0)*1000</f>
        <v>27.95326</v>
      </c>
      <c r="D29" s="3">
        <f t="shared" si="1"/>
        <v>2.7875479662358674E-3</v>
      </c>
      <c r="E29" s="62">
        <f>IF(Données!D48&gt;0,Données!D48*10,0)*1000</f>
        <v>75.320369999999997</v>
      </c>
      <c r="F29" s="62">
        <f t="shared" si="2"/>
        <v>3.7519157783368505E-3</v>
      </c>
      <c r="G29">
        <f t="shared" si="3"/>
        <v>7.4999999999999973</v>
      </c>
      <c r="I29" s="24"/>
      <c r="J29" s="64" t="s">
        <v>20</v>
      </c>
      <c r="K29" s="64" t="s">
        <v>48</v>
      </c>
      <c r="L29" s="64" t="s">
        <v>20</v>
      </c>
      <c r="M29" s="64" t="s">
        <v>48</v>
      </c>
      <c r="N29" s="64" t="s">
        <v>20</v>
      </c>
      <c r="O29" s="64" t="s">
        <v>48</v>
      </c>
      <c r="P29" s="64" t="s">
        <v>20</v>
      </c>
      <c r="Q29" s="64" t="s">
        <v>48</v>
      </c>
      <c r="R29" s="64" t="s">
        <v>20</v>
      </c>
      <c r="S29" s="64" t="s">
        <v>48</v>
      </c>
      <c r="T29" s="64" t="s">
        <v>20</v>
      </c>
      <c r="U29" s="64" t="s">
        <v>48</v>
      </c>
    </row>
    <row r="30" spans="1:21" x14ac:dyDescent="0.3">
      <c r="A30" s="60">
        <f>IF(Données!B49&gt;0,Données!B49*10,0)*1000</f>
        <v>9.0978700000000003</v>
      </c>
      <c r="B30" s="60">
        <f t="shared" si="0"/>
        <v>3.0325313708187776E-5</v>
      </c>
      <c r="C30" s="3">
        <f>IF(Données!C49&gt;0,Données!C49*10,0)*1000</f>
        <v>27.900920000000003</v>
      </c>
      <c r="D30" s="3">
        <f t="shared" si="1"/>
        <v>2.7823285299142081E-3</v>
      </c>
      <c r="E30" s="62">
        <f>IF(Données!D49&gt;0,Données!D49*10,0)*1000</f>
        <v>75.295149999999992</v>
      </c>
      <c r="F30" s="62">
        <f t="shared" si="2"/>
        <v>3.7506595004411143E-3</v>
      </c>
      <c r="G30">
        <f t="shared" si="3"/>
        <v>7.7999999999999972</v>
      </c>
      <c r="I30" s="65" t="s">
        <v>49</v>
      </c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</row>
    <row r="31" spans="1:21" x14ac:dyDescent="0.3">
      <c r="A31" s="60">
        <f>IF(Données!B50&gt;0,Données!B50*10,0)*1000</f>
        <v>9.0895489999999999</v>
      </c>
      <c r="B31" s="60">
        <f t="shared" si="0"/>
        <v>3.0297577882619173E-5</v>
      </c>
      <c r="C31" s="3">
        <f>IF(Données!C50&gt;0,Données!C50*10,0)*1000</f>
        <v>27.966539999999998</v>
      </c>
      <c r="D31" s="3">
        <f t="shared" si="1"/>
        <v>2.7888722710572586E-3</v>
      </c>
      <c r="E31" s="62">
        <f>IF(Données!D50&gt;0,Données!D50*10,0)*1000</f>
        <v>75.262430000000009</v>
      </c>
      <c r="F31" s="62">
        <f t="shared" si="2"/>
        <v>3.7490296268190499E-3</v>
      </c>
      <c r="G31">
        <f t="shared" si="3"/>
        <v>8.0999999999999979</v>
      </c>
      <c r="I31" s="66" t="s">
        <v>15</v>
      </c>
      <c r="J31" s="67">
        <v>7.87</v>
      </c>
      <c r="K31" s="68">
        <v>8.4400000000000003E-2</v>
      </c>
      <c r="L31" s="67">
        <v>9.02</v>
      </c>
      <c r="M31" s="68">
        <v>3.2800000000000003E-2</v>
      </c>
      <c r="N31" s="67">
        <v>9.020892394014961</v>
      </c>
      <c r="O31" s="68">
        <v>3.278692138393495E-2</v>
      </c>
      <c r="P31" s="67">
        <v>33.958548254364054</v>
      </c>
      <c r="Q31" s="68">
        <v>49.261164273921672</v>
      </c>
      <c r="R31" s="67">
        <v>258.39745099750604</v>
      </c>
      <c r="S31" s="68">
        <v>492.6082150283795</v>
      </c>
      <c r="T31" s="67">
        <v>757.15056820449081</v>
      </c>
      <c r="U31" s="68">
        <v>1477.8238833716216</v>
      </c>
    </row>
    <row r="32" spans="1:21" x14ac:dyDescent="0.3">
      <c r="A32" s="60">
        <f>IF(Données!B51&gt;0,Données!B51*10,0)*1000</f>
        <v>9.0877300000000005</v>
      </c>
      <c r="B32" s="60">
        <f t="shared" si="0"/>
        <v>3.0291514733152848E-5</v>
      </c>
      <c r="C32" s="3">
        <f>IF(Données!C51&gt;0,Données!C51*10,0)*1000</f>
        <v>27.954730000000001</v>
      </c>
      <c r="D32" s="3">
        <f t="shared" si="1"/>
        <v>2.7876945572063074E-3</v>
      </c>
      <c r="E32" s="62">
        <f>IF(Données!D51&gt;0,Données!D51*10,0)*1000</f>
        <v>75.238100000000003</v>
      </c>
      <c r="F32" s="62">
        <f t="shared" si="2"/>
        <v>3.7478176822828379E-3</v>
      </c>
      <c r="G32">
        <f t="shared" si="3"/>
        <v>8.3999999999999986</v>
      </c>
      <c r="I32" s="66" t="s">
        <v>50</v>
      </c>
      <c r="J32" s="67">
        <v>34.97</v>
      </c>
      <c r="K32" s="68">
        <v>0.08</v>
      </c>
      <c r="L32" s="67">
        <v>27.96</v>
      </c>
      <c r="M32" s="68">
        <v>3.5799999999999998E-2</v>
      </c>
      <c r="N32" s="67">
        <v>27.959111197007473</v>
      </c>
      <c r="O32" s="68">
        <v>3.5868259716506382E-2</v>
      </c>
      <c r="P32" s="67">
        <v>27.959111197007473</v>
      </c>
      <c r="Q32" s="68">
        <v>3.5868259716506382E-2</v>
      </c>
      <c r="R32" s="67">
        <v>27.959111197007473</v>
      </c>
      <c r="S32" s="68">
        <v>3.5868259716506382E-2</v>
      </c>
      <c r="T32" s="67">
        <v>52.896767057356612</v>
      </c>
      <c r="U32" s="68">
        <v>49.260503319981702</v>
      </c>
    </row>
    <row r="33" spans="1:21" x14ac:dyDescent="0.3">
      <c r="A33" s="60">
        <f>IF(Données!B52&gt;0,Données!B52*10,0)*1000</f>
        <v>9.0882310000000004</v>
      </c>
      <c r="B33" s="60">
        <f t="shared" si="0"/>
        <v>3.0293184682511084E-5</v>
      </c>
      <c r="C33" s="3">
        <f>IF(Données!C52&gt;0,Données!C52*10,0)*1000</f>
        <v>27.956249999999997</v>
      </c>
      <c r="D33" s="3">
        <f t="shared" si="1"/>
        <v>2.7878461342641771E-3</v>
      </c>
      <c r="E33" s="62">
        <f>IF(Données!D52&gt;0,Données!D52*10,0)*1000</f>
        <v>75.304689999999994</v>
      </c>
      <c r="F33" s="62">
        <f t="shared" si="2"/>
        <v>3.7511347142050048E-3</v>
      </c>
      <c r="G33">
        <f t="shared" si="3"/>
        <v>8.6999999999999993</v>
      </c>
      <c r="I33" s="66" t="s">
        <v>19</v>
      </c>
      <c r="J33" s="67">
        <v>88.33</v>
      </c>
      <c r="K33" s="68">
        <v>6.0199999999999997E-2</v>
      </c>
      <c r="L33" s="67">
        <v>75.38</v>
      </c>
      <c r="M33" s="68">
        <v>6.0900000000000003E-2</v>
      </c>
      <c r="N33" s="67">
        <v>75.384424239401497</v>
      </c>
      <c r="O33" s="68">
        <v>6.2858128090230558E-2</v>
      </c>
      <c r="P33" s="67">
        <v>75.384424239401497</v>
      </c>
      <c r="Q33" s="68">
        <v>6.2858128090230558E-2</v>
      </c>
      <c r="R33" s="67">
        <v>75.384424239401497</v>
      </c>
      <c r="S33" s="68">
        <v>6.2858128090230558E-2</v>
      </c>
      <c r="T33" s="67">
        <v>125.25973596009975</v>
      </c>
      <c r="U33" s="68">
        <v>98.520527516415214</v>
      </c>
    </row>
    <row r="34" spans="1:21" x14ac:dyDescent="0.3">
      <c r="A34" s="60">
        <f>IF(Données!B53&gt;0,Données!B53*10,0)*1000</f>
        <v>9.0871750000000002</v>
      </c>
      <c r="B34" s="60">
        <f t="shared" si="0"/>
        <v>3.0289664789253009E-5</v>
      </c>
      <c r="C34" s="3">
        <f>IF(Données!C53&gt;0,Données!C53*10,0)*1000</f>
        <v>27.963450000000002</v>
      </c>
      <c r="D34" s="3">
        <f t="shared" si="1"/>
        <v>2.7885641308540887E-3</v>
      </c>
      <c r="E34" s="62">
        <f>IF(Données!D53&gt;0,Données!D53*10,0)*1000</f>
        <v>75.325019999999995</v>
      </c>
      <c r="F34" s="62">
        <f t="shared" si="2"/>
        <v>3.7521474076871743E-3</v>
      </c>
      <c r="G34">
        <f t="shared" si="3"/>
        <v>9</v>
      </c>
    </row>
    <row r="35" spans="1:21" x14ac:dyDescent="0.3">
      <c r="A35" s="60">
        <f>IF(Données!B54&gt;0,Données!B54*10,0)*1000</f>
        <v>9.083139000000001</v>
      </c>
      <c r="B35" s="60">
        <f t="shared" si="0"/>
        <v>3.0276211863884078E-5</v>
      </c>
      <c r="C35" s="3">
        <f>IF(Données!C54&gt;0,Données!C54*10,0)*1000</f>
        <v>27.930769999999999</v>
      </c>
      <c r="D35" s="3">
        <f t="shared" si="1"/>
        <v>2.7853052241098809E-3</v>
      </c>
      <c r="E35" s="62">
        <f>IF(Données!D54&gt;0,Données!D54*10,0)*1000</f>
        <v>75.505380000000002</v>
      </c>
      <c r="F35" s="62">
        <f t="shared" si="2"/>
        <v>3.7611316377139368E-3</v>
      </c>
      <c r="G35">
        <f t="shared" si="3"/>
        <v>9.3000000000000007</v>
      </c>
    </row>
    <row r="36" spans="1:21" x14ac:dyDescent="0.3">
      <c r="A36" s="60">
        <f>IF(Données!B55&gt;0,Données!B55*10,0)*1000</f>
        <v>9.0920740000000002</v>
      </c>
      <c r="B36" s="60">
        <f t="shared" si="0"/>
        <v>3.0305994294055387E-5</v>
      </c>
      <c r="C36" s="3">
        <f>IF(Données!C55&gt;0,Données!C55*10,0)*1000</f>
        <v>27.921130000000002</v>
      </c>
      <c r="D36" s="3">
        <f t="shared" si="1"/>
        <v>2.7843439064533892E-3</v>
      </c>
      <c r="E36" s="62">
        <f>IF(Données!D55&gt;0,Données!D55*10,0)*1000</f>
        <v>75.422470000000004</v>
      </c>
      <c r="F36" s="62">
        <f t="shared" si="2"/>
        <v>3.7570016614912774E-3</v>
      </c>
      <c r="G36">
        <f t="shared" si="3"/>
        <v>9.6000000000000014</v>
      </c>
    </row>
    <row r="37" spans="1:21" x14ac:dyDescent="0.3">
      <c r="A37" s="60">
        <f>IF(Données!B56&gt;0,Données!B56*10,0)*1000</f>
        <v>9.0860209999999988</v>
      </c>
      <c r="B37" s="60">
        <f t="shared" si="0"/>
        <v>3.0285818239234234E-5</v>
      </c>
      <c r="C37" s="3">
        <f>IF(Données!C56&gt;0,Données!C56*10,0)*1000</f>
        <v>27.904720000000001</v>
      </c>
      <c r="D37" s="3">
        <f t="shared" si="1"/>
        <v>2.7827074725588832E-3</v>
      </c>
      <c r="E37" s="62">
        <f>IF(Données!D56&gt;0,Données!D56*10,0)*1000</f>
        <v>75.347390000000004</v>
      </c>
      <c r="F37" s="62">
        <f t="shared" si="2"/>
        <v>3.7532617192069058E-3</v>
      </c>
      <c r="G37">
        <f t="shared" si="3"/>
        <v>9.9000000000000021</v>
      </c>
    </row>
    <row r="38" spans="1:21" x14ac:dyDescent="0.3">
      <c r="A38" s="60">
        <f>IF(Données!B57&gt;0,Données!B57*10,0)*1000</f>
        <v>9.0897939999999995</v>
      </c>
      <c r="B38" s="60">
        <f t="shared" si="0"/>
        <v>3.0298394524520902E-5</v>
      </c>
      <c r="C38" s="3">
        <f>IF(Données!C57&gt;0,Données!C57*10,0)*1000</f>
        <v>27.947990000000001</v>
      </c>
      <c r="D38" s="3">
        <f t="shared" si="1"/>
        <v>2.7870224326207518E-3</v>
      </c>
      <c r="E38" s="62">
        <f>IF(Données!D57&gt;0,Données!D57*10,0)*1000</f>
        <v>75.314959999999999</v>
      </c>
      <c r="F38" s="62">
        <f t="shared" si="2"/>
        <v>3.7516462912862585E-3</v>
      </c>
      <c r="G38">
        <f t="shared" si="3"/>
        <v>10.200000000000003</v>
      </c>
    </row>
    <row r="39" spans="1:21" x14ac:dyDescent="0.3">
      <c r="A39" s="60">
        <f>IF(Données!B58&gt;0,Données!B58*10,0)*1000</f>
        <v>9.0884029999999996</v>
      </c>
      <c r="B39" s="60">
        <f t="shared" si="0"/>
        <v>3.029375799845842E-5</v>
      </c>
      <c r="C39" s="3">
        <f>IF(Données!C58&gt;0,Données!C58*10,0)*1000</f>
        <v>27.916899999999998</v>
      </c>
      <c r="D39" s="3">
        <f t="shared" si="1"/>
        <v>2.783922083456816E-3</v>
      </c>
      <c r="E39" s="62">
        <f>IF(Données!D58&gt;0,Données!D58*10,0)*1000</f>
        <v>75.300190000000001</v>
      </c>
      <c r="F39" s="62">
        <f t="shared" si="2"/>
        <v>3.7509105567692077E-3</v>
      </c>
      <c r="G39">
        <f t="shared" si="3"/>
        <v>10.500000000000004</v>
      </c>
    </row>
    <row r="40" spans="1:21" x14ac:dyDescent="0.3">
      <c r="A40" s="60">
        <f>IF(Données!B59&gt;0,Données!B59*10,0)*1000</f>
        <v>9.0831250000000008</v>
      </c>
      <c r="B40" s="60">
        <f t="shared" si="0"/>
        <v>3.0276165198632551E-5</v>
      </c>
      <c r="C40" s="3">
        <f>IF(Données!C59&gt;0,Données!C59*10,0)*1000</f>
        <v>27.926890000000004</v>
      </c>
      <c r="D40" s="3">
        <f t="shared" si="1"/>
        <v>2.7849183037253183E-3</v>
      </c>
      <c r="E40" s="62">
        <f>IF(Données!D59&gt;0,Données!D59*10,0)*1000</f>
        <v>75.309649999999991</v>
      </c>
      <c r="F40" s="62">
        <f t="shared" si="2"/>
        <v>3.7513817855120172E-3</v>
      </c>
      <c r="G40">
        <f t="shared" si="3"/>
        <v>10.800000000000004</v>
      </c>
    </row>
    <row r="41" spans="1:21" x14ac:dyDescent="0.3">
      <c r="A41" s="60">
        <f>IF(Données!B60&gt;0,Données!B60*10,0)*1000</f>
        <v>9.0829819999999994</v>
      </c>
      <c r="B41" s="60">
        <f t="shared" si="0"/>
        <v>3.0275688546420513E-5</v>
      </c>
      <c r="C41" s="3">
        <f>IF(Données!C60&gt;0,Données!C60*10,0)*1000</f>
        <v>27.920269999999999</v>
      </c>
      <c r="D41" s="3">
        <f t="shared" si="1"/>
        <v>2.7842581457495938E-3</v>
      </c>
      <c r="E41" s="62">
        <f>IF(Données!D60&gt;0,Données!D60*10,0)*1000</f>
        <v>75.336290000000005</v>
      </c>
      <c r="F41" s="62">
        <f t="shared" si="2"/>
        <v>3.7527087975319389E-3</v>
      </c>
      <c r="G41">
        <f t="shared" si="3"/>
        <v>11.100000000000005</v>
      </c>
    </row>
    <row r="42" spans="1:21" x14ac:dyDescent="0.3">
      <c r="A42" s="60">
        <f>IF(Données!B61&gt;0,Données!B61*10,0)*1000</f>
        <v>9.0830780000000004</v>
      </c>
      <c r="B42" s="60">
        <f t="shared" si="0"/>
        <v>3.0276008536716706E-5</v>
      </c>
      <c r="C42" s="3">
        <f>IF(Données!C61&gt;0,Données!C61*10,0)*1000</f>
        <v>27.937740000000002</v>
      </c>
      <c r="D42" s="3">
        <f t="shared" si="1"/>
        <v>2.7860002846976147E-3</v>
      </c>
      <c r="E42" s="62">
        <f>IF(Données!D61&gt;0,Données!D61*10,0)*1000</f>
        <v>75.303899999999999</v>
      </c>
      <c r="F42" s="62">
        <f t="shared" si="2"/>
        <v>3.7510953621218319E-3</v>
      </c>
      <c r="G42">
        <f t="shared" si="3"/>
        <v>11.400000000000006</v>
      </c>
    </row>
    <row r="43" spans="1:21" x14ac:dyDescent="0.3">
      <c r="A43" s="60">
        <f>IF(Données!B62&gt;0,Données!B62*10,0)*1000</f>
        <v>9.0937819999999991</v>
      </c>
      <c r="B43" s="60">
        <f t="shared" si="0"/>
        <v>3.0311687454741738E-5</v>
      </c>
      <c r="C43" s="3">
        <f>IF(Données!C62&gt;0,Données!C62*10,0)*1000</f>
        <v>27.947470000000003</v>
      </c>
      <c r="D43" s="3">
        <f t="shared" si="1"/>
        <v>2.7869705773114805E-3</v>
      </c>
      <c r="E43" s="62">
        <f>IF(Données!D62&gt;0,Données!D62*10,0)*1000</f>
        <v>75.297960000000003</v>
      </c>
      <c r="F43" s="62">
        <f t="shared" si="2"/>
        <v>3.7507994743065792E-3</v>
      </c>
      <c r="G43">
        <f t="shared" si="3"/>
        <v>11.700000000000006</v>
      </c>
    </row>
    <row r="44" spans="1:21" x14ac:dyDescent="0.3">
      <c r="A44" s="60">
        <f>IF(Données!B63&gt;0,Données!B63*10,0)*1000</f>
        <v>9.0859559999999995</v>
      </c>
      <c r="B44" s="60">
        <f t="shared" si="0"/>
        <v>3.0285601579137859E-5</v>
      </c>
      <c r="C44" s="3">
        <f>IF(Données!C63&gt;0,Données!C63*10,0)*1000</f>
        <v>27.914359999999999</v>
      </c>
      <c r="D44" s="3">
        <f t="shared" si="1"/>
        <v>2.7836687902153753E-3</v>
      </c>
      <c r="E44" s="62">
        <f>IF(Données!D63&gt;0,Données!D63*10,0)*1000</f>
        <v>75.27346</v>
      </c>
      <c r="F44" s="62">
        <f t="shared" si="2"/>
        <v>3.7495790616005708E-3</v>
      </c>
      <c r="G44">
        <f t="shared" si="3"/>
        <v>12.000000000000007</v>
      </c>
    </row>
    <row r="45" spans="1:21" x14ac:dyDescent="0.3">
      <c r="A45" s="60">
        <f>IF(Données!B64&gt;0,Données!B64*10,0)*1000</f>
        <v>9.086310000000001</v>
      </c>
      <c r="B45" s="60">
        <f t="shared" si="0"/>
        <v>3.0286781543355062E-5</v>
      </c>
      <c r="C45" s="3">
        <f>IF(Données!C64&gt;0,Données!C64*10,0)*1000</f>
        <v>27.896549999999998</v>
      </c>
      <c r="D45" s="3">
        <f t="shared" si="1"/>
        <v>2.7818927458728312E-3</v>
      </c>
      <c r="E45" s="62">
        <f>IF(Données!D64&gt;0,Données!D64*10,0)*1000</f>
        <v>75.368719999999996</v>
      </c>
      <c r="F45" s="62">
        <f t="shared" si="2"/>
        <v>3.7543242254525853E-3</v>
      </c>
      <c r="G45">
        <f t="shared" si="3"/>
        <v>12.300000000000008</v>
      </c>
    </row>
    <row r="46" spans="1:21" x14ac:dyDescent="0.3">
      <c r="A46" s="60">
        <f>IF(Données!B65&gt;0,Données!B65*10,0)*1000</f>
        <v>9.0806509999999996</v>
      </c>
      <c r="B46" s="60">
        <f t="shared" si="0"/>
        <v>3.0267918782041185E-5</v>
      </c>
      <c r="C46" s="3">
        <f>IF(Données!C65&gt;0,Données!C65*10,0)*1000</f>
        <v>27.96631</v>
      </c>
      <c r="D46" s="3">
        <f t="shared" si="1"/>
        <v>2.7888493350550813E-3</v>
      </c>
      <c r="E46" s="62">
        <f>IF(Données!D65&gt;0,Données!D65*10,0)*1000</f>
        <v>75.322839999999999</v>
      </c>
      <c r="F46" s="62">
        <f t="shared" si="2"/>
        <v>3.7520388158627216E-3</v>
      </c>
      <c r="G46">
        <f t="shared" si="3"/>
        <v>12.600000000000009</v>
      </c>
    </row>
    <row r="47" spans="1:21" x14ac:dyDescent="0.3">
      <c r="A47" s="60">
        <f>IF(Données!B66&gt;0,Données!B66*10,0)*1000</f>
        <v>9.0787130000000005</v>
      </c>
      <c r="B47" s="60">
        <f t="shared" si="0"/>
        <v>3.0261458977936878E-5</v>
      </c>
      <c r="C47" s="3">
        <f>IF(Données!C66&gt;0,Données!C66*10,0)*1000</f>
        <v>27.897389999999998</v>
      </c>
      <c r="D47" s="3">
        <f t="shared" si="1"/>
        <v>2.781976512141654E-3</v>
      </c>
      <c r="E47" s="62">
        <f>IF(Données!D66&gt;0,Données!D66*10,0)*1000</f>
        <v>75.310179999999988</v>
      </c>
      <c r="F47" s="62">
        <f t="shared" si="2"/>
        <v>3.7514081862766776E-3</v>
      </c>
      <c r="G47">
        <f t="shared" si="3"/>
        <v>12.900000000000009</v>
      </c>
    </row>
    <row r="48" spans="1:21" x14ac:dyDescent="0.3">
      <c r="A48" s="60">
        <f>IF(Données!B67&gt;0,Données!B67*10,0)*1000</f>
        <v>9.0868939999999991</v>
      </c>
      <c r="B48" s="60">
        <f t="shared" si="0"/>
        <v>3.0288728150990203E-5</v>
      </c>
      <c r="C48" s="3">
        <f>IF(Données!C67&gt;0,Données!C67*10,0)*1000</f>
        <v>27.869020000000003</v>
      </c>
      <c r="D48" s="3">
        <f t="shared" si="1"/>
        <v>2.7791474061339078E-3</v>
      </c>
      <c r="E48" s="62">
        <f>IF(Données!D67&gt;0,Données!D67*10,0)*1000</f>
        <v>75.300389999999993</v>
      </c>
      <c r="F48" s="62">
        <f t="shared" si="2"/>
        <v>3.7509205193219097E-3</v>
      </c>
      <c r="G48">
        <f t="shared" si="3"/>
        <v>13.20000000000001</v>
      </c>
    </row>
    <row r="49" spans="1:7" x14ac:dyDescent="0.3">
      <c r="A49" s="60">
        <f>IF(Données!B68&gt;0,Données!B68*10,0)*1000</f>
        <v>9.0826150000000005</v>
      </c>
      <c r="B49" s="60">
        <f t="shared" si="0"/>
        <v>3.0274465250184046E-5</v>
      </c>
      <c r="C49" s="3">
        <f>IF(Données!C68&gt;0,Données!C68*10,0)*1000</f>
        <v>27.886620000000001</v>
      </c>
      <c r="D49" s="3">
        <f t="shared" si="1"/>
        <v>2.7809025089092455E-3</v>
      </c>
      <c r="E49" s="62">
        <f>IF(Données!D68&gt;0,Données!D68*10,0)*1000</f>
        <v>75.34311000000001</v>
      </c>
      <c r="F49" s="62">
        <f t="shared" si="2"/>
        <v>3.7530485205790809E-3</v>
      </c>
      <c r="G49">
        <f t="shared" si="3"/>
        <v>13.500000000000011</v>
      </c>
    </row>
    <row r="50" spans="1:7" x14ac:dyDescent="0.3">
      <c r="A50" s="60">
        <f>IF(Données!B69&gt;0,Données!B69*10,0)*1000</f>
        <v>9.0794029999999992</v>
      </c>
      <c r="B50" s="60">
        <f t="shared" si="0"/>
        <v>3.026375890819073E-5</v>
      </c>
      <c r="C50" s="3">
        <f>IF(Données!C69&gt;0,Données!C69*10,0)*1000</f>
        <v>27.903099999999998</v>
      </c>
      <c r="D50" s="3">
        <f t="shared" si="1"/>
        <v>2.7825459233261529E-3</v>
      </c>
      <c r="E50" s="62">
        <f>IF(Données!D69&gt;0,Données!D69*10,0)*1000</f>
        <v>75.315930000000009</v>
      </c>
      <c r="F50" s="62">
        <f t="shared" si="2"/>
        <v>3.7516946096668642E-3</v>
      </c>
      <c r="G50">
        <f t="shared" si="3"/>
        <v>13.800000000000011</v>
      </c>
    </row>
    <row r="51" spans="1:7" x14ac:dyDescent="0.3">
      <c r="A51" s="60">
        <f>IF(Données!B70&gt;0,Données!B70*10,0)*1000</f>
        <v>9.0838170000000016</v>
      </c>
      <c r="B51" s="60">
        <f t="shared" si="0"/>
        <v>3.0278471795350912E-5</v>
      </c>
      <c r="C51" s="3">
        <f>IF(Données!C70&gt;0,Données!C70*10,0)*1000</f>
        <v>27.89283</v>
      </c>
      <c r="D51" s="3">
        <f t="shared" si="1"/>
        <v>2.781521780968044E-3</v>
      </c>
      <c r="E51" s="62">
        <f>IF(Données!D70&gt;0,Données!D70*10,0)*1000</f>
        <v>75.398330000000001</v>
      </c>
      <c r="F51" s="62">
        <f t="shared" si="2"/>
        <v>3.7557991813801329E-3</v>
      </c>
      <c r="G51">
        <f t="shared" si="3"/>
        <v>14.100000000000012</v>
      </c>
    </row>
    <row r="52" spans="1:7" x14ac:dyDescent="0.3">
      <c r="A52" s="60">
        <f>IF(Données!B71&gt;0,Données!B71*10,0)*1000</f>
        <v>9.0822430000000001</v>
      </c>
      <c r="B52" s="60">
        <f t="shared" si="0"/>
        <v>3.0273225287786313E-5</v>
      </c>
      <c r="C52" s="3">
        <f>IF(Données!C71&gt;0,Données!C71*10,0)*1000</f>
        <v>27.874860000000002</v>
      </c>
      <c r="D52" s="3">
        <f t="shared" si="1"/>
        <v>2.7797297811457244E-3</v>
      </c>
      <c r="E52" s="62">
        <f>IF(Données!D71&gt;0,Données!D71*10,0)*1000</f>
        <v>75.344470000000001</v>
      </c>
      <c r="F52" s="62">
        <f t="shared" si="2"/>
        <v>3.7531162659374547E-3</v>
      </c>
      <c r="G52">
        <f t="shared" si="3"/>
        <v>14.400000000000013</v>
      </c>
    </row>
    <row r="53" spans="1:7" x14ac:dyDescent="0.3">
      <c r="A53" s="60">
        <f>IF(Données!B72&gt;0,Données!B72*10,0)*1000</f>
        <v>9.078519</v>
      </c>
      <c r="B53" s="60">
        <f t="shared" si="0"/>
        <v>3.0260812330879997E-5</v>
      </c>
      <c r="C53" s="3">
        <f>IF(Données!C72&gt;0,Données!C72*10,0)*1000</f>
        <v>27.961079999999999</v>
      </c>
      <c r="D53" s="3">
        <f t="shared" si="1"/>
        <v>2.7883277903099093E-3</v>
      </c>
      <c r="E53" s="62">
        <f>IF(Données!D72&gt;0,Données!D72*10,0)*1000</f>
        <v>75.349189999999993</v>
      </c>
      <c r="F53" s="62">
        <f t="shared" si="2"/>
        <v>3.753351382181224E-3</v>
      </c>
      <c r="G53">
        <f t="shared" si="3"/>
        <v>14.700000000000014</v>
      </c>
    </row>
    <row r="54" spans="1:7" x14ac:dyDescent="0.3">
      <c r="A54" s="60">
        <f>IF(Données!B73&gt;0,Données!B73*10,0)*1000</f>
        <v>9.0802720000000008</v>
      </c>
      <c r="B54" s="60">
        <f t="shared" si="0"/>
        <v>3.0266655487017693E-5</v>
      </c>
      <c r="C54" s="3">
        <f>IF(Données!C73&gt;0,Données!C73*10,0)*1000</f>
        <v>27.893929999999997</v>
      </c>
      <c r="D54" s="3">
        <f t="shared" si="1"/>
        <v>2.7816314748915025E-3</v>
      </c>
      <c r="E54" s="62">
        <f>IF(Données!D73&gt;0,Données!D73*10,0)*1000</f>
        <v>75.319389999999999</v>
      </c>
      <c r="F54" s="62">
        <f t="shared" si="2"/>
        <v>3.7518669618286102E-3</v>
      </c>
      <c r="G54">
        <f t="shared" si="3"/>
        <v>15.000000000000014</v>
      </c>
    </row>
    <row r="55" spans="1:7" x14ac:dyDescent="0.3">
      <c r="A55" s="60">
        <f>IF(Données!B74&gt;0,Données!B74*10,0)*1000</f>
        <v>9.0886999999999993</v>
      </c>
      <c r="B55" s="60">
        <f t="shared" si="0"/>
        <v>3.0294747968437253E-5</v>
      </c>
      <c r="C55" s="3">
        <f>IF(Données!C74&gt;0,Données!C74*10,0)*1000</f>
        <v>27.865059999999996</v>
      </c>
      <c r="D55" s="3">
        <f t="shared" si="1"/>
        <v>2.7787525080094559E-3</v>
      </c>
      <c r="E55" s="62">
        <f>IF(Données!D74&gt;0,Données!D74*10,0)*1000</f>
        <v>75.391540000000006</v>
      </c>
      <c r="F55" s="62">
        <f t="shared" si="2"/>
        <v>3.7554609527158966E-3</v>
      </c>
      <c r="G55">
        <f t="shared" si="3"/>
        <v>15.300000000000015</v>
      </c>
    </row>
    <row r="56" spans="1:7" x14ac:dyDescent="0.3">
      <c r="A56" s="60">
        <f>IF(Données!B75&gt;0,Données!B75*10,0)*1000</f>
        <v>9.0798500000000004</v>
      </c>
      <c r="B56" s="60">
        <f t="shared" si="0"/>
        <v>3.0265248863007363E-5</v>
      </c>
      <c r="C56" s="3">
        <f>IF(Données!C75&gt;0,Données!C75*10,0)*1000</f>
        <v>27.885129999999997</v>
      </c>
      <c r="D56" s="3">
        <f t="shared" si="1"/>
        <v>2.7807539235038333E-3</v>
      </c>
      <c r="E56" s="62">
        <f>IF(Données!D75&gt;0,Données!D75*10,0)*1000</f>
        <v>75.320679999999996</v>
      </c>
      <c r="F56" s="62">
        <f t="shared" si="2"/>
        <v>3.7519312202935386E-3</v>
      </c>
      <c r="G56">
        <f t="shared" si="3"/>
        <v>15.600000000000016</v>
      </c>
    </row>
    <row r="57" spans="1:7" x14ac:dyDescent="0.3">
      <c r="A57" s="60">
        <f>IF(Données!B76&gt;0,Données!B76*10,0)*1000</f>
        <v>9.0793689999999998</v>
      </c>
      <c r="B57" s="60">
        <f t="shared" si="0"/>
        <v>3.0263645578294166E-5</v>
      </c>
      <c r="C57" s="3">
        <f>IF(Données!C76&gt;0,Données!C76*10,0)*1000</f>
        <v>27.892579999999999</v>
      </c>
      <c r="D57" s="3">
        <f t="shared" si="1"/>
        <v>2.781496850530894E-3</v>
      </c>
      <c r="E57" s="62">
        <f>IF(Données!D76&gt;0,Données!D76*10,0)*1000</f>
        <v>75.307310000000001</v>
      </c>
      <c r="F57" s="62">
        <f t="shared" si="2"/>
        <v>3.7512652236454031E-3</v>
      </c>
      <c r="G57">
        <f t="shared" si="3"/>
        <v>15.900000000000016</v>
      </c>
    </row>
    <row r="58" spans="1:7" x14ac:dyDescent="0.3">
      <c r="A58" s="60">
        <f>IF(Données!B77&gt;0,Données!B77*10,0)*1000</f>
        <v>9.0828639999999989</v>
      </c>
      <c r="B58" s="60">
        <f t="shared" si="0"/>
        <v>3.0275295225014781E-5</v>
      </c>
      <c r="C58" s="3">
        <f>IF(Données!C77&gt;0,Données!C77*10,0)*1000</f>
        <v>27.96142</v>
      </c>
      <c r="D58" s="3">
        <f t="shared" si="1"/>
        <v>2.7883616957044333E-3</v>
      </c>
      <c r="E58" s="62">
        <f>IF(Données!D77&gt;0,Données!D77*10,0)*1000</f>
        <v>75.33335000000001</v>
      </c>
      <c r="F58" s="62">
        <f t="shared" si="2"/>
        <v>3.7525623480072182E-3</v>
      </c>
      <c r="G58">
        <f t="shared" si="3"/>
        <v>16.200000000000017</v>
      </c>
    </row>
    <row r="59" spans="1:7" x14ac:dyDescent="0.3">
      <c r="A59" s="60">
        <f>IF(Données!B78&gt;0,Données!B78*10,0)*1000</f>
        <v>9.0819890000000001</v>
      </c>
      <c r="B59" s="60">
        <f t="shared" si="0"/>
        <v>3.0272378646794316E-5</v>
      </c>
      <c r="C59" s="3">
        <f>IF(Données!C78&gt;0,Données!C78*10,0)*1000</f>
        <v>27.913510000000002</v>
      </c>
      <c r="D59" s="3">
        <f t="shared" si="1"/>
        <v>2.7835840267290664E-3</v>
      </c>
      <c r="E59" s="62">
        <f>IF(Données!D78&gt;0,Données!D78*10,0)*1000</f>
        <v>75.35754</v>
      </c>
      <c r="F59" s="62">
        <f t="shared" si="2"/>
        <v>3.7537673187565375E-3</v>
      </c>
      <c r="G59">
        <f t="shared" si="3"/>
        <v>16.500000000000018</v>
      </c>
    </row>
    <row r="60" spans="1:7" x14ac:dyDescent="0.3">
      <c r="A60" s="60">
        <f>IF(Données!B79&gt;0,Données!B79*10,0)*1000</f>
        <v>9.0876629999999992</v>
      </c>
      <c r="B60" s="60">
        <f t="shared" si="0"/>
        <v>3.0291291406591964E-5</v>
      </c>
      <c r="C60" s="3">
        <f>IF(Données!C79&gt;0,Données!C79*10,0)*1000</f>
        <v>27.904530000000001</v>
      </c>
      <c r="D60" s="3">
        <f t="shared" si="1"/>
        <v>2.7826885254266494E-3</v>
      </c>
      <c r="E60" s="62">
        <f>IF(Données!D79&gt;0,Données!D79*10,0)*1000</f>
        <v>75.325649999999996</v>
      </c>
      <c r="F60" s="62">
        <f t="shared" si="2"/>
        <v>3.7521787897281862E-3</v>
      </c>
      <c r="G60">
        <f t="shared" si="3"/>
        <v>16.800000000000018</v>
      </c>
    </row>
    <row r="61" spans="1:7" x14ac:dyDescent="0.3">
      <c r="A61" s="60">
        <f>IF(Données!B80&gt;0,Données!B80*10,0)*1000</f>
        <v>9.0814029999999999</v>
      </c>
      <c r="B61" s="60">
        <f t="shared" si="0"/>
        <v>3.0270425372694662E-5</v>
      </c>
      <c r="C61" s="3">
        <f>IF(Données!C80&gt;0,Données!C80*10,0)*1000</f>
        <v>27.882699999999996</v>
      </c>
      <c r="D61" s="3">
        <f t="shared" si="1"/>
        <v>2.780511599654738E-3</v>
      </c>
      <c r="E61" s="62">
        <f>IF(Données!D80&gt;0,Données!D80*10,0)*1000</f>
        <v>75.291049999999998</v>
      </c>
      <c r="F61" s="62">
        <f t="shared" si="2"/>
        <v>3.7504552681107213E-3</v>
      </c>
      <c r="G61">
        <f t="shared" si="3"/>
        <v>17.100000000000019</v>
      </c>
    </row>
    <row r="62" spans="1:7" x14ac:dyDescent="0.3">
      <c r="A62" s="60">
        <f>IF(Données!B81&gt;0,Données!B81*10,0)*1000</f>
        <v>9.0809639999999998</v>
      </c>
      <c r="B62" s="60">
        <f t="shared" si="0"/>
        <v>3.0268962083736048E-5</v>
      </c>
      <c r="C62" s="3">
        <f>IF(Données!C81&gt;0,Données!C81*10,0)*1000</f>
        <v>27.891999999999999</v>
      </c>
      <c r="D62" s="3">
        <f t="shared" si="1"/>
        <v>2.7814390119167069E-3</v>
      </c>
      <c r="E62" s="62">
        <f>IF(Données!D81&gt;0,Données!D81*10,0)*1000</f>
        <v>75.325519999999997</v>
      </c>
      <c r="F62" s="62">
        <f t="shared" si="2"/>
        <v>3.75217231406893E-3</v>
      </c>
      <c r="G62">
        <f t="shared" si="3"/>
        <v>17.40000000000002</v>
      </c>
    </row>
    <row r="63" spans="1:7" x14ac:dyDescent="0.3">
      <c r="A63" s="60">
        <f>IF(Données!B82&gt;0,Données!B82*10,0)*1000</f>
        <v>9.076829</v>
      </c>
      <c r="B63" s="60">
        <f t="shared" si="0"/>
        <v>3.0255179168374175E-5</v>
      </c>
      <c r="C63" s="3">
        <f>IF(Données!C82&gt;0,Données!C82*10,0)*1000</f>
        <v>27.874290000000002</v>
      </c>
      <c r="D63" s="3">
        <f t="shared" si="1"/>
        <v>2.7796729397490229E-3</v>
      </c>
      <c r="E63" s="62">
        <f>IF(Données!D82&gt;0,Données!D82*10,0)*1000</f>
        <v>75.32208</v>
      </c>
      <c r="F63" s="62">
        <f t="shared" si="2"/>
        <v>3.7520009581624536E-3</v>
      </c>
      <c r="G63">
        <f t="shared" si="3"/>
        <v>17.700000000000021</v>
      </c>
    </row>
    <row r="64" spans="1:7" x14ac:dyDescent="0.3">
      <c r="A64" s="60">
        <f>IF(Données!B83&gt;0,Données!B83*10,0)*1000</f>
        <v>9.0743539999999996</v>
      </c>
      <c r="B64" s="60">
        <f t="shared" si="0"/>
        <v>3.0246929418550559E-5</v>
      </c>
      <c r="C64" s="3">
        <f>IF(Données!C83&gt;0,Données!C83*10,0)*1000</f>
        <v>27.904940000000003</v>
      </c>
      <c r="D64" s="3">
        <f t="shared" si="1"/>
        <v>2.7827294113435754E-3</v>
      </c>
      <c r="E64" s="62">
        <f>IF(Données!D83&gt;0,Données!D83*10,0)*1000</f>
        <v>75.306749999999994</v>
      </c>
      <c r="F64" s="62">
        <f t="shared" si="2"/>
        <v>3.7512373284978367E-3</v>
      </c>
      <c r="G64">
        <f t="shared" si="3"/>
        <v>18.000000000000021</v>
      </c>
    </row>
    <row r="65" spans="1:7" x14ac:dyDescent="0.3">
      <c r="A65" s="60">
        <f>IF(Données!B84&gt;0,Données!B84*10,0)*1000</f>
        <v>9.0738039999999991</v>
      </c>
      <c r="B65" s="60">
        <f t="shared" si="0"/>
        <v>3.0245096140811975E-5</v>
      </c>
      <c r="C65" s="3">
        <f>IF(Données!C84&gt;0,Données!C84*10,0)*1000</f>
        <v>27.92745</v>
      </c>
      <c r="D65" s="3">
        <f t="shared" si="1"/>
        <v>2.7849741479045332E-3</v>
      </c>
      <c r="E65" s="62">
        <f>IF(Données!D84&gt;0,Données!D84*10,0)*1000</f>
        <v>75.289349999999985</v>
      </c>
      <c r="F65" s="62">
        <f t="shared" si="2"/>
        <v>3.7503705864127528E-3</v>
      </c>
      <c r="G65">
        <f t="shared" si="3"/>
        <v>18.300000000000022</v>
      </c>
    </row>
    <row r="66" spans="1:7" x14ac:dyDescent="0.3">
      <c r="A66" s="60">
        <f>IF(Données!B85&gt;0,Données!B85*10,0)*1000</f>
        <v>9.0826759999999993</v>
      </c>
      <c r="B66" s="60">
        <f t="shared" si="0"/>
        <v>3.0274668577351412E-5</v>
      </c>
      <c r="C66" s="3">
        <f>IF(Données!C85&gt;0,Données!C85*10,0)*1000</f>
        <v>27.92108</v>
      </c>
      <c r="D66" s="3">
        <f t="shared" si="1"/>
        <v>2.7843389203659591E-3</v>
      </c>
      <c r="E66" s="62">
        <f>IF(Données!D85&gt;0,Données!D85*10,0)*1000</f>
        <v>75.296000000000006</v>
      </c>
      <c r="F66" s="62">
        <f t="shared" si="2"/>
        <v>3.7507018412900987E-3</v>
      </c>
      <c r="G66">
        <f t="shared" si="3"/>
        <v>18.600000000000023</v>
      </c>
    </row>
    <row r="67" spans="1:7" x14ac:dyDescent="0.3">
      <c r="A67" s="60">
        <f>IF(Données!B86&gt;0,Données!B86*10,0)*1000</f>
        <v>9.0877289999999995</v>
      </c>
      <c r="B67" s="60">
        <f t="shared" si="0"/>
        <v>3.0291511399920595E-5</v>
      </c>
      <c r="C67" s="3">
        <f>IF(Données!C86&gt;0,Données!C86*10,0)*1000</f>
        <v>27.873559999999998</v>
      </c>
      <c r="D67" s="3">
        <f t="shared" si="1"/>
        <v>2.7796001428725455E-3</v>
      </c>
      <c r="E67" s="62">
        <f>IF(Données!D86&gt;0,Données!D86*10,0)*1000</f>
        <v>75.272140000000007</v>
      </c>
      <c r="F67" s="62">
        <f t="shared" si="2"/>
        <v>3.7495133087527372E-3</v>
      </c>
      <c r="G67">
        <f t="shared" si="3"/>
        <v>18.900000000000023</v>
      </c>
    </row>
    <row r="68" spans="1:7" x14ac:dyDescent="0.3">
      <c r="A68" s="60">
        <f>IF(Données!B87&gt;0,Données!B87*10,0)*1000</f>
        <v>9.0763659999999984</v>
      </c>
      <c r="B68" s="60">
        <f t="shared" ref="B68:B131" si="4">IF(A68&gt;0,A68/$J$2,NA())</f>
        <v>3.0253635881841509E-5</v>
      </c>
      <c r="C68" s="3">
        <f>IF(Données!C87&gt;0,Données!C87*10,0)*1000</f>
        <v>27.861069999999998</v>
      </c>
      <c r="D68" s="3">
        <f t="shared" ref="D68:D131" si="5">IF(C68&gt;0,C68/$J$3,NA())</f>
        <v>2.778354618232547E-3</v>
      </c>
      <c r="E68" s="62">
        <f>IF(Données!D87&gt;0,Données!D87*10,0)*1000</f>
        <v>75.451889999999992</v>
      </c>
      <c r="F68" s="62">
        <f t="shared" ref="F68:F131" si="6">IF(E68&gt;0,E68/$J$4,NA())</f>
        <v>3.7584671529937571E-3</v>
      </c>
      <c r="G68">
        <f t="shared" si="3"/>
        <v>19.200000000000024</v>
      </c>
    </row>
    <row r="69" spans="1:7" x14ac:dyDescent="0.3">
      <c r="A69" s="60">
        <f>IF(Données!B88&gt;0,Données!B88*10,0)*1000</f>
        <v>9.0725129999999989</v>
      </c>
      <c r="B69" s="60">
        <f t="shared" si="4"/>
        <v>3.0240792937974689E-5</v>
      </c>
      <c r="C69" s="3">
        <f>IF(Données!C88&gt;0,Données!C88*10,0)*1000</f>
        <v>27.852269999999997</v>
      </c>
      <c r="D69" s="3">
        <f t="shared" si="5"/>
        <v>2.7774770668448777E-3</v>
      </c>
      <c r="E69" s="62">
        <f>IF(Données!D88&gt;0,Données!D88*10,0)*1000</f>
        <v>75.414530000000013</v>
      </c>
      <c r="F69" s="62">
        <f t="shared" si="6"/>
        <v>3.7566061481490044E-3</v>
      </c>
      <c r="G69">
        <f t="shared" si="3"/>
        <v>19.500000000000025</v>
      </c>
    </row>
    <row r="70" spans="1:7" x14ac:dyDescent="0.3">
      <c r="A70" s="60">
        <f>IF(Données!B89&gt;0,Données!B89*10,0)*1000</f>
        <v>9.071591999999999</v>
      </c>
      <c r="B70" s="60">
        <f t="shared" si="4"/>
        <v>3.0237723031070629E-5</v>
      </c>
      <c r="C70" s="3">
        <f>IF(Données!C89&gt;0,Données!C89*10,0)*1000</f>
        <v>27.881070000000001</v>
      </c>
      <c r="D70" s="3">
        <f t="shared" si="5"/>
        <v>2.7803490532045225E-3</v>
      </c>
      <c r="E70" s="62">
        <f>IF(Données!D89&gt;0,Données!D89*10,0)*1000</f>
        <v>75.419329999999988</v>
      </c>
      <c r="F70" s="62">
        <f t="shared" si="6"/>
        <v>3.7568452494138537E-3</v>
      </c>
      <c r="G70">
        <f t="shared" si="3"/>
        <v>19.800000000000026</v>
      </c>
    </row>
    <row r="71" spans="1:7" x14ac:dyDescent="0.3">
      <c r="A71" s="60">
        <f>IF(Données!B90&gt;0,Données!B90*10,0)*1000</f>
        <v>9.0712790000000005</v>
      </c>
      <c r="B71" s="60">
        <f t="shared" si="4"/>
        <v>3.0236679729375769E-5</v>
      </c>
      <c r="C71" s="3">
        <f>IF(Données!C90&gt;0,Données!C90*10,0)*1000</f>
        <v>27.879390000000001</v>
      </c>
      <c r="D71" s="3">
        <f t="shared" si="5"/>
        <v>2.7801815206668769E-3</v>
      </c>
      <c r="E71" s="62">
        <f>IF(Données!D90&gt;0,Données!D90*10,0)*1000</f>
        <v>75.365160000000003</v>
      </c>
      <c r="F71" s="62">
        <f t="shared" si="6"/>
        <v>3.7541468920144882E-3</v>
      </c>
      <c r="G71">
        <f t="shared" ref="G71:G134" si="7">G70+0.3</f>
        <v>20.100000000000026</v>
      </c>
    </row>
    <row r="72" spans="1:7" x14ac:dyDescent="0.3">
      <c r="A72" s="60">
        <f>IF(Données!B91&gt;0,Données!B91*10,0)*1000</f>
        <v>9.0733110000000003</v>
      </c>
      <c r="B72" s="60">
        <f t="shared" si="4"/>
        <v>3.0243452857311761E-5</v>
      </c>
      <c r="C72" s="3">
        <f>IF(Données!C91&gt;0,Données!C91*10,0)*1000</f>
        <v>27.850930000000002</v>
      </c>
      <c r="D72" s="3">
        <f t="shared" si="5"/>
        <v>2.7773434397017557E-3</v>
      </c>
      <c r="E72" s="62">
        <f>IF(Données!D91&gt;0,Données!D91*10,0)*1000</f>
        <v>75.360039999999998</v>
      </c>
      <c r="F72" s="62">
        <f t="shared" si="6"/>
        <v>3.7538918506653139E-3</v>
      </c>
      <c r="G72">
        <f t="shared" si="7"/>
        <v>20.400000000000027</v>
      </c>
    </row>
    <row r="73" spans="1:7" x14ac:dyDescent="0.3">
      <c r="A73" s="60">
        <f>IF(Données!B92&gt;0,Données!B92*10,0)*1000</f>
        <v>9.0694739999999996</v>
      </c>
      <c r="B73" s="60">
        <f t="shared" si="4"/>
        <v>3.0230663245160968E-5</v>
      </c>
      <c r="C73" s="3">
        <f>IF(Données!C92&gt;0,Données!C92*10,0)*1000</f>
        <v>27.941879999999998</v>
      </c>
      <c r="D73" s="3">
        <f t="shared" si="5"/>
        <v>2.786413132736813E-3</v>
      </c>
      <c r="E73" s="62">
        <f>IF(Données!D92&gt;0,Données!D92*10,0)*1000</f>
        <v>75.344369999999998</v>
      </c>
      <c r="F73" s="62">
        <f t="shared" si="6"/>
        <v>3.7531112846611037E-3</v>
      </c>
      <c r="G73">
        <f t="shared" si="7"/>
        <v>20.700000000000028</v>
      </c>
    </row>
    <row r="74" spans="1:7" x14ac:dyDescent="0.3">
      <c r="A74" s="60">
        <f>IF(Données!B93&gt;0,Données!B93*10,0)*1000</f>
        <v>9.0711149999999989</v>
      </c>
      <c r="B74" s="60">
        <f t="shared" si="4"/>
        <v>3.0236133079286441E-5</v>
      </c>
      <c r="C74" s="3">
        <f>IF(Données!C93&gt;0,Données!C93*10,0)*1000</f>
        <v>27.933399999999999</v>
      </c>
      <c r="D74" s="3">
        <f t="shared" si="5"/>
        <v>2.7855674923086956E-3</v>
      </c>
      <c r="E74" s="62">
        <f>IF(Données!D93&gt;0,Données!D93*10,0)*1000</f>
        <v>75.335250000000002</v>
      </c>
      <c r="F74" s="62">
        <f t="shared" si="6"/>
        <v>3.7526569922578874E-3</v>
      </c>
      <c r="G74">
        <f t="shared" si="7"/>
        <v>21.000000000000028</v>
      </c>
    </row>
    <row r="75" spans="1:7" x14ac:dyDescent="0.3">
      <c r="A75" s="60">
        <f>IF(Données!B94&gt;0,Données!B94*10,0)*1000</f>
        <v>9.0819909999999986</v>
      </c>
      <c r="B75" s="60">
        <f t="shared" si="4"/>
        <v>3.0272385313258816E-5</v>
      </c>
      <c r="C75" s="3">
        <f>IF(Données!C94&gt;0,Données!C94*10,0)*1000</f>
        <v>27.91114</v>
      </c>
      <c r="D75" s="3">
        <f t="shared" si="5"/>
        <v>2.7833476861848874E-3</v>
      </c>
      <c r="E75" s="62">
        <f>IF(Données!D94&gt;0,Données!D94*10,0)*1000</f>
        <v>75.347549999999998</v>
      </c>
      <c r="F75" s="62">
        <f t="shared" si="6"/>
        <v>3.7532696892490672E-3</v>
      </c>
      <c r="G75">
        <f t="shared" si="7"/>
        <v>21.300000000000029</v>
      </c>
    </row>
    <row r="76" spans="1:7" x14ac:dyDescent="0.3">
      <c r="A76" s="60">
        <f>IF(Données!B95&gt;0,Données!B95*10,0)*1000</f>
        <v>9.0696289999999991</v>
      </c>
      <c r="B76" s="60">
        <f t="shared" si="4"/>
        <v>3.023117989616002E-5</v>
      </c>
      <c r="C76" s="3">
        <f>IF(Données!C95&gt;0,Données!C95*10,0)*1000</f>
        <v>27.878799999999998</v>
      </c>
      <c r="D76" s="3">
        <f t="shared" si="5"/>
        <v>2.7801226848352032E-3</v>
      </c>
      <c r="E76" s="62">
        <f>IF(Données!D95&gt;0,Données!D95*10,0)*1000</f>
        <v>75.349279999999993</v>
      </c>
      <c r="F76" s="62">
        <f t="shared" si="6"/>
        <v>3.75335586532994E-3</v>
      </c>
      <c r="G76">
        <f t="shared" si="7"/>
        <v>21.60000000000003</v>
      </c>
    </row>
    <row r="77" spans="1:7" x14ac:dyDescent="0.3">
      <c r="A77" s="60">
        <f>IF(Données!B96&gt;0,Données!B96*10,0)*1000</f>
        <v>9.0670189999999984</v>
      </c>
      <c r="B77" s="60">
        <f t="shared" si="4"/>
        <v>3.0222480159982388E-5</v>
      </c>
      <c r="C77" s="3">
        <f>IF(Données!C96&gt;0,Données!C96*10,0)*1000</f>
        <v>27.885619999999999</v>
      </c>
      <c r="D77" s="3">
        <f t="shared" si="5"/>
        <v>2.7808027871606467E-3</v>
      </c>
      <c r="E77" s="62">
        <f>IF(Données!D96&gt;0,Données!D96*10,0)*1000</f>
        <v>75.404470000000003</v>
      </c>
      <c r="F77" s="62">
        <f t="shared" si="6"/>
        <v>3.7561050317480877E-3</v>
      </c>
      <c r="G77">
        <f t="shared" si="7"/>
        <v>21.900000000000031</v>
      </c>
    </row>
    <row r="78" spans="1:7" x14ac:dyDescent="0.3">
      <c r="A78" s="60">
        <f>IF(Données!B97&gt;0,Données!B97*10,0)*1000</f>
        <v>9.0662599999999998</v>
      </c>
      <c r="B78" s="60">
        <f t="shared" si="4"/>
        <v>3.0219950236703152E-5</v>
      </c>
      <c r="C78" s="3">
        <f>IF(Données!C97&gt;0,Données!C97*10,0)*1000</f>
        <v>27.864510000000003</v>
      </c>
      <c r="D78" s="3">
        <f t="shared" si="5"/>
        <v>2.7786976610477271E-3</v>
      </c>
      <c r="E78" s="62">
        <f>IF(Données!D97&gt;0,Données!D97*10,0)*1000</f>
        <v>75.342640000000003</v>
      </c>
      <c r="F78" s="62">
        <f t="shared" si="6"/>
        <v>3.7530251085802304E-3</v>
      </c>
      <c r="G78">
        <f t="shared" si="7"/>
        <v>22.200000000000031</v>
      </c>
    </row>
    <row r="79" spans="1:7" x14ac:dyDescent="0.3">
      <c r="A79" s="60">
        <f>IF(Données!B98&gt;0,Données!B98*10,0)*1000</f>
        <v>9.0634099999999993</v>
      </c>
      <c r="B79" s="60">
        <f t="shared" si="4"/>
        <v>3.0210450524785047E-5</v>
      </c>
      <c r="C79" s="3">
        <f>IF(Données!C98&gt;0,Données!C98*10,0)*1000</f>
        <v>27.938479999999998</v>
      </c>
      <c r="D79" s="3">
        <f t="shared" si="5"/>
        <v>2.7860740787915774E-3</v>
      </c>
      <c r="E79" s="62">
        <f>IF(Données!D98&gt;0,Données!D98*10,0)*1000</f>
        <v>75.404440000000008</v>
      </c>
      <c r="F79" s="62">
        <f t="shared" si="6"/>
        <v>3.7561035373651825E-3</v>
      </c>
      <c r="G79">
        <f t="shared" si="7"/>
        <v>22.500000000000032</v>
      </c>
    </row>
    <row r="80" spans="1:7" x14ac:dyDescent="0.3">
      <c r="A80" s="60">
        <f>IF(Données!B99&gt;0,Données!B99*10,0)*1000</f>
        <v>9.063167</v>
      </c>
      <c r="B80" s="60">
        <f t="shared" si="4"/>
        <v>3.0209640549347825E-5</v>
      </c>
      <c r="C80" s="3">
        <f>IF(Données!C99&gt;0,Données!C99*10,0)*1000</f>
        <v>27.874019999999998</v>
      </c>
      <c r="D80" s="3">
        <f t="shared" si="5"/>
        <v>2.7796460148769011E-3</v>
      </c>
      <c r="E80" s="62">
        <f>IF(Données!D99&gt;0,Données!D99*10,0)*1000</f>
        <v>75.396290000000008</v>
      </c>
      <c r="F80" s="62">
        <f t="shared" si="6"/>
        <v>3.7556975633425715E-3</v>
      </c>
      <c r="G80">
        <f t="shared" si="7"/>
        <v>22.800000000000033</v>
      </c>
    </row>
    <row r="81" spans="1:7" x14ac:dyDescent="0.3">
      <c r="A81" s="60">
        <f>IF(Données!B100&gt;0,Données!B100*10,0)*1000</f>
        <v>9.0628039999999999</v>
      </c>
      <c r="B81" s="60">
        <f t="shared" si="4"/>
        <v>3.020843058604036E-5</v>
      </c>
      <c r="C81" s="3">
        <f>IF(Données!C100&gt;0,Données!C100*10,0)*1000</f>
        <v>27.925810000000002</v>
      </c>
      <c r="D81" s="3">
        <f t="shared" si="5"/>
        <v>2.7848106042368316E-3</v>
      </c>
      <c r="E81" s="62">
        <f>IF(Données!D100&gt;0,Données!D100*10,0)*1000</f>
        <v>75.341210000000004</v>
      </c>
      <c r="F81" s="62">
        <f t="shared" si="6"/>
        <v>3.7529538763284107E-3</v>
      </c>
      <c r="G81">
        <f t="shared" si="7"/>
        <v>23.100000000000033</v>
      </c>
    </row>
    <row r="82" spans="1:7" x14ac:dyDescent="0.3">
      <c r="A82" s="60">
        <f>IF(Données!B101&gt;0,Données!B101*10,0)*1000</f>
        <v>9.0677880000000002</v>
      </c>
      <c r="B82" s="60">
        <f t="shared" si="4"/>
        <v>3.0225043415584156E-5</v>
      </c>
      <c r="C82" s="3">
        <f>IF(Données!C101&gt;0,Données!C101*10,0)*1000</f>
        <v>27.885580000000001</v>
      </c>
      <c r="D82" s="3">
        <f t="shared" si="5"/>
        <v>2.7807987982907032E-3</v>
      </c>
      <c r="E82" s="62">
        <f>IF(Données!D101&gt;0,Données!D101*10,0)*1000</f>
        <v>75.323239999999998</v>
      </c>
      <c r="F82" s="62">
        <f t="shared" si="6"/>
        <v>3.7520587409681258E-3</v>
      </c>
      <c r="G82">
        <f t="shared" si="7"/>
        <v>23.400000000000034</v>
      </c>
    </row>
    <row r="83" spans="1:7" x14ac:dyDescent="0.3">
      <c r="A83" s="60">
        <f>IF(Données!B102&gt;0,Données!B102*10,0)*1000</f>
        <v>9.0696460000000005</v>
      </c>
      <c r="B83" s="60">
        <f t="shared" si="4"/>
        <v>3.0231236561108307E-5</v>
      </c>
      <c r="C83" s="3">
        <f>IF(Données!C102&gt;0,Données!C102*10,0)*1000</f>
        <v>27.94406</v>
      </c>
      <c r="D83" s="3">
        <f t="shared" si="5"/>
        <v>2.7866305261487587E-3</v>
      </c>
      <c r="E83" s="62">
        <f>IF(Données!D102&gt;0,Données!D102*10,0)*1000</f>
        <v>75.375150000000005</v>
      </c>
      <c r="F83" s="62">
        <f t="shared" si="6"/>
        <v>3.7546445215219586E-3</v>
      </c>
      <c r="G83">
        <f t="shared" si="7"/>
        <v>23.700000000000035</v>
      </c>
    </row>
    <row r="84" spans="1:7" x14ac:dyDescent="0.3">
      <c r="A84" s="60">
        <f>IF(Données!B103&gt;0,Données!B103*10,0)*1000</f>
        <v>9.0637609999999995</v>
      </c>
      <c r="B84" s="60">
        <f t="shared" si="4"/>
        <v>3.0211620489305491E-5</v>
      </c>
      <c r="C84" s="3">
        <f>IF(Données!C103&gt;0,Données!C103*10,0)*1000</f>
        <v>27.988969999999998</v>
      </c>
      <c r="D84" s="3">
        <f t="shared" si="5"/>
        <v>2.7911090298783289E-3</v>
      </c>
      <c r="E84" s="62">
        <f>IF(Données!D103&gt;0,Données!D103*10,0)*1000</f>
        <v>75.347310000000007</v>
      </c>
      <c r="F84" s="62">
        <f t="shared" si="6"/>
        <v>3.7532577341858253E-3</v>
      </c>
      <c r="G84">
        <f t="shared" si="7"/>
        <v>24.000000000000036</v>
      </c>
    </row>
    <row r="85" spans="1:7" x14ac:dyDescent="0.3">
      <c r="A85" s="60">
        <f>IF(Données!B104&gt;0,Données!B104*10,0)*1000</f>
        <v>9.0601570000000002</v>
      </c>
      <c r="B85" s="60">
        <f t="shared" si="4"/>
        <v>3.0199607520269409E-5</v>
      </c>
      <c r="C85" s="3">
        <f>IF(Données!C104&gt;0,Données!C104*10,0)*1000</f>
        <v>27.927430000000001</v>
      </c>
      <c r="D85" s="3">
        <f t="shared" si="5"/>
        <v>2.7849721534695614E-3</v>
      </c>
      <c r="E85" s="62">
        <f>IF(Données!D104&gt;0,Données!D104*10,0)*1000</f>
        <v>75.453820000000007</v>
      </c>
      <c r="F85" s="62">
        <f t="shared" si="6"/>
        <v>3.7585632916273333E-3</v>
      </c>
      <c r="G85">
        <f t="shared" si="7"/>
        <v>24.300000000000036</v>
      </c>
    </row>
    <row r="86" spans="1:7" x14ac:dyDescent="0.3">
      <c r="A86" s="60">
        <f>IF(Données!B105&gt;0,Données!B105*10,0)*1000</f>
        <v>9.0602239999999981</v>
      </c>
      <c r="B86" s="60">
        <f t="shared" si="4"/>
        <v>3.0199830846830283E-5</v>
      </c>
      <c r="C86" s="3">
        <f>IF(Données!C105&gt;0,Données!C105*10,0)*1000</f>
        <v>27.932500000000001</v>
      </c>
      <c r="D86" s="3">
        <f t="shared" si="5"/>
        <v>2.785477742734957E-3</v>
      </c>
      <c r="E86" s="62">
        <f>IF(Données!D105&gt;0,Données!D105*10,0)*1000</f>
        <v>75.354890000000012</v>
      </c>
      <c r="F86" s="62">
        <f t="shared" si="6"/>
        <v>3.7536353149332353E-3</v>
      </c>
      <c r="G86">
        <f t="shared" si="7"/>
        <v>24.600000000000037</v>
      </c>
    </row>
    <row r="87" spans="1:7" x14ac:dyDescent="0.3">
      <c r="A87" s="60">
        <f>IF(Données!B106&gt;0,Données!B106*10,0)*1000</f>
        <v>9.0574899999999996</v>
      </c>
      <c r="B87" s="60">
        <f t="shared" si="4"/>
        <v>3.0190717789853414E-5</v>
      </c>
      <c r="C87" s="3">
        <f>IF(Données!C106&gt;0,Données!C106*10,0)*1000</f>
        <v>27.9284</v>
      </c>
      <c r="D87" s="3">
        <f t="shared" si="5"/>
        <v>2.7850688835657019E-3</v>
      </c>
      <c r="E87" s="62">
        <f>IF(Données!D106&gt;0,Données!D106*10,0)*1000</f>
        <v>75.326969999999989</v>
      </c>
      <c r="F87" s="62">
        <f t="shared" si="6"/>
        <v>3.7522445425760198E-3</v>
      </c>
      <c r="G87">
        <f t="shared" si="7"/>
        <v>24.900000000000038</v>
      </c>
    </row>
    <row r="88" spans="1:7" x14ac:dyDescent="0.3">
      <c r="A88" s="60">
        <f>IF(Données!B107&gt;0,Données!B107*10,0)*1000</f>
        <v>9.0678570000000001</v>
      </c>
      <c r="B88" s="60">
        <f t="shared" si="4"/>
        <v>3.022527340860954E-5</v>
      </c>
      <c r="C88" s="3">
        <f>IF(Données!C107&gt;0,Données!C107*10,0)*1000</f>
        <v>27.907689999999999</v>
      </c>
      <c r="D88" s="3">
        <f t="shared" si="5"/>
        <v>2.7830036461522216E-3</v>
      </c>
      <c r="E88" s="62">
        <f>IF(Données!D107&gt;0,Données!D107*10,0)*1000</f>
        <v>75.340959999999995</v>
      </c>
      <c r="F88" s="62">
        <f t="shared" si="6"/>
        <v>3.7529414231375325E-3</v>
      </c>
      <c r="G88">
        <f t="shared" si="7"/>
        <v>25.200000000000038</v>
      </c>
    </row>
    <row r="89" spans="1:7" x14ac:dyDescent="0.3">
      <c r="A89" s="60">
        <f>IF(Données!B108&gt;0,Données!B108*10,0)*1000</f>
        <v>9.062869000000001</v>
      </c>
      <c r="B89" s="60">
        <f t="shared" si="4"/>
        <v>3.0208647246136742E-5</v>
      </c>
      <c r="C89" s="3">
        <f>IF(Données!C108&gt;0,Données!C108*10,0)*1000</f>
        <v>27.948690000000003</v>
      </c>
      <c r="D89" s="3">
        <f t="shared" si="5"/>
        <v>2.7870922378447714E-3</v>
      </c>
      <c r="E89" s="62">
        <f>IF(Données!D108&gt;0,Données!D108*10,0)*1000</f>
        <v>75.423879999999997</v>
      </c>
      <c r="F89" s="62">
        <f t="shared" si="6"/>
        <v>3.757071897487827E-3</v>
      </c>
      <c r="G89">
        <f t="shared" si="7"/>
        <v>25.500000000000039</v>
      </c>
    </row>
    <row r="90" spans="1:7" x14ac:dyDescent="0.3">
      <c r="A90" s="60">
        <f>IF(Données!B109&gt;0,Données!B109*10,0)*1000</f>
        <v>9.0611559999999987</v>
      </c>
      <c r="B90" s="60">
        <f t="shared" si="4"/>
        <v>3.0202937419289118E-5</v>
      </c>
      <c r="C90" s="3">
        <f>IF(Données!C109&gt;0,Données!C109*10,0)*1000</f>
        <v>27.985599999999998</v>
      </c>
      <c r="D90" s="3">
        <f t="shared" si="5"/>
        <v>2.7907729675855511E-3</v>
      </c>
      <c r="E90" s="62">
        <f>IF(Données!D109&gt;0,Données!D109*10,0)*1000</f>
        <v>75.353480000000005</v>
      </c>
      <c r="F90" s="62">
        <f t="shared" si="6"/>
        <v>3.7535650789366848E-3</v>
      </c>
      <c r="G90">
        <f t="shared" si="7"/>
        <v>25.80000000000004</v>
      </c>
    </row>
    <row r="91" spans="1:7" x14ac:dyDescent="0.3">
      <c r="A91" s="60">
        <f>IF(Données!B110&gt;0,Données!B110*10,0)*1000</f>
        <v>9.0610920000000004</v>
      </c>
      <c r="B91" s="60">
        <f t="shared" si="4"/>
        <v>3.0202724092424996E-5</v>
      </c>
      <c r="C91" s="3">
        <f>IF(Données!C110&gt;0,Données!C110*10,0)*1000</f>
        <v>27.959569999999999</v>
      </c>
      <c r="D91" s="3">
        <f t="shared" si="5"/>
        <v>2.7881772104695252E-3</v>
      </c>
      <c r="E91" s="62">
        <f>IF(Données!D110&gt;0,Données!D110*10,0)*1000</f>
        <v>75.375010000000003</v>
      </c>
      <c r="F91" s="62">
        <f t="shared" si="6"/>
        <v>3.7546375477350668E-3</v>
      </c>
      <c r="G91">
        <f t="shared" si="7"/>
        <v>26.100000000000041</v>
      </c>
    </row>
    <row r="92" spans="1:7" x14ac:dyDescent="0.3">
      <c r="A92" s="60">
        <f>IF(Données!B111&gt;0,Données!B111*10,0)*1000</f>
        <v>9.0608460000000015</v>
      </c>
      <c r="B92" s="60">
        <f t="shared" si="4"/>
        <v>3.0201904117291018E-5</v>
      </c>
      <c r="C92" s="3">
        <f>IF(Données!C111&gt;0,Données!C111*10,0)*1000</f>
        <v>27.969929999999998</v>
      </c>
      <c r="D92" s="3">
        <f t="shared" si="5"/>
        <v>2.7892103277850082E-3</v>
      </c>
      <c r="E92" s="62">
        <f>IF(Données!D111&gt;0,Données!D111*10,0)*1000</f>
        <v>75.389200000000002</v>
      </c>
      <c r="F92" s="62">
        <f t="shared" si="6"/>
        <v>3.7553443908492816E-3</v>
      </c>
      <c r="G92">
        <f t="shared" si="7"/>
        <v>26.400000000000041</v>
      </c>
    </row>
    <row r="93" spans="1:7" x14ac:dyDescent="0.3">
      <c r="A93" s="60">
        <f>IF(Données!B112&gt;0,Données!B112*10,0)*1000</f>
        <v>9.0577269999999999</v>
      </c>
      <c r="B93" s="60">
        <f t="shared" si="4"/>
        <v>3.0191507765897131E-5</v>
      </c>
      <c r="C93" s="3">
        <f>IF(Données!C112&gt;0,Données!C112*10,0)*1000</f>
        <v>27.979480000000002</v>
      </c>
      <c r="D93" s="3">
        <f t="shared" si="5"/>
        <v>2.7901626704841271E-3</v>
      </c>
      <c r="E93" s="62">
        <f>IF(Données!D112&gt;0,Données!D112*10,0)*1000</f>
        <v>75.370949999999993</v>
      </c>
      <c r="F93" s="62">
        <f t="shared" si="6"/>
        <v>3.7544353079152137E-3</v>
      </c>
      <c r="G93">
        <f t="shared" si="7"/>
        <v>26.700000000000042</v>
      </c>
    </row>
    <row r="94" spans="1:7" x14ac:dyDescent="0.3">
      <c r="A94" s="60">
        <f>IF(Données!B113&gt;0,Données!B113*10,0)*1000</f>
        <v>9.0580580000000008</v>
      </c>
      <c r="B94" s="60">
        <f t="shared" si="4"/>
        <v>3.0192611065772535E-5</v>
      </c>
      <c r="C94" s="3">
        <f>IF(Données!C113&gt;0,Données!C113*10,0)*1000</f>
        <v>27.934800000000003</v>
      </c>
      <c r="D94" s="3">
        <f t="shared" si="5"/>
        <v>2.7857071027567342E-3</v>
      </c>
      <c r="E94" s="62">
        <f>IF(Données!D113&gt;0,Données!D113*10,0)*1000</f>
        <v>75.473220000000012</v>
      </c>
      <c r="F94" s="62">
        <f t="shared" si="6"/>
        <v>3.7595296592394384E-3</v>
      </c>
      <c r="G94">
        <f t="shared" si="7"/>
        <v>27.000000000000043</v>
      </c>
    </row>
    <row r="95" spans="1:7" x14ac:dyDescent="0.3">
      <c r="A95" s="60">
        <f>IF(Données!B114&gt;0,Données!B114*10,0)*1000</f>
        <v>9.0611770000000007</v>
      </c>
      <c r="B95" s="60">
        <f t="shared" si="4"/>
        <v>3.0203007417166414E-5</v>
      </c>
      <c r="C95" s="3">
        <f>IF(Données!C114&gt;0,Données!C114*10,0)*1000</f>
        <v>27.915030000000002</v>
      </c>
      <c r="D95" s="3">
        <f t="shared" si="5"/>
        <v>2.7837356037869365E-3</v>
      </c>
      <c r="E95" s="62">
        <f>IF(Données!D114&gt;0,Données!D114*10,0)*1000</f>
        <v>75.393929999999997</v>
      </c>
      <c r="F95" s="62">
        <f t="shared" si="6"/>
        <v>3.7555800052206864E-3</v>
      </c>
      <c r="G95">
        <f t="shared" si="7"/>
        <v>27.300000000000043</v>
      </c>
    </row>
    <row r="96" spans="1:7" x14ac:dyDescent="0.3">
      <c r="A96" s="60">
        <f>IF(Données!B115&gt;0,Données!B115*10,0)*1000</f>
        <v>9.0552030000000006</v>
      </c>
      <c r="B96" s="60">
        <f t="shared" si="4"/>
        <v>3.0183094687693174E-5</v>
      </c>
      <c r="C96" s="3">
        <f>IF(Données!C115&gt;0,Données!C115*10,0)*1000</f>
        <v>27.901109999999999</v>
      </c>
      <c r="D96" s="3">
        <f t="shared" si="5"/>
        <v>2.7823474770464415E-3</v>
      </c>
      <c r="E96" s="62">
        <f>IF(Données!D115&gt;0,Données!D115*10,0)*1000</f>
        <v>75.361319999999992</v>
      </c>
      <c r="F96" s="62">
        <f t="shared" si="6"/>
        <v>3.7539556110026072E-3</v>
      </c>
      <c r="G96">
        <f t="shared" si="7"/>
        <v>27.600000000000044</v>
      </c>
    </row>
    <row r="97" spans="1:7" x14ac:dyDescent="0.3">
      <c r="A97" s="60">
        <f>IF(Données!B116&gt;0,Données!B116*10,0)*1000</f>
        <v>9.0599759999999989</v>
      </c>
      <c r="B97" s="60">
        <f t="shared" si="4"/>
        <v>3.0199004205231798E-5</v>
      </c>
      <c r="C97" s="3">
        <f>IF(Données!C116&gt;0,Données!C116*10,0)*1000</f>
        <v>27.975270000000002</v>
      </c>
      <c r="D97" s="3">
        <f t="shared" si="5"/>
        <v>2.7897428419225261E-3</v>
      </c>
      <c r="E97" s="62">
        <f>IF(Données!D116&gt;0,Données!D116*10,0)*1000</f>
        <v>75.341200000000001</v>
      </c>
      <c r="F97" s="62">
        <f t="shared" si="6"/>
        <v>3.7529533782007752E-3</v>
      </c>
      <c r="G97">
        <f t="shared" si="7"/>
        <v>27.900000000000045</v>
      </c>
    </row>
    <row r="98" spans="1:7" x14ac:dyDescent="0.3">
      <c r="A98" s="60">
        <f>IF(Données!B117&gt;0,Données!B117*10,0)*1000</f>
        <v>9.0636620000000008</v>
      </c>
      <c r="B98" s="60">
        <f t="shared" si="4"/>
        <v>3.0211290499312549E-5</v>
      </c>
      <c r="C98" s="3">
        <f>IF(Données!C117&gt;0,Données!C117*10,0)*1000</f>
        <v>27.987470000000002</v>
      </c>
      <c r="D98" s="3">
        <f t="shared" si="5"/>
        <v>2.790959447255431E-3</v>
      </c>
      <c r="E98" s="62">
        <f>IF(Données!D117&gt;0,Données!D117*10,0)*1000</f>
        <v>75.32893</v>
      </c>
      <c r="F98" s="62">
        <f t="shared" si="6"/>
        <v>3.7523421755925007E-3</v>
      </c>
      <c r="G98">
        <f t="shared" si="7"/>
        <v>28.200000000000045</v>
      </c>
    </row>
    <row r="99" spans="1:7" x14ac:dyDescent="0.3">
      <c r="A99" s="60">
        <f>IF(Données!B118&gt;0,Données!B118*10,0)*1000</f>
        <v>9.0571599999999997</v>
      </c>
      <c r="B99" s="60">
        <f t="shared" si="4"/>
        <v>3.0189617823210267E-5</v>
      </c>
      <c r="C99" s="3">
        <f>IF(Données!C118&gt;0,Données!C118*10,0)*1000</f>
        <v>27.943289999999998</v>
      </c>
      <c r="D99" s="3">
        <f t="shared" si="5"/>
        <v>2.7865537404023373E-3</v>
      </c>
      <c r="E99" s="62">
        <f>IF(Données!D118&gt;0,Données!D118*10,0)*1000</f>
        <v>75.359349999999992</v>
      </c>
      <c r="F99" s="62">
        <f t="shared" si="6"/>
        <v>3.7538574798584913E-3</v>
      </c>
      <c r="G99">
        <f t="shared" si="7"/>
        <v>28.500000000000046</v>
      </c>
    </row>
    <row r="100" spans="1:7" x14ac:dyDescent="0.3">
      <c r="A100" s="60">
        <f>IF(Données!B119&gt;0,Données!B119*10,0)*1000</f>
        <v>9.0584150000000001</v>
      </c>
      <c r="B100" s="60">
        <f t="shared" si="4"/>
        <v>3.0193801029686484E-5</v>
      </c>
      <c r="C100" s="3">
        <f>IF(Données!C119&gt;0,Données!C119*10,0)*1000</f>
        <v>27.938780000000001</v>
      </c>
      <c r="D100" s="3">
        <f t="shared" si="5"/>
        <v>2.7861039953161575E-3</v>
      </c>
      <c r="E100" s="62">
        <f>IF(Données!D119&gt;0,Données!D119*10,0)*1000</f>
        <v>75.350460000000012</v>
      </c>
      <c r="F100" s="62">
        <f t="shared" si="6"/>
        <v>3.7534146443908836E-3</v>
      </c>
      <c r="G100">
        <f t="shared" si="7"/>
        <v>28.800000000000047</v>
      </c>
    </row>
    <row r="101" spans="1:7" x14ac:dyDescent="0.3">
      <c r="A101" s="60">
        <f>IF(Données!B120&gt;0,Données!B120*10,0)*1000</f>
        <v>9.0594200000000011</v>
      </c>
      <c r="B101" s="60">
        <f t="shared" si="4"/>
        <v>3.0197150928099712E-5</v>
      </c>
      <c r="C101" s="3">
        <f>IF(Données!C120&gt;0,Données!C120*10,0)*1000</f>
        <v>27.953779999999998</v>
      </c>
      <c r="D101" s="3">
        <f t="shared" si="5"/>
        <v>2.7875998215451383E-3</v>
      </c>
      <c r="E101" s="62">
        <f>IF(Données!D120&gt;0,Données!D120*10,0)*1000</f>
        <v>75.424939999999992</v>
      </c>
      <c r="F101" s="62">
        <f t="shared" si="6"/>
        <v>3.7571246990171481E-3</v>
      </c>
      <c r="G101">
        <f t="shared" si="7"/>
        <v>29.100000000000048</v>
      </c>
    </row>
    <row r="102" spans="1:7" x14ac:dyDescent="0.3">
      <c r="A102" s="60">
        <f>IF(Données!B121&gt;0,Données!B121*10,0)*1000</f>
        <v>9.0584970000000009</v>
      </c>
      <c r="B102" s="60">
        <f t="shared" si="4"/>
        <v>3.0194074354731149E-5</v>
      </c>
      <c r="C102" s="3">
        <f>IF(Données!C121&gt;0,Données!C121*10,0)*1000</f>
        <v>27.934259999999998</v>
      </c>
      <c r="D102" s="3">
        <f t="shared" si="5"/>
        <v>2.7856532530124906E-3</v>
      </c>
      <c r="E102" s="62">
        <f>IF(Données!D121&gt;0,Données!D121*10,0)*1000</f>
        <v>75.346220000000002</v>
      </c>
      <c r="F102" s="62">
        <f t="shared" si="6"/>
        <v>3.7532034382735985E-3</v>
      </c>
      <c r="G102">
        <f t="shared" si="7"/>
        <v>29.400000000000048</v>
      </c>
    </row>
    <row r="103" spans="1:7" x14ac:dyDescent="0.3">
      <c r="A103" s="60">
        <f>IF(Données!B122&gt;0,Données!B122*10,0)*1000</f>
        <v>9.0538629999999998</v>
      </c>
      <c r="B103" s="60">
        <f t="shared" si="4"/>
        <v>3.0178628156475536E-5</v>
      </c>
      <c r="C103" s="3">
        <f>IF(Données!C122&gt;0,Données!C122*10,0)*1000</f>
        <v>27.952559999999998</v>
      </c>
      <c r="D103" s="3">
        <f t="shared" si="5"/>
        <v>2.7874781610118479E-3</v>
      </c>
      <c r="E103" s="62">
        <f>IF(Données!D122&gt;0,Données!D122*10,0)*1000</f>
        <v>75.334769999999992</v>
      </c>
      <c r="F103" s="62">
        <f t="shared" si="6"/>
        <v>3.752633082131402E-3</v>
      </c>
      <c r="G103">
        <f t="shared" si="7"/>
        <v>29.700000000000049</v>
      </c>
    </row>
    <row r="104" spans="1:7" x14ac:dyDescent="0.3">
      <c r="A104" s="60">
        <f>IF(Données!B123&gt;0,Données!B123*10,0)*1000</f>
        <v>9.0530760000000008</v>
      </c>
      <c r="B104" s="60">
        <f t="shared" si="4"/>
        <v>3.0176004902693245E-5</v>
      </c>
      <c r="C104" s="3">
        <f>IF(Données!C123&gt;0,Données!C123*10,0)*1000</f>
        <v>27.93901</v>
      </c>
      <c r="D104" s="3">
        <f t="shared" si="5"/>
        <v>2.7861269313183348E-3</v>
      </c>
      <c r="E104" s="62">
        <f>IF(Données!D123&gt;0,Données!D123*10,0)*1000</f>
        <v>75.311520000000002</v>
      </c>
      <c r="F104" s="62">
        <f t="shared" si="6"/>
        <v>3.7514749353797822E-3</v>
      </c>
      <c r="G104">
        <f t="shared" si="7"/>
        <v>30.00000000000005</v>
      </c>
    </row>
    <row r="105" spans="1:7" x14ac:dyDescent="0.3">
      <c r="A105" s="60">
        <f>IF(Données!B124&gt;0,Données!B124*10,0)*1000</f>
        <v>9.0604080000000007</v>
      </c>
      <c r="B105" s="60">
        <f t="shared" si="4"/>
        <v>3.0200444161564653E-5</v>
      </c>
      <c r="C105" s="3">
        <f>IF(Données!C124&gt;0,Données!C124*10,0)*1000</f>
        <v>28.021769999999997</v>
      </c>
      <c r="D105" s="3">
        <f t="shared" si="5"/>
        <v>2.7943799032323683E-3</v>
      </c>
      <c r="E105" s="62">
        <f>IF(Données!D124&gt;0,Données!D124*10,0)*1000</f>
        <v>75.329389999999989</v>
      </c>
      <c r="F105" s="62">
        <f t="shared" si="6"/>
        <v>3.7523650894637152E-3</v>
      </c>
      <c r="G105">
        <f t="shared" si="7"/>
        <v>30.30000000000005</v>
      </c>
    </row>
    <row r="106" spans="1:7" x14ac:dyDescent="0.3">
      <c r="A106" s="60">
        <f>IF(Données!B125&gt;0,Données!B125*10,0)*1000</f>
        <v>9.0631070000000005</v>
      </c>
      <c r="B106" s="60">
        <f t="shared" si="4"/>
        <v>3.0209440555412706E-5</v>
      </c>
      <c r="C106" s="3">
        <f>IF(Données!C125&gt;0,Données!C125*10,0)*1000</f>
        <v>27.98319</v>
      </c>
      <c r="D106" s="3">
        <f t="shared" si="5"/>
        <v>2.7905326381714281E-3</v>
      </c>
      <c r="E106" s="62">
        <f>IF(Données!D125&gt;0,Données!D125*10,0)*1000</f>
        <v>75.323819999999998</v>
      </c>
      <c r="F106" s="62">
        <f t="shared" si="6"/>
        <v>3.7520876323709619E-3</v>
      </c>
      <c r="G106">
        <f t="shared" si="7"/>
        <v>30.600000000000051</v>
      </c>
    </row>
    <row r="107" spans="1:7" x14ac:dyDescent="0.3">
      <c r="A107" s="60">
        <f>IF(Données!B126&gt;0,Données!B126*10,0)*1000</f>
        <v>9.0557110000000005</v>
      </c>
      <c r="B107" s="60">
        <f t="shared" si="4"/>
        <v>3.0184787969677172E-5</v>
      </c>
      <c r="C107" s="3">
        <f>IF(Données!C126&gt;0,Données!C126*10,0)*1000</f>
        <v>27.95806</v>
      </c>
      <c r="D107" s="3">
        <f t="shared" si="5"/>
        <v>2.7880266306291412E-3</v>
      </c>
      <c r="E107" s="62">
        <f>IF(Données!D126&gt;0,Données!D126*10,0)*1000</f>
        <v>75.410269999999997</v>
      </c>
      <c r="F107" s="62">
        <f t="shared" si="6"/>
        <v>3.7563939457764487E-3</v>
      </c>
      <c r="G107">
        <f t="shared" si="7"/>
        <v>30.900000000000052</v>
      </c>
    </row>
    <row r="108" spans="1:7" x14ac:dyDescent="0.3">
      <c r="A108" s="60">
        <f>IF(Données!B127&gt;0,Données!B127*10,0)*1000</f>
        <v>9.0539009999999998</v>
      </c>
      <c r="B108" s="60">
        <f t="shared" si="4"/>
        <v>3.0178754819301113E-5</v>
      </c>
      <c r="C108" s="3">
        <f>IF(Données!C127&gt;0,Données!C127*10,0)*1000</f>
        <v>27.92596</v>
      </c>
      <c r="D108" s="3">
        <f t="shared" si="5"/>
        <v>2.784825562499121E-3</v>
      </c>
      <c r="E108" s="62">
        <f>IF(Données!D127&gt;0,Données!D127*10,0)*1000</f>
        <v>75.370899999999992</v>
      </c>
      <c r="F108" s="62">
        <f t="shared" si="6"/>
        <v>3.754432817277038E-3</v>
      </c>
      <c r="G108">
        <f t="shared" si="7"/>
        <v>31.200000000000053</v>
      </c>
    </row>
    <row r="109" spans="1:7" x14ac:dyDescent="0.3">
      <c r="A109" s="60">
        <f>IF(Données!B128&gt;0,Données!B128*10,0)*1000</f>
        <v>9.0587909999999994</v>
      </c>
      <c r="B109" s="60">
        <f t="shared" si="4"/>
        <v>3.0195054325013222E-5</v>
      </c>
      <c r="C109" s="3">
        <f>IF(Données!C128&gt;0,Données!C128*10,0)*1000</f>
        <v>27.930939999999996</v>
      </c>
      <c r="D109" s="3">
        <f t="shared" si="5"/>
        <v>2.7853221768071425E-3</v>
      </c>
      <c r="E109" s="62">
        <f>IF(Données!D128&gt;0,Données!D128*10,0)*1000</f>
        <v>75.341980000000007</v>
      </c>
      <c r="F109" s="62">
        <f t="shared" si="6"/>
        <v>3.7529922321563138E-3</v>
      </c>
      <c r="G109">
        <f t="shared" si="7"/>
        <v>31.500000000000053</v>
      </c>
    </row>
    <row r="110" spans="1:7" x14ac:dyDescent="0.3">
      <c r="A110" s="60">
        <f>IF(Données!B129&gt;0,Données!B129*10,0)*1000</f>
        <v>9.054278</v>
      </c>
      <c r="B110" s="60">
        <f t="shared" si="4"/>
        <v>3.0180011447860105E-5</v>
      </c>
      <c r="C110" s="3">
        <f>IF(Données!C129&gt;0,Données!C129*10,0)*1000</f>
        <v>27.917619999999999</v>
      </c>
      <c r="D110" s="3">
        <f t="shared" si="5"/>
        <v>2.7839938831158073E-3</v>
      </c>
      <c r="E110" s="62">
        <f>IF(Données!D129&gt;0,Données!D129*10,0)*1000</f>
        <v>75.379220000000004</v>
      </c>
      <c r="F110" s="62">
        <f t="shared" si="6"/>
        <v>3.7548472594694463E-3</v>
      </c>
      <c r="G110">
        <f t="shared" si="7"/>
        <v>31.800000000000054</v>
      </c>
    </row>
    <row r="111" spans="1:7" x14ac:dyDescent="0.3">
      <c r="A111" s="60">
        <f>IF(Données!B130&gt;0,Données!B130*10,0)*1000</f>
        <v>9.0567449999999994</v>
      </c>
      <c r="B111" s="60">
        <f t="shared" si="4"/>
        <v>3.0188234531825699E-5</v>
      </c>
      <c r="C111" s="3">
        <f>IF(Données!C130&gt;0,Données!C130*10,0)*1000</f>
        <v>27.895209999999999</v>
      </c>
      <c r="D111" s="3">
        <f t="shared" si="5"/>
        <v>2.7817591187297088E-3</v>
      </c>
      <c r="E111" s="62">
        <f>IF(Données!D130&gt;0,Données!D130*10,0)*1000</f>
        <v>75.376919999999998</v>
      </c>
      <c r="F111" s="62">
        <f t="shared" si="6"/>
        <v>3.754732690113372E-3</v>
      </c>
      <c r="G111">
        <f t="shared" si="7"/>
        <v>32.100000000000051</v>
      </c>
    </row>
    <row r="112" spans="1:7" x14ac:dyDescent="0.3">
      <c r="A112" s="60">
        <f>IF(Données!B131&gt;0,Données!B131*10,0)*1000</f>
        <v>9.0547800000000009</v>
      </c>
      <c r="B112" s="60">
        <f t="shared" si="4"/>
        <v>3.0181684730450594E-5</v>
      </c>
      <c r="C112" s="3">
        <f>IF(Données!C131&gt;0,Données!C131*10,0)*1000</f>
        <v>27.971549999999997</v>
      </c>
      <c r="D112" s="3">
        <f t="shared" si="5"/>
        <v>2.7893718770177385E-3</v>
      </c>
      <c r="E112" s="62">
        <f>IF(Données!D131&gt;0,Données!D131*10,0)*1000</f>
        <v>75.339590000000001</v>
      </c>
      <c r="F112" s="62">
        <f t="shared" si="6"/>
        <v>3.7528731796515236E-3</v>
      </c>
      <c r="G112">
        <f t="shared" si="7"/>
        <v>32.400000000000048</v>
      </c>
    </row>
    <row r="113" spans="1:7" x14ac:dyDescent="0.3">
      <c r="A113" s="60">
        <f>IF(Données!B132&gt;0,Données!B132*10,0)*1000</f>
        <v>9.0522520000000011</v>
      </c>
      <c r="B113" s="60">
        <f t="shared" si="4"/>
        <v>3.0173258319317624E-5</v>
      </c>
      <c r="C113" s="3">
        <f>IF(Données!C132&gt;0,Données!C132*10,0)*1000</f>
        <v>27.938419999999997</v>
      </c>
      <c r="D113" s="3">
        <f t="shared" si="5"/>
        <v>2.7860680954866612E-3</v>
      </c>
      <c r="E113" s="62">
        <f>IF(Données!D132&gt;0,Données!D132*10,0)*1000</f>
        <v>75.367450000000005</v>
      </c>
      <c r="F113" s="62">
        <f t="shared" si="6"/>
        <v>3.7542609632429274E-3</v>
      </c>
      <c r="G113">
        <f t="shared" si="7"/>
        <v>32.700000000000045</v>
      </c>
    </row>
    <row r="114" spans="1:7" x14ac:dyDescent="0.3">
      <c r="A114" s="60">
        <f>IF(Données!B133&gt;0,Données!B133*10,0)*1000</f>
        <v>9.0519440000000007</v>
      </c>
      <c r="B114" s="60">
        <f t="shared" si="4"/>
        <v>3.017223168378402E-5</v>
      </c>
      <c r="C114" s="3">
        <f>IF(Données!C133&gt;0,Données!C133*10,0)*1000</f>
        <v>27.913019999999996</v>
      </c>
      <c r="D114" s="3">
        <f t="shared" si="5"/>
        <v>2.7835351630722525E-3</v>
      </c>
      <c r="E114" s="62">
        <f>IF(Données!D133&gt;0,Données!D133*10,0)*1000</f>
        <v>75.364009999999993</v>
      </c>
      <c r="F114" s="62">
        <f t="shared" si="6"/>
        <v>3.7540896073364506E-3</v>
      </c>
      <c r="G114">
        <f t="shared" si="7"/>
        <v>33.000000000000043</v>
      </c>
    </row>
    <row r="115" spans="1:7" x14ac:dyDescent="0.3">
      <c r="A115" s="60">
        <f>IF(Données!B134&gt;0,Données!B134*10,0)*1000</f>
        <v>9.055496999999999</v>
      </c>
      <c r="B115" s="60">
        <f t="shared" si="4"/>
        <v>3.0184074657975244E-5</v>
      </c>
      <c r="C115" s="3">
        <f>IF(Données!C134&gt;0,Données!C134*10,0)*1000</f>
        <v>27.965749999999996</v>
      </c>
      <c r="D115" s="3">
        <f t="shared" si="5"/>
        <v>2.7887934908758655E-3</v>
      </c>
      <c r="E115" s="62">
        <f>IF(Données!D134&gt;0,Données!D134*10,0)*1000</f>
        <v>75.405789999999996</v>
      </c>
      <c r="F115" s="62">
        <f t="shared" si="6"/>
        <v>3.7561707845959213E-3</v>
      </c>
      <c r="G115">
        <f t="shared" si="7"/>
        <v>33.30000000000004</v>
      </c>
    </row>
    <row r="116" spans="1:7" x14ac:dyDescent="0.3">
      <c r="A116" s="60">
        <f>IF(Données!B135&gt;0,Données!B135*10,0)*1000</f>
        <v>9.0359979999999993</v>
      </c>
      <c r="B116" s="60">
        <f t="shared" si="4"/>
        <v>3.0119079962294176E-5</v>
      </c>
      <c r="C116" s="3">
        <f>IF(Données!C135&gt;0,Données!C135*10,0)*1000</f>
        <v>27.924619999999997</v>
      </c>
      <c r="D116" s="3">
        <f t="shared" si="5"/>
        <v>2.7846919353559985E-3</v>
      </c>
      <c r="E116" s="62">
        <f>IF(Données!D135&gt;0,Données!D135*10,0)*1000</f>
        <v>75.343329999999995</v>
      </c>
      <c r="F116" s="62">
        <f t="shared" si="6"/>
        <v>3.7530594793870526E-3</v>
      </c>
      <c r="G116">
        <f t="shared" si="7"/>
        <v>33.600000000000037</v>
      </c>
    </row>
    <row r="117" spans="1:7" x14ac:dyDescent="0.3">
      <c r="A117" s="60">
        <f>IF(Données!B136&gt;0,Données!B136*10,0)*1000</f>
        <v>9.0350399999999986</v>
      </c>
      <c r="B117" s="60">
        <f t="shared" si="4"/>
        <v>3.0115886725796789E-5</v>
      </c>
      <c r="C117" s="3">
        <f>IF(Données!C136&gt;0,Données!C136*10,0)*1000</f>
        <v>27.971279999999997</v>
      </c>
      <c r="D117" s="3">
        <f t="shared" si="5"/>
        <v>2.7893449521456167E-3</v>
      </c>
      <c r="E117" s="62">
        <f>IF(Données!D136&gt;0,Données!D136*10,0)*1000</f>
        <v>75.379550000000009</v>
      </c>
      <c r="F117" s="62">
        <f t="shared" si="6"/>
        <v>3.754863697681405E-3</v>
      </c>
      <c r="G117">
        <f t="shared" si="7"/>
        <v>33.900000000000034</v>
      </c>
    </row>
    <row r="118" spans="1:7" x14ac:dyDescent="0.3">
      <c r="A118" s="60">
        <f>IF(Données!B137&gt;0,Données!B137*10,0)*1000</f>
        <v>9.0351359999999996</v>
      </c>
      <c r="B118" s="60">
        <f t="shared" si="4"/>
        <v>3.0116206716092981E-5</v>
      </c>
      <c r="C118" s="3">
        <f>IF(Données!C137&gt;0,Données!C137*10,0)*1000</f>
        <v>27.956539999999997</v>
      </c>
      <c r="D118" s="3">
        <f t="shared" si="5"/>
        <v>2.7878750535712707E-3</v>
      </c>
      <c r="E118" s="62">
        <f>IF(Données!D137&gt;0,Données!D137*10,0)*1000</f>
        <v>75.372369999999989</v>
      </c>
      <c r="F118" s="62">
        <f t="shared" si="6"/>
        <v>3.7545060420393983E-3</v>
      </c>
      <c r="G118">
        <f t="shared" si="7"/>
        <v>34.200000000000031</v>
      </c>
    </row>
    <row r="119" spans="1:7" x14ac:dyDescent="0.3">
      <c r="A119" s="60">
        <f>IF(Données!B138&gt;0,Données!B138*10,0)*1000</f>
        <v>9.0400040000000015</v>
      </c>
      <c r="B119" s="60">
        <f t="shared" si="4"/>
        <v>3.0132432890695555E-5</v>
      </c>
      <c r="C119" s="3">
        <f>IF(Données!C138&gt;0,Données!C138*10,0)*1000</f>
        <v>27.94247</v>
      </c>
      <c r="D119" s="3">
        <f t="shared" si="5"/>
        <v>2.7864719685684867E-3</v>
      </c>
      <c r="E119" s="62">
        <f>IF(Données!D138&gt;0,Données!D138*10,0)*1000</f>
        <v>75.346450000000004</v>
      </c>
      <c r="F119" s="62">
        <f t="shared" si="6"/>
        <v>3.7532148952092058E-3</v>
      </c>
      <c r="G119">
        <f t="shared" si="7"/>
        <v>34.500000000000028</v>
      </c>
    </row>
    <row r="120" spans="1:7" x14ac:dyDescent="0.3">
      <c r="A120" s="60">
        <f>IF(Données!B139&gt;0,Données!B139*10,0)*1000</f>
        <v>9.0410249999999994</v>
      </c>
      <c r="B120" s="60">
        <f t="shared" si="4"/>
        <v>3.0135836120824804E-5</v>
      </c>
      <c r="C120" s="3">
        <f>IF(Données!C139&gt;0,Données!C139*10,0)*1000</f>
        <v>27.953660000000003</v>
      </c>
      <c r="D120" s="3">
        <f t="shared" si="5"/>
        <v>2.7875878549353068E-3</v>
      </c>
      <c r="E120" s="62">
        <f>IF(Données!D139&gt;0,Données!D139*10,0)*1000</f>
        <v>75.384389999999996</v>
      </c>
      <c r="F120" s="62">
        <f t="shared" si="6"/>
        <v>3.7551047914567955E-3</v>
      </c>
      <c r="G120">
        <f t="shared" si="7"/>
        <v>34.800000000000026</v>
      </c>
    </row>
    <row r="121" spans="1:7" x14ac:dyDescent="0.3">
      <c r="A121" s="60">
        <f>IF(Données!B140&gt;0,Données!B140*10,0)*1000</f>
        <v>9.0391669999999991</v>
      </c>
      <c r="B121" s="60">
        <f t="shared" si="4"/>
        <v>3.0129642975300653E-5</v>
      </c>
      <c r="C121" s="3">
        <f>IF(Données!C140&gt;0,Données!C140*10,0)*1000</f>
        <v>27.949259999999999</v>
      </c>
      <c r="D121" s="3">
        <f t="shared" si="5"/>
        <v>2.7871490792414719E-3</v>
      </c>
      <c r="E121" s="62">
        <f>IF(Données!D140&gt;0,Données!D140*10,0)*1000</f>
        <v>75.354749999999996</v>
      </c>
      <c r="F121" s="62">
        <f t="shared" si="6"/>
        <v>3.7536283411463431E-3</v>
      </c>
      <c r="G121">
        <f t="shared" si="7"/>
        <v>35.100000000000023</v>
      </c>
    </row>
    <row r="122" spans="1:7" x14ac:dyDescent="0.3">
      <c r="A122" s="60">
        <f>IF(Données!B141&gt;0,Données!B141*10,0)*1000</f>
        <v>9.0355260000000008</v>
      </c>
      <c r="B122" s="60">
        <f t="shared" si="4"/>
        <v>3.0117506676671251E-5</v>
      </c>
      <c r="C122" s="3">
        <f>IF(Données!C141&gt;0,Données!C141*10,0)*1000</f>
        <v>27.939229999999998</v>
      </c>
      <c r="D122" s="3">
        <f t="shared" si="5"/>
        <v>2.7861488701030265E-3</v>
      </c>
      <c r="E122" s="62">
        <f>IF(Données!D141&gt;0,Données!D141*10,0)*1000</f>
        <v>75.448840000000004</v>
      </c>
      <c r="F122" s="62">
        <f t="shared" si="6"/>
        <v>3.7583152240650507E-3</v>
      </c>
      <c r="G122">
        <f t="shared" si="7"/>
        <v>35.40000000000002</v>
      </c>
    </row>
    <row r="123" spans="1:7" x14ac:dyDescent="0.3">
      <c r="A123" s="60">
        <f>IF(Données!B142&gt;0,Données!B142*10,0)*1000</f>
        <v>9.0392910000000004</v>
      </c>
      <c r="B123" s="60">
        <f t="shared" si="4"/>
        <v>3.01300562960999E-5</v>
      </c>
      <c r="C123" s="3">
        <f>IF(Données!C142&gt;0,Données!C142*10,0)*1000</f>
        <v>27.951640000000001</v>
      </c>
      <c r="D123" s="3">
        <f t="shared" si="5"/>
        <v>2.7873864170031375E-3</v>
      </c>
      <c r="E123" s="62">
        <f>IF(Données!D142&gt;0,Données!D142*10,0)*1000</f>
        <v>75.419650000000004</v>
      </c>
      <c r="F123" s="62">
        <f t="shared" si="6"/>
        <v>3.7568611894981778E-3</v>
      </c>
      <c r="G123">
        <f t="shared" si="7"/>
        <v>35.700000000000017</v>
      </c>
    </row>
    <row r="124" spans="1:7" x14ac:dyDescent="0.3">
      <c r="A124" s="60">
        <f>IF(Données!B143&gt;0,Données!B143*10,0)*1000</f>
        <v>9.0326510000000013</v>
      </c>
      <c r="B124" s="60">
        <f t="shared" si="4"/>
        <v>3.0107923633946854E-5</v>
      </c>
      <c r="C124" s="3">
        <f>IF(Données!C143&gt;0,Données!C143*10,0)*1000</f>
        <v>27.969599999999996</v>
      </c>
      <c r="D124" s="3">
        <f t="shared" si="5"/>
        <v>2.7891774196079707E-3</v>
      </c>
      <c r="E124" s="62">
        <f>IF(Données!D143&gt;0,Données!D143*10,0)*1000</f>
        <v>75.387949999999989</v>
      </c>
      <c r="F124" s="62">
        <f t="shared" si="6"/>
        <v>3.7552821248948926E-3</v>
      </c>
      <c r="G124">
        <f t="shared" si="7"/>
        <v>36.000000000000014</v>
      </c>
    </row>
    <row r="125" spans="1:7" x14ac:dyDescent="0.3">
      <c r="A125" s="60">
        <f>IF(Données!B144&gt;0,Données!B144*10,0)*1000</f>
        <v>9.0396339999999995</v>
      </c>
      <c r="B125" s="60">
        <f t="shared" si="4"/>
        <v>3.0131199594762322E-5</v>
      </c>
      <c r="C125" s="3">
        <f>IF(Données!C144&gt;0,Données!C144*10,0)*1000</f>
        <v>28.010199999999998</v>
      </c>
      <c r="D125" s="3">
        <f t="shared" si="5"/>
        <v>2.7932261226010805E-3</v>
      </c>
      <c r="E125" s="62">
        <f>IF(Données!D144&gt;0,Données!D144*10,0)*1000</f>
        <v>75.374319999999997</v>
      </c>
      <c r="F125" s="62">
        <f t="shared" si="6"/>
        <v>3.7546031769282446E-3</v>
      </c>
      <c r="G125">
        <f t="shared" si="7"/>
        <v>36.300000000000011</v>
      </c>
    </row>
    <row r="126" spans="1:7" x14ac:dyDescent="0.3">
      <c r="A126" s="60">
        <f>IF(Données!B145&gt;0,Données!B145*10,0)*1000</f>
        <v>9.0322610000000001</v>
      </c>
      <c r="B126" s="60">
        <f t="shared" si="4"/>
        <v>3.0106623673368584E-5</v>
      </c>
      <c r="C126" s="3">
        <f>IF(Données!C145&gt;0,Données!C145*10,0)*1000</f>
        <v>28.019180000000002</v>
      </c>
      <c r="D126" s="3">
        <f t="shared" si="5"/>
        <v>2.794121623903498E-3</v>
      </c>
      <c r="E126" s="62">
        <f>IF(Données!D145&gt;0,Données!D145*10,0)*1000</f>
        <v>75.41006999999999</v>
      </c>
      <c r="F126" s="62">
        <f t="shared" si="6"/>
        <v>3.7563839832237462E-3</v>
      </c>
      <c r="G126">
        <f t="shared" si="7"/>
        <v>36.600000000000009</v>
      </c>
    </row>
    <row r="127" spans="1:7" x14ac:dyDescent="0.3">
      <c r="A127" s="60">
        <f>IF(Données!B146&gt;0,Données!B146*10,0)*1000</f>
        <v>9.0351010000000009</v>
      </c>
      <c r="B127" s="60">
        <f t="shared" si="4"/>
        <v>3.0116090052964168E-5</v>
      </c>
      <c r="C127" s="3">
        <f>IF(Données!C146&gt;0,Données!C146*10,0)*1000</f>
        <v>27.957199999999997</v>
      </c>
      <c r="D127" s="3">
        <f t="shared" si="5"/>
        <v>2.7879408699253462E-3</v>
      </c>
      <c r="E127" s="62">
        <f>IF(Données!D146&gt;0,Données!D146*10,0)*1000</f>
        <v>75.398870000000002</v>
      </c>
      <c r="F127" s="62">
        <f t="shared" si="6"/>
        <v>3.7558260802724288E-3</v>
      </c>
      <c r="G127">
        <f t="shared" si="7"/>
        <v>36.900000000000006</v>
      </c>
    </row>
    <row r="128" spans="1:7" x14ac:dyDescent="0.3">
      <c r="A128" s="60">
        <f>IF(Données!B147&gt;0,Données!B147*10,0)*1000</f>
        <v>9.0347290000000005</v>
      </c>
      <c r="B128" s="60">
        <f t="shared" si="4"/>
        <v>3.0114850090566435E-5</v>
      </c>
      <c r="C128" s="3">
        <f>IF(Données!C147&gt;0,Données!C147*10,0)*1000</f>
        <v>27.991330000000001</v>
      </c>
      <c r="D128" s="3">
        <f t="shared" si="5"/>
        <v>2.7913443732050223E-3</v>
      </c>
      <c r="E128" s="62">
        <f>IF(Données!D147&gt;0,Données!D147*10,0)*1000</f>
        <v>75.374159999999989</v>
      </c>
      <c r="F128" s="62">
        <f t="shared" si="6"/>
        <v>3.7545952068860824E-3</v>
      </c>
      <c r="G128">
        <f t="shared" si="7"/>
        <v>37.200000000000003</v>
      </c>
    </row>
    <row r="129" spans="1:7" x14ac:dyDescent="0.3">
      <c r="A129" s="60">
        <f>IF(Données!B148&gt;0,Données!B148*10,0)*1000</f>
        <v>9.0443010000000008</v>
      </c>
      <c r="B129" s="60">
        <f t="shared" si="4"/>
        <v>3.0146755789682248E-5</v>
      </c>
      <c r="C129" s="3">
        <f>IF(Données!C148&gt;0,Données!C148*10,0)*1000</f>
        <v>27.979900000000001</v>
      </c>
      <c r="D129" s="3">
        <f t="shared" si="5"/>
        <v>2.7902045536185383E-3</v>
      </c>
      <c r="E129" s="62">
        <f>IF(Données!D148&gt;0,Données!D148*10,0)*1000</f>
        <v>75.393159999999995</v>
      </c>
      <c r="F129" s="62">
        <f t="shared" si="6"/>
        <v>3.7555416493927829E-3</v>
      </c>
      <c r="G129">
        <f t="shared" si="7"/>
        <v>37.5</v>
      </c>
    </row>
    <row r="130" spans="1:7" x14ac:dyDescent="0.3">
      <c r="A130" s="60">
        <f>IF(Données!B149&gt;0,Données!B149*10,0)*1000</f>
        <v>9.0349690000000002</v>
      </c>
      <c r="B130" s="60">
        <f t="shared" si="4"/>
        <v>3.0115650066306905E-5</v>
      </c>
      <c r="C130" s="3">
        <f>IF(Données!C149&gt;0,Données!C149*10,0)*1000</f>
        <v>27.953880000000002</v>
      </c>
      <c r="D130" s="3">
        <f t="shared" si="5"/>
        <v>2.7876097937199985E-3</v>
      </c>
      <c r="E130" s="62">
        <f>IF(Données!D149&gt;0,Données!D149*10,0)*1000</f>
        <v>75.404979999999995</v>
      </c>
      <c r="F130" s="62">
        <f t="shared" si="6"/>
        <v>3.7561304362574775E-3</v>
      </c>
      <c r="G130">
        <f t="shared" si="7"/>
        <v>37.799999999999997</v>
      </c>
    </row>
    <row r="131" spans="1:7" x14ac:dyDescent="0.3">
      <c r="A131" s="60">
        <f>IF(Données!B150&gt;0,Données!B150*10,0)*1000</f>
        <v>9.0308909999999987</v>
      </c>
      <c r="B131" s="60">
        <f t="shared" si="4"/>
        <v>3.0102057145183385E-5</v>
      </c>
      <c r="C131" s="3">
        <f>IF(Données!C150&gt;0,Données!C150*10,0)*1000</f>
        <v>27.962759999999999</v>
      </c>
      <c r="D131" s="3">
        <f t="shared" si="5"/>
        <v>2.7884953228475553E-3</v>
      </c>
      <c r="E131" s="62">
        <f>IF(Données!D150&gt;0,Données!D150*10,0)*1000</f>
        <v>75.386740000000003</v>
      </c>
      <c r="F131" s="62">
        <f t="shared" si="6"/>
        <v>3.7552218514510455E-3</v>
      </c>
      <c r="G131">
        <f t="shared" si="7"/>
        <v>38.099999999999994</v>
      </c>
    </row>
    <row r="132" spans="1:7" x14ac:dyDescent="0.3">
      <c r="A132" s="60">
        <f>IF(Données!B151&gt;0,Données!B151*10,0)*1000</f>
        <v>9.0323089999999979</v>
      </c>
      <c r="B132" s="60">
        <f t="shared" ref="B132:B195" si="8">IF(A132&gt;0,A132/$J$2,NA())</f>
        <v>3.0106783668516669E-5</v>
      </c>
      <c r="C132" s="3">
        <f>IF(Données!C151&gt;0,Données!C151*10,0)*1000</f>
        <v>27.95194</v>
      </c>
      <c r="D132" s="3">
        <f t="shared" ref="D132:D195" si="9">IF(C132&gt;0,C132/$J$3,NA())</f>
        <v>2.7874163335277168E-3</v>
      </c>
      <c r="E132" s="62">
        <f>IF(Données!D151&gt;0,Données!D151*10,0)*1000</f>
        <v>75.537750000000003</v>
      </c>
      <c r="F132" s="62">
        <f t="shared" ref="F132:F195" si="10">IF(E132&gt;0,E132/$J$4,NA())</f>
        <v>3.7627440768687732E-3</v>
      </c>
      <c r="G132">
        <f t="shared" si="7"/>
        <v>38.399999999999991</v>
      </c>
    </row>
    <row r="133" spans="1:7" x14ac:dyDescent="0.3">
      <c r="A133" s="60">
        <f>IF(Données!B152&gt;0,Données!B152*10,0)*1000</f>
        <v>9.0331649999999986</v>
      </c>
      <c r="B133" s="60">
        <f t="shared" si="8"/>
        <v>3.0109636915324354E-5</v>
      </c>
      <c r="C133" s="3">
        <f>IF(Données!C152&gt;0,Données!C152*10,0)*1000</f>
        <v>27.957179999999997</v>
      </c>
      <c r="D133" s="3">
        <f t="shared" si="9"/>
        <v>2.787938875490374E-3</v>
      </c>
      <c r="E133" s="62">
        <f>IF(Données!D152&gt;0,Données!D152*10,0)*1000</f>
        <v>75.402410000000003</v>
      </c>
      <c r="F133" s="62">
        <f t="shared" si="10"/>
        <v>3.7560024174552562E-3</v>
      </c>
      <c r="G133">
        <f t="shared" si="7"/>
        <v>38.699999999999989</v>
      </c>
    </row>
    <row r="134" spans="1:7" x14ac:dyDescent="0.3">
      <c r="A134" s="60">
        <f>IF(Données!B153&gt;0,Données!B153*10,0)*1000</f>
        <v>9.0309519999999992</v>
      </c>
      <c r="B134" s="60">
        <f t="shared" si="8"/>
        <v>3.0102260472350758E-5</v>
      </c>
      <c r="C134" s="3">
        <f>IF(Données!C153&gt;0,Données!C153*10,0)*1000</f>
        <v>27.950890000000001</v>
      </c>
      <c r="D134" s="3">
        <f t="shared" si="9"/>
        <v>2.7873116256916883E-3</v>
      </c>
      <c r="E134" s="62">
        <f>IF(Données!D153&gt;0,Données!D153*10,0)*1000</f>
        <v>75.376249999999999</v>
      </c>
      <c r="F134" s="62">
        <f t="shared" si="10"/>
        <v>3.75469931556182E-3</v>
      </c>
      <c r="G134">
        <f t="shared" si="7"/>
        <v>38.999999999999986</v>
      </c>
    </row>
    <row r="135" spans="1:7" x14ac:dyDescent="0.3">
      <c r="A135" s="60">
        <f>IF(Données!B154&gt;0,Données!B154*10,0)*1000</f>
        <v>9.0283170000000013</v>
      </c>
      <c r="B135" s="60">
        <f t="shared" si="8"/>
        <v>3.0093477405366837E-5</v>
      </c>
      <c r="C135" s="3">
        <f>IF(Données!C154&gt;0,Données!C154*10,0)*1000</f>
        <v>27.947590000000002</v>
      </c>
      <c r="D135" s="3">
        <f t="shared" si="9"/>
        <v>2.7869825439213124E-3</v>
      </c>
      <c r="E135" s="62">
        <f>IF(Données!D154&gt;0,Données!D154*10,0)*1000</f>
        <v>75.367519999999999</v>
      </c>
      <c r="F135" s="62">
        <f t="shared" si="10"/>
        <v>3.7542644501363728E-3</v>
      </c>
      <c r="G135">
        <f t="shared" ref="G135:G198" si="11">G134+0.3</f>
        <v>39.299999999999983</v>
      </c>
    </row>
    <row r="136" spans="1:7" x14ac:dyDescent="0.3">
      <c r="A136" s="60">
        <f>IF(Données!B155&gt;0,Données!B155*10,0)*1000</f>
        <v>9.0285890000000002</v>
      </c>
      <c r="B136" s="60">
        <f t="shared" si="8"/>
        <v>3.0094384044539368E-5</v>
      </c>
      <c r="C136" s="3">
        <f>IF(Données!C155&gt;0,Données!C155*10,0)*1000</f>
        <v>27.982330000000001</v>
      </c>
      <c r="D136" s="3">
        <f t="shared" si="9"/>
        <v>2.7904468774676335E-3</v>
      </c>
      <c r="E136" s="62">
        <f>IF(Données!D155&gt;0,Données!D155*10,0)*1000</f>
        <v>75.347169999999991</v>
      </c>
      <c r="F136" s="62">
        <f t="shared" si="10"/>
        <v>3.7532507603989327E-3</v>
      </c>
      <c r="G136">
        <f t="shared" si="11"/>
        <v>39.59999999999998</v>
      </c>
    </row>
    <row r="137" spans="1:7" x14ac:dyDescent="0.3">
      <c r="A137" s="60">
        <f>IF(Données!B156&gt;0,Données!B156*10,0)*1000</f>
        <v>9.0318339999999999</v>
      </c>
      <c r="B137" s="60">
        <f t="shared" si="8"/>
        <v>3.0105200383196995E-5</v>
      </c>
      <c r="C137" s="3">
        <f>IF(Données!C156&gt;0,Données!C156*10,0)*1000</f>
        <v>27.966929999999998</v>
      </c>
      <c r="D137" s="3">
        <f t="shared" si="9"/>
        <v>2.7889111625392119E-3</v>
      </c>
      <c r="E137" s="62">
        <f>IF(Données!D156&gt;0,Données!D156*10,0)*1000</f>
        <v>75.326259999999991</v>
      </c>
      <c r="F137" s="62">
        <f t="shared" si="10"/>
        <v>3.7522091755139274E-3</v>
      </c>
      <c r="G137">
        <f t="shared" si="11"/>
        <v>39.899999999999977</v>
      </c>
    </row>
    <row r="138" spans="1:7" x14ac:dyDescent="0.3">
      <c r="A138" s="60">
        <f>IF(Données!B157&gt;0,Données!B157*10,0)*1000</f>
        <v>9.0224530000000005</v>
      </c>
      <c r="B138" s="60">
        <f t="shared" si="8"/>
        <v>3.0073931331441307E-5</v>
      </c>
      <c r="C138" s="3">
        <f>IF(Données!C157&gt;0,Données!C157*10,0)*1000</f>
        <v>28.021539999999998</v>
      </c>
      <c r="D138" s="3">
        <f t="shared" si="9"/>
        <v>2.7943569672301905E-3</v>
      </c>
      <c r="E138" s="62">
        <f>IF(Données!D157&gt;0,Données!D157*10,0)*1000</f>
        <v>75.352260000000001</v>
      </c>
      <c r="F138" s="62">
        <f t="shared" si="10"/>
        <v>3.7535043073652018E-3</v>
      </c>
      <c r="G138">
        <f t="shared" si="11"/>
        <v>40.199999999999974</v>
      </c>
    </row>
    <row r="139" spans="1:7" x14ac:dyDescent="0.3">
      <c r="A139" s="60">
        <f>IF(Données!B158&gt;0,Données!B158*10,0)*1000</f>
        <v>9.0219540000000009</v>
      </c>
      <c r="B139" s="60">
        <f t="shared" si="8"/>
        <v>3.0072268048547581E-5</v>
      </c>
      <c r="C139" s="3">
        <f>IF(Données!C158&gt;0,Données!C158*10,0)*1000</f>
        <v>27.993990000000004</v>
      </c>
      <c r="D139" s="3">
        <f t="shared" si="9"/>
        <v>2.7916096330562953E-3</v>
      </c>
      <c r="E139" s="62">
        <f>IF(Données!D158&gt;0,Données!D158*10,0)*1000</f>
        <v>75.433080000000004</v>
      </c>
      <c r="F139" s="62">
        <f t="shared" si="10"/>
        <v>3.7575301749121245E-3</v>
      </c>
      <c r="G139">
        <f t="shared" si="11"/>
        <v>40.499999999999972</v>
      </c>
    </row>
    <row r="140" spans="1:7" x14ac:dyDescent="0.3">
      <c r="A140" s="60">
        <f>IF(Données!B159&gt;0,Données!B159*10,0)*1000</f>
        <v>9.0253669999999993</v>
      </c>
      <c r="B140" s="60">
        <f t="shared" si="8"/>
        <v>3.008364437022353E-5</v>
      </c>
      <c r="C140" s="3">
        <f>IF(Données!C159&gt;0,Données!C159*10,0)*1000</f>
        <v>27.964639999999999</v>
      </c>
      <c r="D140" s="3">
        <f t="shared" si="9"/>
        <v>2.7886827997349209E-3</v>
      </c>
      <c r="E140" s="62">
        <f>IF(Données!D159&gt;0,Données!D159*10,0)*1000</f>
        <v>75.315030000000007</v>
      </c>
      <c r="F140" s="62">
        <f t="shared" si="10"/>
        <v>3.7516497781797048E-3</v>
      </c>
      <c r="G140">
        <f t="shared" si="11"/>
        <v>40.799999999999969</v>
      </c>
    </row>
    <row r="141" spans="1:7" x14ac:dyDescent="0.3">
      <c r="A141" s="60">
        <f>IF(Données!B160&gt;0,Données!B160*10,0)*1000</f>
        <v>9.0184320000000007</v>
      </c>
      <c r="B141" s="60">
        <f t="shared" si="8"/>
        <v>3.0060528404556157E-5</v>
      </c>
      <c r="C141" s="3">
        <f>IF(Données!C160&gt;0,Données!C160*10,0)*1000</f>
        <v>27.952480000000001</v>
      </c>
      <c r="D141" s="3">
        <f t="shared" si="9"/>
        <v>2.7874701832719603E-3</v>
      </c>
      <c r="E141" s="62">
        <f>IF(Données!D160&gt;0,Données!D160*10,0)*1000</f>
        <v>75.295300000000012</v>
      </c>
      <c r="F141" s="62">
        <f t="shared" si="10"/>
        <v>3.7506669723556419E-3</v>
      </c>
      <c r="G141">
        <f t="shared" si="11"/>
        <v>41.099999999999966</v>
      </c>
    </row>
    <row r="142" spans="1:7" x14ac:dyDescent="0.3">
      <c r="A142" s="60">
        <f>IF(Données!B161&gt;0,Données!B161*10,0)*1000</f>
        <v>9.0161180000000005</v>
      </c>
      <c r="B142" s="60">
        <f t="shared" si="8"/>
        <v>3.0052815305125109E-5</v>
      </c>
      <c r="C142" s="3">
        <f>IF(Données!C161&gt;0,Données!C161*10,0)*1000</f>
        <v>27.951120000000003</v>
      </c>
      <c r="D142" s="3">
        <f t="shared" si="9"/>
        <v>2.7873345616938662E-3</v>
      </c>
      <c r="E142" s="62">
        <f>IF(Données!D161&gt;0,Données!D161*10,0)*1000</f>
        <v>75.356819999999999</v>
      </c>
      <c r="F142" s="62">
        <f t="shared" si="10"/>
        <v>3.7537314535668101E-3</v>
      </c>
      <c r="G142">
        <f t="shared" si="11"/>
        <v>41.399999999999963</v>
      </c>
    </row>
    <row r="143" spans="1:7" x14ac:dyDescent="0.3">
      <c r="A143" s="60">
        <f>IF(Données!B162&gt;0,Données!B162*10,0)*1000</f>
        <v>9.0200259999999997</v>
      </c>
      <c r="B143" s="60">
        <f t="shared" si="8"/>
        <v>3.0065841576765786E-5</v>
      </c>
      <c r="C143" s="3">
        <f>IF(Données!C162&gt;0,Données!C162*10,0)*1000</f>
        <v>27.93225</v>
      </c>
      <c r="D143" s="3">
        <f t="shared" si="9"/>
        <v>2.785452812297807E-3</v>
      </c>
      <c r="E143" s="62">
        <f>IF(Données!D162&gt;0,Données!D162*10,0)*1000</f>
        <v>75.354890000000012</v>
      </c>
      <c r="F143" s="62">
        <f t="shared" si="10"/>
        <v>3.7536353149332353E-3</v>
      </c>
      <c r="G143">
        <f t="shared" si="11"/>
        <v>41.69999999999996</v>
      </c>
    </row>
    <row r="144" spans="1:7" x14ac:dyDescent="0.3">
      <c r="A144" s="60">
        <f>IF(Données!B163&gt;0,Données!B163*10,0)*1000</f>
        <v>9.0221260000000001</v>
      </c>
      <c r="B144" s="60">
        <f t="shared" si="8"/>
        <v>3.0072841364494916E-5</v>
      </c>
      <c r="C144" s="3">
        <f>IF(Données!C163&gt;0,Données!C163*10,0)*1000</f>
        <v>27.955649999999999</v>
      </c>
      <c r="D144" s="3">
        <f t="shared" si="9"/>
        <v>2.7877863012150182E-3</v>
      </c>
      <c r="E144" s="62">
        <f>IF(Données!D163&gt;0,Données!D163*10,0)*1000</f>
        <v>75.320930000000004</v>
      </c>
      <c r="F144" s="62">
        <f t="shared" si="10"/>
        <v>3.7519436734844169E-3</v>
      </c>
      <c r="G144">
        <f t="shared" si="11"/>
        <v>41.999999999999957</v>
      </c>
    </row>
    <row r="145" spans="1:7" x14ac:dyDescent="0.3">
      <c r="A145" s="60">
        <f>IF(Données!B164&gt;0,Données!B164*10,0)*1000</f>
        <v>9.0294690000000006</v>
      </c>
      <c r="B145" s="60">
        <f t="shared" si="8"/>
        <v>3.0097317288921099E-5</v>
      </c>
      <c r="C145" s="3">
        <f>IF(Données!C164&gt;0,Données!C164*10,0)*1000</f>
        <v>28.027049999999999</v>
      </c>
      <c r="D145" s="3">
        <f t="shared" si="9"/>
        <v>2.7949064340649699E-3</v>
      </c>
      <c r="E145" s="62">
        <f>IF(Données!D164&gt;0,Données!D164*10,0)*1000</f>
        <v>75.30059</v>
      </c>
      <c r="F145" s="62">
        <f t="shared" si="10"/>
        <v>3.7509304818746118E-3</v>
      </c>
      <c r="G145">
        <f t="shared" si="11"/>
        <v>42.299999999999955</v>
      </c>
    </row>
    <row r="146" spans="1:7" x14ac:dyDescent="0.3">
      <c r="A146" s="60">
        <f>IF(Données!B165&gt;0,Données!B165*10,0)*1000</f>
        <v>9.0199259999999999</v>
      </c>
      <c r="B146" s="60">
        <f t="shared" si="8"/>
        <v>3.0065508253540591E-5</v>
      </c>
      <c r="C146" s="3">
        <f>IF(Données!C165&gt;0,Données!C165*10,0)*1000</f>
        <v>27.978460000000002</v>
      </c>
      <c r="D146" s="3">
        <f t="shared" si="9"/>
        <v>2.7900609543005561E-3</v>
      </c>
      <c r="E146" s="62">
        <f>IF(Données!D165&gt;0,Données!D165*10,0)*1000</f>
        <v>75.281610000000001</v>
      </c>
      <c r="F146" s="62">
        <f t="shared" si="10"/>
        <v>3.7499850356231819E-3</v>
      </c>
      <c r="G146">
        <f t="shared" si="11"/>
        <v>42.599999999999952</v>
      </c>
    </row>
    <row r="147" spans="1:7" x14ac:dyDescent="0.3">
      <c r="A147" s="60">
        <f>IF(Données!B166&gt;0,Données!B166*10,0)*1000</f>
        <v>9.0191230000000004</v>
      </c>
      <c r="B147" s="60">
        <f t="shared" si="8"/>
        <v>3.0062831668042262E-5</v>
      </c>
      <c r="C147" s="3">
        <f>IF(Données!C166&gt;0,Données!C166*10,0)*1000</f>
        <v>27.946550000000002</v>
      </c>
      <c r="D147" s="3">
        <f t="shared" si="9"/>
        <v>2.7868788333027697E-3</v>
      </c>
      <c r="E147" s="62">
        <f>IF(Données!D166&gt;0,Données!D166*10,0)*1000</f>
        <v>75.265109999999993</v>
      </c>
      <c r="F147" s="62">
        <f t="shared" si="10"/>
        <v>3.7491631250252573E-3</v>
      </c>
      <c r="G147">
        <f t="shared" si="11"/>
        <v>42.899999999999949</v>
      </c>
    </row>
    <row r="148" spans="1:7" x14ac:dyDescent="0.3">
      <c r="A148" s="60">
        <f>IF(Données!B167&gt;0,Données!B167*10,0)*1000</f>
        <v>9.0174070000000004</v>
      </c>
      <c r="B148" s="60">
        <f t="shared" si="8"/>
        <v>3.0057111841497893E-5</v>
      </c>
      <c r="C148" s="3">
        <f>IF(Données!C167&gt;0,Données!C167*10,0)*1000</f>
        <v>27.956779999999998</v>
      </c>
      <c r="D148" s="3">
        <f t="shared" si="9"/>
        <v>2.7878989867909346E-3</v>
      </c>
      <c r="E148" s="62">
        <f>IF(Données!D167&gt;0,Données!D167*10,0)*1000</f>
        <v>75.278589999999994</v>
      </c>
      <c r="F148" s="62">
        <f t="shared" si="10"/>
        <v>3.7498346010773798E-3</v>
      </c>
      <c r="G148">
        <f t="shared" si="11"/>
        <v>43.199999999999946</v>
      </c>
    </row>
    <row r="149" spans="1:7" x14ac:dyDescent="0.3">
      <c r="A149" s="60">
        <f>IF(Données!B168&gt;0,Données!B168*10,0)*1000</f>
        <v>9.0184339999999992</v>
      </c>
      <c r="B149" s="60">
        <f t="shared" si="8"/>
        <v>3.0060535071020657E-5</v>
      </c>
      <c r="C149" s="3">
        <f>IF(Données!C168&gt;0,Données!C168*10,0)*1000</f>
        <v>27.935739999999999</v>
      </c>
      <c r="D149" s="3">
        <f t="shared" si="9"/>
        <v>2.7858008412004168E-3</v>
      </c>
      <c r="E149" s="62">
        <f>IF(Données!D168&gt;0,Données!D168*10,0)*1000</f>
        <v>75.308430000000001</v>
      </c>
      <c r="F149" s="62">
        <f t="shared" si="10"/>
        <v>3.7513210139405347E-3</v>
      </c>
      <c r="G149">
        <f t="shared" si="11"/>
        <v>43.499999999999943</v>
      </c>
    </row>
    <row r="150" spans="1:7" x14ac:dyDescent="0.3">
      <c r="A150" s="60">
        <f>IF(Données!B169&gt;0,Données!B169*10,0)*1000</f>
        <v>9.0205549999999999</v>
      </c>
      <c r="B150" s="60">
        <f t="shared" si="8"/>
        <v>3.0067604856627077E-5</v>
      </c>
      <c r="C150" s="3">
        <f>IF(Données!C169&gt;0,Données!C169*10,0)*1000</f>
        <v>27.95298</v>
      </c>
      <c r="D150" s="3">
        <f t="shared" si="9"/>
        <v>2.7875200441462595E-3</v>
      </c>
      <c r="E150" s="62">
        <f>IF(Données!D169&gt;0,Données!D169*10,0)*1000</f>
        <v>75.277640000000005</v>
      </c>
      <c r="F150" s="62">
        <f t="shared" si="10"/>
        <v>3.7497872789520451E-3</v>
      </c>
      <c r="G150">
        <f t="shared" si="11"/>
        <v>43.79999999999994</v>
      </c>
    </row>
    <row r="151" spans="1:7" x14ac:dyDescent="0.3">
      <c r="A151" s="60">
        <f>IF(Données!B170&gt;0,Données!B170*10,0)*1000</f>
        <v>9.0266190000000002</v>
      </c>
      <c r="B151" s="60">
        <f t="shared" si="8"/>
        <v>3.0087817577002994E-5</v>
      </c>
      <c r="C151" s="3">
        <f>IF(Données!C170&gt;0,Données!C170*10,0)*1000</f>
        <v>27.959240000000001</v>
      </c>
      <c r="D151" s="3">
        <f t="shared" si="9"/>
        <v>2.7881443022924881E-3</v>
      </c>
      <c r="E151" s="62">
        <f>IF(Données!D170&gt;0,Données!D170*10,0)*1000</f>
        <v>75.357339999999994</v>
      </c>
      <c r="F151" s="62">
        <f t="shared" si="10"/>
        <v>3.753757356203835E-3</v>
      </c>
      <c r="G151">
        <f t="shared" si="11"/>
        <v>44.099999999999937</v>
      </c>
    </row>
    <row r="152" spans="1:7" x14ac:dyDescent="0.3">
      <c r="A152" s="60">
        <f>IF(Données!B171&gt;0,Données!B171*10,0)*1000</f>
        <v>9.0210410000000003</v>
      </c>
      <c r="B152" s="60">
        <f t="shared" si="8"/>
        <v>3.0069224807501532E-5</v>
      </c>
      <c r="C152" s="3">
        <f>IF(Données!C171&gt;0,Données!C171*10,0)*1000</f>
        <v>27.957730000000002</v>
      </c>
      <c r="D152" s="3">
        <f t="shared" si="9"/>
        <v>2.7879937224521037E-3</v>
      </c>
      <c r="E152" s="62">
        <f>IF(Données!D171&gt;0,Données!D171*10,0)*1000</f>
        <v>75.322280000000006</v>
      </c>
      <c r="F152" s="62">
        <f t="shared" si="10"/>
        <v>3.7520109207151561E-3</v>
      </c>
      <c r="G152">
        <f t="shared" si="11"/>
        <v>44.399999999999935</v>
      </c>
    </row>
    <row r="153" spans="1:7" x14ac:dyDescent="0.3">
      <c r="A153" s="60">
        <f>IF(Données!B172&gt;0,Données!B172*10,0)*1000</f>
        <v>9.0258029999999998</v>
      </c>
      <c r="B153" s="60">
        <f t="shared" si="8"/>
        <v>3.0085097659485392E-5</v>
      </c>
      <c r="C153" s="3">
        <f>IF(Données!C172&gt;0,Données!C172*10,0)*1000</f>
        <v>27.944589999999998</v>
      </c>
      <c r="D153" s="3">
        <f t="shared" si="9"/>
        <v>2.7866833786755157E-3</v>
      </c>
      <c r="E153" s="62">
        <f>IF(Données!D172&gt;0,Données!D172*10,0)*1000</f>
        <v>75.313840000000013</v>
      </c>
      <c r="F153" s="62">
        <f t="shared" si="10"/>
        <v>3.7515905009911274E-3</v>
      </c>
      <c r="G153">
        <f t="shared" si="11"/>
        <v>44.699999999999932</v>
      </c>
    </row>
    <row r="154" spans="1:7" x14ac:dyDescent="0.3">
      <c r="A154" s="60">
        <f>IF(Données!B173&gt;0,Données!B173*10,0)*1000</f>
        <v>9.0199619999999996</v>
      </c>
      <c r="B154" s="60">
        <f t="shared" si="8"/>
        <v>3.0065628249901661E-5</v>
      </c>
      <c r="C154" s="3">
        <f>IF(Données!C173&gt;0,Données!C173*10,0)*1000</f>
        <v>28.018000000000001</v>
      </c>
      <c r="D154" s="3">
        <f t="shared" si="9"/>
        <v>2.7940039522401511E-3</v>
      </c>
      <c r="E154" s="62">
        <f>IF(Données!D173&gt;0,Données!D173*10,0)*1000</f>
        <v>75.298950000000005</v>
      </c>
      <c r="F154" s="62">
        <f t="shared" si="10"/>
        <v>3.750848788942455E-3</v>
      </c>
      <c r="G154">
        <f t="shared" si="11"/>
        <v>44.999999999999929</v>
      </c>
    </row>
    <row r="155" spans="1:7" x14ac:dyDescent="0.3">
      <c r="A155" s="60">
        <f>IF(Données!B174&gt;0,Données!B174*10,0)*1000</f>
        <v>9.015823000000001</v>
      </c>
      <c r="B155" s="60">
        <f t="shared" si="8"/>
        <v>3.0051832001610779E-5</v>
      </c>
      <c r="C155" s="3">
        <f>IF(Données!C174&gt;0,Données!C174*10,0)*1000</f>
        <v>27.946189999999998</v>
      </c>
      <c r="D155" s="3">
        <f t="shared" si="9"/>
        <v>2.7868429334732738E-3</v>
      </c>
      <c r="E155" s="62">
        <f>IF(Données!D174&gt;0,Données!D174*10,0)*1000</f>
        <v>75.299369999999996</v>
      </c>
      <c r="F155" s="62">
        <f t="shared" si="10"/>
        <v>3.7508697103031288E-3</v>
      </c>
      <c r="G155">
        <f t="shared" si="11"/>
        <v>45.299999999999926</v>
      </c>
    </row>
    <row r="156" spans="1:7" x14ac:dyDescent="0.3">
      <c r="A156" s="60">
        <f>IF(Données!B175&gt;0,Données!B175*10,0)*1000</f>
        <v>9.0138210000000001</v>
      </c>
      <c r="B156" s="60">
        <f t="shared" si="8"/>
        <v>3.0045158870642344E-5</v>
      </c>
      <c r="C156" s="3">
        <f>IF(Données!C175&gt;0,Données!C175*10,0)*1000</f>
        <v>27.93488</v>
      </c>
      <c r="D156" s="3">
        <f t="shared" si="9"/>
        <v>2.7857150804966218E-3</v>
      </c>
      <c r="E156" s="62">
        <f>IF(Données!D175&gt;0,Données!D175*10,0)*1000</f>
        <v>75.295329999999993</v>
      </c>
      <c r="F156" s="62">
        <f t="shared" si="10"/>
        <v>3.7506684667385462E-3</v>
      </c>
      <c r="G156">
        <f t="shared" si="11"/>
        <v>45.599999999999923</v>
      </c>
    </row>
    <row r="157" spans="1:7" x14ac:dyDescent="0.3">
      <c r="A157" s="60">
        <f>IF(Données!B176&gt;0,Données!B176*10,0)*1000</f>
        <v>9.0141530000000003</v>
      </c>
      <c r="B157" s="60">
        <f t="shared" si="8"/>
        <v>3.0046265503749997E-5</v>
      </c>
      <c r="C157" s="3">
        <f>IF(Données!C176&gt;0,Données!C176*10,0)*1000</f>
        <v>27.943429999999999</v>
      </c>
      <c r="D157" s="3">
        <f t="shared" si="9"/>
        <v>2.7865677014471415E-3</v>
      </c>
      <c r="E157" s="62">
        <f>IF(Données!D176&gt;0,Données!D176*10,0)*1000</f>
        <v>75.288889999999995</v>
      </c>
      <c r="F157" s="62">
        <f t="shared" si="10"/>
        <v>3.7503476725415383E-3</v>
      </c>
      <c r="G157">
        <f t="shared" si="11"/>
        <v>45.89999999999992</v>
      </c>
    </row>
    <row r="158" spans="1:7" x14ac:dyDescent="0.3">
      <c r="A158" s="60">
        <f>IF(Données!B177&gt;0,Données!B177*10,0)*1000</f>
        <v>9.0134870000000014</v>
      </c>
      <c r="B158" s="60">
        <f t="shared" si="8"/>
        <v>3.0044045571070191E-5</v>
      </c>
      <c r="C158" s="3">
        <f>IF(Données!C177&gt;0,Données!C177*10,0)*1000</f>
        <v>27.92118</v>
      </c>
      <c r="D158" s="3">
        <f t="shared" si="9"/>
        <v>2.7843488925408189E-3</v>
      </c>
      <c r="E158" s="62">
        <f>IF(Données!D177&gt;0,Données!D177*10,0)*1000</f>
        <v>75.392740000000003</v>
      </c>
      <c r="F158" s="62">
        <f t="shared" si="10"/>
        <v>3.755520728032109E-3</v>
      </c>
      <c r="G158">
        <f t="shared" si="11"/>
        <v>46.199999999999918</v>
      </c>
    </row>
    <row r="159" spans="1:7" x14ac:dyDescent="0.3">
      <c r="A159" s="60">
        <f>IF(Données!B178&gt;0,Données!B178*10,0)*1000</f>
        <v>9.0127000000000006</v>
      </c>
      <c r="B159" s="60">
        <f t="shared" si="8"/>
        <v>3.004142231728789E-5</v>
      </c>
      <c r="C159" s="3">
        <f>IF(Données!C178&gt;0,Données!C178*10,0)*1000</f>
        <v>27.997260000000004</v>
      </c>
      <c r="D159" s="3">
        <f t="shared" si="9"/>
        <v>2.7919357231742134E-3</v>
      </c>
      <c r="E159" s="62">
        <f>IF(Données!D178&gt;0,Données!D178*10,0)*1000</f>
        <v>75.314509999999999</v>
      </c>
      <c r="F159" s="62">
        <f t="shared" si="10"/>
        <v>3.7516238755426787E-3</v>
      </c>
      <c r="G159">
        <f t="shared" si="11"/>
        <v>46.499999999999915</v>
      </c>
    </row>
    <row r="160" spans="1:7" x14ac:dyDescent="0.3">
      <c r="A160" s="60">
        <f>IF(Données!B179&gt;0,Données!B179*10,0)*1000</f>
        <v>9.0188830000000006</v>
      </c>
      <c r="B160" s="60">
        <f t="shared" si="8"/>
        <v>3.0062031692301792E-5</v>
      </c>
      <c r="C160" s="3">
        <f>IF(Données!C179&gt;0,Données!C179*10,0)*1000</f>
        <v>27.994609999999998</v>
      </c>
      <c r="D160" s="3">
        <f t="shared" si="9"/>
        <v>2.791671460540426E-3</v>
      </c>
      <c r="E160" s="62">
        <f>IF(Données!D179&gt;0,Données!D179*10,0)*1000</f>
        <v>75.362040000000007</v>
      </c>
      <c r="F160" s="62">
        <f t="shared" si="10"/>
        <v>3.7539914761923355E-3</v>
      </c>
      <c r="G160">
        <f t="shared" si="11"/>
        <v>46.799999999999912</v>
      </c>
    </row>
    <row r="161" spans="1:7" x14ac:dyDescent="0.3">
      <c r="A161" s="60">
        <f>IF(Données!B180&gt;0,Données!B180*10,0)*1000</f>
        <v>9.0210599999999985</v>
      </c>
      <c r="B161" s="60">
        <f t="shared" si="8"/>
        <v>3.0069288138914316E-5</v>
      </c>
      <c r="C161" s="3">
        <f>IF(Données!C180&gt;0,Données!C180*10,0)*1000</f>
        <v>27.963210000000004</v>
      </c>
      <c r="D161" s="3">
        <f t="shared" si="9"/>
        <v>2.7885401976344253E-3</v>
      </c>
      <c r="E161" s="62">
        <f>IF(Données!D180&gt;0,Données!D180*10,0)*1000</f>
        <v>75.322429999999997</v>
      </c>
      <c r="F161" s="62">
        <f t="shared" si="10"/>
        <v>3.752018392629682E-3</v>
      </c>
      <c r="G161">
        <f t="shared" si="11"/>
        <v>47.099999999999909</v>
      </c>
    </row>
    <row r="162" spans="1:7" x14ac:dyDescent="0.3">
      <c r="A162" s="60">
        <f>IF(Données!B181&gt;0,Données!B181*10,0)*1000</f>
        <v>9.0216340000000006</v>
      </c>
      <c r="B162" s="60">
        <f t="shared" si="8"/>
        <v>3.0071201414226949E-5</v>
      </c>
      <c r="C162" s="3">
        <f>IF(Données!C181&gt;0,Données!C181*10,0)*1000</f>
        <v>27.986920000000001</v>
      </c>
      <c r="D162" s="3">
        <f t="shared" si="9"/>
        <v>2.7909046002937018E-3</v>
      </c>
      <c r="E162" s="62">
        <f>IF(Données!D181&gt;0,Données!D181*10,0)*1000</f>
        <v>75.400310000000005</v>
      </c>
      <c r="F162" s="62">
        <f t="shared" si="10"/>
        <v>3.755897810651884E-3</v>
      </c>
      <c r="G162">
        <f t="shared" si="11"/>
        <v>47.399999999999906</v>
      </c>
    </row>
    <row r="163" spans="1:7" x14ac:dyDescent="0.3">
      <c r="A163" s="60">
        <f>IF(Données!B182&gt;0,Données!B182*10,0)*1000</f>
        <v>9.018084</v>
      </c>
      <c r="B163" s="60">
        <f t="shared" si="8"/>
        <v>3.005936843973247E-5</v>
      </c>
      <c r="C163" s="3">
        <f>IF(Données!C182&gt;0,Données!C182*10,0)*1000</f>
        <v>27.944950000000002</v>
      </c>
      <c r="D163" s="3">
        <f t="shared" si="9"/>
        <v>2.7867192785050116E-3</v>
      </c>
      <c r="E163" s="62">
        <f>IF(Données!D182&gt;0,Données!D182*10,0)*1000</f>
        <v>75.357349999999997</v>
      </c>
      <c r="F163" s="62">
        <f t="shared" si="10"/>
        <v>3.7537578543314705E-3</v>
      </c>
      <c r="G163">
        <f t="shared" si="11"/>
        <v>47.699999999999903</v>
      </c>
    </row>
    <row r="164" spans="1:7" x14ac:dyDescent="0.3">
      <c r="A164" s="60">
        <f>IF(Données!B183&gt;0,Données!B183*10,0)*1000</f>
        <v>9.0143989999999992</v>
      </c>
      <c r="B164" s="60">
        <f t="shared" si="8"/>
        <v>3.0047085478883976E-5</v>
      </c>
      <c r="C164" s="3">
        <f>IF(Données!C183&gt;0,Données!C183*10,0)*1000</f>
        <v>27.976130000000001</v>
      </c>
      <c r="D164" s="3">
        <f t="shared" si="9"/>
        <v>2.7898286026263211E-3</v>
      </c>
      <c r="E164" s="62">
        <f>IF(Données!D183&gt;0,Données!D183*10,0)*1000</f>
        <v>75.365120000000005</v>
      </c>
      <c r="F164" s="62">
        <f t="shared" si="10"/>
        <v>3.7541448995039479E-3</v>
      </c>
      <c r="G164">
        <f t="shared" si="11"/>
        <v>47.999999999999901</v>
      </c>
    </row>
    <row r="165" spans="1:7" x14ac:dyDescent="0.3">
      <c r="A165" s="60">
        <f>IF(Données!B184&gt;0,Données!B184*10,0)*1000</f>
        <v>9.0123519999999999</v>
      </c>
      <c r="B165" s="60">
        <f t="shared" si="8"/>
        <v>3.0040262352464206E-5</v>
      </c>
      <c r="C165" s="3">
        <f>IF(Données!C184&gt;0,Données!C184*10,0)*1000</f>
        <v>27.967089999999999</v>
      </c>
      <c r="D165" s="3">
        <f t="shared" si="9"/>
        <v>2.7889271180189879E-3</v>
      </c>
      <c r="E165" s="62">
        <f>IF(Données!D184&gt;0,Données!D184*10,0)*1000</f>
        <v>75.383510000000001</v>
      </c>
      <c r="F165" s="62">
        <f t="shared" si="10"/>
        <v>3.7550609562249067E-3</v>
      </c>
      <c r="G165">
        <f t="shared" si="11"/>
        <v>48.299999999999898</v>
      </c>
    </row>
    <row r="166" spans="1:7" x14ac:dyDescent="0.3">
      <c r="A166" s="60">
        <f>IF(Données!B185&gt;0,Données!B185*10,0)*1000</f>
        <v>9.010192</v>
      </c>
      <c r="B166" s="60">
        <f t="shared" si="8"/>
        <v>3.003306257079996E-5</v>
      </c>
      <c r="C166" s="3">
        <f>IF(Données!C185&gt;0,Données!C185*10,0)*1000</f>
        <v>27.978099999999998</v>
      </c>
      <c r="D166" s="3">
        <f t="shared" si="9"/>
        <v>2.7900250544710603E-3</v>
      </c>
      <c r="E166" s="62">
        <f>IF(Données!D185&gt;0,Données!D185*10,0)*1000</f>
        <v>75.382190000000008</v>
      </c>
      <c r="F166" s="62">
        <f t="shared" si="10"/>
        <v>3.7549952033770731E-3</v>
      </c>
      <c r="G166">
        <f t="shared" si="11"/>
        <v>48.599999999999895</v>
      </c>
    </row>
    <row r="167" spans="1:7" x14ac:dyDescent="0.3">
      <c r="A167" s="60">
        <f>IF(Données!B186&gt;0,Données!B186*10,0)*1000</f>
        <v>9.026451999999999</v>
      </c>
      <c r="B167" s="60">
        <f t="shared" si="8"/>
        <v>3.0087260927216914E-5</v>
      </c>
      <c r="C167" s="3">
        <f>IF(Données!C186&gt;0,Données!C186*10,0)*1000</f>
        <v>27.996679999999998</v>
      </c>
      <c r="D167" s="3">
        <f t="shared" si="9"/>
        <v>2.7918778845600254E-3</v>
      </c>
      <c r="E167" s="62">
        <f>IF(Données!D186&gt;0,Données!D186*10,0)*1000</f>
        <v>75.331160000000011</v>
      </c>
      <c r="F167" s="62">
        <f t="shared" si="10"/>
        <v>3.75245325805513E-3</v>
      </c>
      <c r="G167">
        <f t="shared" si="11"/>
        <v>48.899999999999892</v>
      </c>
    </row>
    <row r="168" spans="1:7" x14ac:dyDescent="0.3">
      <c r="A168" s="60">
        <f>IF(Données!B187&gt;0,Données!B187*10,0)*1000</f>
        <v>9.0140770000000003</v>
      </c>
      <c r="B168" s="60">
        <f t="shared" si="8"/>
        <v>3.0046012178098848E-5</v>
      </c>
      <c r="C168" s="3">
        <f>IF(Données!C187&gt;0,Données!C187*10,0)*1000</f>
        <v>27.969670000000001</v>
      </c>
      <c r="D168" s="3">
        <f t="shared" si="9"/>
        <v>2.789184400130373E-3</v>
      </c>
      <c r="E168" s="62">
        <f>IF(Données!D187&gt;0,Données!D187*10,0)*1000</f>
        <v>75.357030000000009</v>
      </c>
      <c r="F168" s="62">
        <f t="shared" si="10"/>
        <v>3.7537419142471477E-3</v>
      </c>
      <c r="G168">
        <f t="shared" si="11"/>
        <v>49.199999999999889</v>
      </c>
    </row>
    <row r="169" spans="1:7" x14ac:dyDescent="0.3">
      <c r="A169" s="60">
        <f>IF(Données!B188&gt;0,Données!B188*10,0)*1000</f>
        <v>9.0106450000000002</v>
      </c>
      <c r="B169" s="60">
        <f t="shared" si="8"/>
        <v>3.0034572525010101E-5</v>
      </c>
      <c r="C169" s="3">
        <f>IF(Données!C188&gt;0,Données!C188*10,0)*1000</f>
        <v>27.956249999999997</v>
      </c>
      <c r="D169" s="3">
        <f t="shared" si="9"/>
        <v>2.7878461342641771E-3</v>
      </c>
      <c r="E169" s="62">
        <f>IF(Données!D188&gt;0,Données!D188*10,0)*1000</f>
        <v>75.373419999999996</v>
      </c>
      <c r="F169" s="62">
        <f t="shared" si="10"/>
        <v>3.7545583454410849E-3</v>
      </c>
      <c r="G169">
        <f t="shared" si="11"/>
        <v>49.499999999999886</v>
      </c>
    </row>
    <row r="170" spans="1:7" x14ac:dyDescent="0.3">
      <c r="A170" s="60">
        <f>IF(Données!B189&gt;0,Données!B189*10,0)*1000</f>
        <v>9.0090799999999991</v>
      </c>
      <c r="B170" s="60">
        <f t="shared" si="8"/>
        <v>3.0029356016535771E-5</v>
      </c>
      <c r="C170" s="3">
        <f>IF(Données!C189&gt;0,Données!C189*10,0)*1000</f>
        <v>28.005920000000003</v>
      </c>
      <c r="D170" s="3">
        <f t="shared" si="9"/>
        <v>2.7927993135170785E-3</v>
      </c>
      <c r="E170" s="62">
        <f>IF(Données!D189&gt;0,Données!D189*10,0)*1000</f>
        <v>75.396799999999999</v>
      </c>
      <c r="F170" s="62">
        <f t="shared" si="10"/>
        <v>3.7557229678519617E-3</v>
      </c>
      <c r="G170">
        <f t="shared" si="11"/>
        <v>49.799999999999883</v>
      </c>
    </row>
    <row r="171" spans="1:7" x14ac:dyDescent="0.3">
      <c r="A171" s="60">
        <f>IF(Données!B190&gt;0,Données!B190*10,0)*1000</f>
        <v>9.0097839999999998</v>
      </c>
      <c r="B171" s="60">
        <f t="shared" si="8"/>
        <v>3.0031702612041157E-5</v>
      </c>
      <c r="C171" s="3">
        <f>IF(Données!C190&gt;0,Données!C190*10,0)*1000</f>
        <v>28.002280000000003</v>
      </c>
      <c r="D171" s="3">
        <f t="shared" si="9"/>
        <v>2.7924363263521789E-3</v>
      </c>
      <c r="E171" s="62">
        <f>IF(Données!D190&gt;0,Données!D190*10,0)*1000</f>
        <v>75.336470000000006</v>
      </c>
      <c r="F171" s="62">
        <f t="shared" si="10"/>
        <v>3.7527177638293709E-3</v>
      </c>
      <c r="G171">
        <f t="shared" si="11"/>
        <v>50.099999999999881</v>
      </c>
    </row>
    <row r="172" spans="1:7" x14ac:dyDescent="0.3">
      <c r="A172" s="60">
        <f>IF(Données!B191&gt;0,Données!B191*10,0)*1000</f>
        <v>9.0043079999999982</v>
      </c>
      <c r="B172" s="60">
        <f t="shared" si="8"/>
        <v>3.001344983222939E-5</v>
      </c>
      <c r="C172" s="3">
        <f>IF(Données!C191&gt;0,Données!C191*10,0)*1000</f>
        <v>27.999990000000004</v>
      </c>
      <c r="D172" s="3">
        <f t="shared" si="9"/>
        <v>2.7922079635478879E-3</v>
      </c>
      <c r="E172" s="62">
        <f>IF(Données!D191&gt;0,Données!D191*10,0)*1000</f>
        <v>75.343729999999994</v>
      </c>
      <c r="F172" s="62">
        <f t="shared" si="10"/>
        <v>3.7530794044924568E-3</v>
      </c>
      <c r="G172">
        <f t="shared" si="11"/>
        <v>50.399999999999878</v>
      </c>
    </row>
    <row r="173" spans="1:7" x14ac:dyDescent="0.3">
      <c r="A173" s="60">
        <f>IF(Données!B192&gt;0,Données!B192*10,0)*1000</f>
        <v>9.0065760000000008</v>
      </c>
      <c r="B173" s="60">
        <f t="shared" si="8"/>
        <v>3.0021009602976857E-5</v>
      </c>
      <c r="C173" s="3">
        <f>IF(Données!C192&gt;0,Données!C192*10,0)*1000</f>
        <v>27.99682</v>
      </c>
      <c r="D173" s="3">
        <f t="shared" si="9"/>
        <v>2.7918918456048291E-3</v>
      </c>
      <c r="E173" s="62">
        <f>IF(Données!D192&gt;0,Données!D192*10,0)*1000</f>
        <v>75.468999999999994</v>
      </c>
      <c r="F173" s="62">
        <f t="shared" si="10"/>
        <v>3.759319449377423E-3</v>
      </c>
      <c r="G173">
        <f t="shared" si="11"/>
        <v>50.699999999999875</v>
      </c>
    </row>
    <row r="174" spans="1:7" x14ac:dyDescent="0.3">
      <c r="A174" s="60">
        <f>IF(Données!B193&gt;0,Données!B193*10,0)*1000</f>
        <v>9.0106310000000001</v>
      </c>
      <c r="B174" s="60">
        <f t="shared" si="8"/>
        <v>3.0034525859758574E-5</v>
      </c>
      <c r="C174" s="3">
        <f>IF(Données!C193&gt;0,Données!C193*10,0)*1000</f>
        <v>27.987870000000001</v>
      </c>
      <c r="D174" s="3">
        <f t="shared" si="9"/>
        <v>2.7909993359548704E-3</v>
      </c>
      <c r="E174" s="62">
        <f>IF(Données!D193&gt;0,Données!D193*10,0)*1000</f>
        <v>75.433669999999992</v>
      </c>
      <c r="F174" s="62">
        <f t="shared" si="10"/>
        <v>3.7575595644425953E-3</v>
      </c>
      <c r="G174">
        <f t="shared" si="11"/>
        <v>50.999999999999872</v>
      </c>
    </row>
    <row r="175" spans="1:7" x14ac:dyDescent="0.3">
      <c r="A175" s="60">
        <f>IF(Données!B194&gt;0,Données!B194*10,0)*1000</f>
        <v>9.008953</v>
      </c>
      <c r="B175" s="60">
        <f t="shared" si="8"/>
        <v>3.0028932696039774E-5</v>
      </c>
      <c r="C175" s="3">
        <f>IF(Données!C194&gt;0,Données!C194*10,0)*1000</f>
        <v>27.971200000000003</v>
      </c>
      <c r="D175" s="3">
        <f t="shared" si="9"/>
        <v>2.7893369744057292E-3</v>
      </c>
      <c r="E175" s="62">
        <f>IF(Données!D194&gt;0,Données!D194*10,0)*1000</f>
        <v>75.349710000000002</v>
      </c>
      <c r="F175" s="62">
        <f t="shared" si="10"/>
        <v>3.7533772848182502E-3</v>
      </c>
      <c r="G175">
        <f t="shared" si="11"/>
        <v>51.299999999999869</v>
      </c>
    </row>
    <row r="176" spans="1:7" x14ac:dyDescent="0.3">
      <c r="A176" s="60">
        <f>IF(Données!B195&gt;0,Données!B195*10,0)*1000</f>
        <v>9.0129459999999995</v>
      </c>
      <c r="B176" s="60">
        <f t="shared" si="8"/>
        <v>3.0042242292421872E-5</v>
      </c>
      <c r="C176" s="3">
        <f>IF(Données!C195&gt;0,Données!C195*10,0)*1000</f>
        <v>27.988969999999998</v>
      </c>
      <c r="D176" s="3">
        <f t="shared" si="9"/>
        <v>2.7911090298783289E-3</v>
      </c>
      <c r="E176" s="62">
        <f>IF(Données!D195&gt;0,Données!D195*10,0)*1000</f>
        <v>75.455770000000001</v>
      </c>
      <c r="F176" s="62">
        <f t="shared" si="10"/>
        <v>3.7586604265161788E-3</v>
      </c>
      <c r="G176">
        <f t="shared" si="11"/>
        <v>51.599999999999866</v>
      </c>
    </row>
    <row r="177" spans="1:7" x14ac:dyDescent="0.3">
      <c r="A177" s="60">
        <f>IF(Données!B196&gt;0,Données!B196*10,0)*1000</f>
        <v>9.01159</v>
      </c>
      <c r="B177" s="60">
        <f t="shared" si="8"/>
        <v>3.0037722429488207E-5</v>
      </c>
      <c r="C177" s="3">
        <f>IF(Données!C196&gt;0,Données!C196*10,0)*1000</f>
        <v>27.995380000000001</v>
      </c>
      <c r="D177" s="3">
        <f t="shared" si="9"/>
        <v>2.7917482462868474E-3</v>
      </c>
      <c r="E177" s="62">
        <f>IF(Données!D196&gt;0,Données!D196*10,0)*1000</f>
        <v>75.389189999999999</v>
      </c>
      <c r="F177" s="62">
        <f t="shared" si="10"/>
        <v>3.7553438927216466E-3</v>
      </c>
      <c r="G177">
        <f t="shared" si="11"/>
        <v>51.899999999999864</v>
      </c>
    </row>
    <row r="178" spans="1:7" x14ac:dyDescent="0.3">
      <c r="A178" s="60">
        <f>IF(Données!B197&gt;0,Données!B197*10,0)*1000</f>
        <v>9.0093220000000009</v>
      </c>
      <c r="B178" s="60">
        <f t="shared" si="8"/>
        <v>3.0030162658740754E-5</v>
      </c>
      <c r="C178" s="3">
        <f>IF(Données!C197&gt;0,Données!C197*10,0)*1000</f>
        <v>28.059370000000001</v>
      </c>
      <c r="D178" s="3">
        <f t="shared" si="9"/>
        <v>2.7981294409796819E-3</v>
      </c>
      <c r="E178" s="62">
        <f>IF(Données!D197&gt;0,Données!D197*10,0)*1000</f>
        <v>75.410870000000003</v>
      </c>
      <c r="F178" s="62">
        <f t="shared" si="10"/>
        <v>3.7564238334345554E-3</v>
      </c>
      <c r="G178">
        <f t="shared" si="11"/>
        <v>52.199999999999861</v>
      </c>
    </row>
    <row r="179" spans="1:7" x14ac:dyDescent="0.3">
      <c r="A179" s="60">
        <f>IF(Données!B198&gt;0,Données!B198*10,0)*1000</f>
        <v>9.0335570000000018</v>
      </c>
      <c r="B179" s="60">
        <f t="shared" si="8"/>
        <v>3.0110943542367137E-5</v>
      </c>
      <c r="C179" s="3">
        <f>IF(Données!C198&gt;0,Données!C198*10,0)*1000</f>
        <v>28.051280000000002</v>
      </c>
      <c r="D179" s="3">
        <f t="shared" si="9"/>
        <v>2.7973226920335183E-3</v>
      </c>
      <c r="E179" s="62">
        <f>IF(Données!D198&gt;0,Données!D198*10,0)*1000</f>
        <v>75.365809999999996</v>
      </c>
      <c r="F179" s="62">
        <f t="shared" si="10"/>
        <v>3.7541792703107697E-3</v>
      </c>
      <c r="G179">
        <f t="shared" si="11"/>
        <v>52.499999999999858</v>
      </c>
    </row>
    <row r="180" spans="1:7" x14ac:dyDescent="0.3">
      <c r="A180" s="60">
        <f>IF(Données!B199&gt;0,Données!B199*10,0)*1000</f>
        <v>9.0210280000000012</v>
      </c>
      <c r="B180" s="60">
        <f t="shared" si="8"/>
        <v>3.0069181475482261E-5</v>
      </c>
      <c r="C180" s="3">
        <f>IF(Données!C199&gt;0,Données!C199*10,0)*1000</f>
        <v>28.012580000000003</v>
      </c>
      <c r="D180" s="3">
        <f t="shared" si="9"/>
        <v>2.7934634603627461E-3</v>
      </c>
      <c r="E180" s="62">
        <f>IF(Données!D199&gt;0,Données!D199*10,0)*1000</f>
        <v>75.434290000000004</v>
      </c>
      <c r="F180" s="62">
        <f t="shared" si="10"/>
        <v>3.7575904483559725E-3</v>
      </c>
      <c r="G180">
        <f t="shared" si="11"/>
        <v>52.799999999999855</v>
      </c>
    </row>
    <row r="181" spans="1:7" x14ac:dyDescent="0.3">
      <c r="A181" s="60">
        <f>IF(Données!B200&gt;0,Données!B200*10,0)*1000</f>
        <v>9.016432</v>
      </c>
      <c r="B181" s="60">
        <f t="shared" si="8"/>
        <v>3.0053861940052225E-5</v>
      </c>
      <c r="C181" s="3">
        <f>IF(Données!C200&gt;0,Données!C200*10,0)*1000</f>
        <v>28.028489999999998</v>
      </c>
      <c r="D181" s="3">
        <f t="shared" si="9"/>
        <v>2.7950500333829521E-3</v>
      </c>
      <c r="E181" s="62">
        <f>IF(Données!D200&gt;0,Données!D200*10,0)*1000</f>
        <v>75.374059999999986</v>
      </c>
      <c r="F181" s="62">
        <f t="shared" si="10"/>
        <v>3.7545902256097313E-3</v>
      </c>
      <c r="G181">
        <f t="shared" si="11"/>
        <v>53.099999999999852</v>
      </c>
    </row>
    <row r="182" spans="1:7" x14ac:dyDescent="0.3">
      <c r="A182" s="60">
        <f>IF(Données!B201&gt;0,Données!B201*10,0)*1000</f>
        <v>9.0174990000000008</v>
      </c>
      <c r="B182" s="60">
        <f t="shared" si="8"/>
        <v>3.0057418498865073E-5</v>
      </c>
      <c r="C182" s="3">
        <f>IF(Données!C201&gt;0,Données!C201*10,0)*1000</f>
        <v>28.00329</v>
      </c>
      <c r="D182" s="3">
        <f t="shared" si="9"/>
        <v>2.7925370453182633E-3</v>
      </c>
      <c r="E182" s="62">
        <f>IF(Données!D201&gt;0,Données!D201*10,0)*1000</f>
        <v>75.369610000000009</v>
      </c>
      <c r="F182" s="62">
        <f t="shared" si="10"/>
        <v>3.7543685588121104E-3</v>
      </c>
      <c r="G182">
        <f t="shared" si="11"/>
        <v>53.399999999999849</v>
      </c>
    </row>
    <row r="183" spans="1:7" x14ac:dyDescent="0.3">
      <c r="A183" s="60">
        <f>IF(Données!B202&gt;0,Données!B202*10,0)*1000</f>
        <v>9.0133469999999996</v>
      </c>
      <c r="B183" s="60">
        <f t="shared" si="8"/>
        <v>3.004357891855491E-5</v>
      </c>
      <c r="C183" s="3">
        <f>IF(Données!C202&gt;0,Données!C202*10,0)*1000</f>
        <v>27.981949999999998</v>
      </c>
      <c r="D183" s="3">
        <f t="shared" si="9"/>
        <v>2.7904089832031654E-3</v>
      </c>
      <c r="E183" s="62">
        <f>IF(Données!D202&gt;0,Données!D202*10,0)*1000</f>
        <v>75.327879999999993</v>
      </c>
      <c r="F183" s="62">
        <f t="shared" si="10"/>
        <v>3.7522898721908146E-3</v>
      </c>
      <c r="G183">
        <f t="shared" si="11"/>
        <v>53.699999999999847</v>
      </c>
    </row>
    <row r="184" spans="1:7" x14ac:dyDescent="0.3">
      <c r="A184" s="60">
        <f>IF(Données!B203&gt;0,Données!B203*10,0)*1000</f>
        <v>9.0148919999999997</v>
      </c>
      <c r="B184" s="60">
        <f t="shared" si="8"/>
        <v>3.0048728762384197E-5</v>
      </c>
      <c r="C184" s="3">
        <f>IF(Données!C203&gt;0,Données!C203*10,0)*1000</f>
        <v>28.010610000000003</v>
      </c>
      <c r="D184" s="3">
        <f t="shared" si="9"/>
        <v>2.7932670085180065E-3</v>
      </c>
      <c r="E184" s="62">
        <f>IF(Données!D203&gt;0,Données!D203*10,0)*1000</f>
        <v>75.406689999999998</v>
      </c>
      <c r="F184" s="62">
        <f t="shared" si="10"/>
        <v>3.7562156160830806E-3</v>
      </c>
      <c r="G184">
        <f t="shared" si="11"/>
        <v>53.999999999999844</v>
      </c>
    </row>
    <row r="185" spans="1:7" x14ac:dyDescent="0.3">
      <c r="A185" s="60">
        <f>IF(Données!B204&gt;0,Données!B204*10,0)*1000</f>
        <v>9.0231160000000017</v>
      </c>
      <c r="B185" s="60">
        <f t="shared" si="8"/>
        <v>3.0076141264424364E-5</v>
      </c>
      <c r="C185" s="3">
        <f>IF(Données!C204&gt;0,Données!C204*10,0)*1000</f>
        <v>28.086980000000001</v>
      </c>
      <c r="D185" s="3">
        <f t="shared" si="9"/>
        <v>2.8008827584584937E-3</v>
      </c>
      <c r="E185" s="62">
        <f>IF(Données!D204&gt;0,Données!D204*10,0)*1000</f>
        <v>75.340260000000001</v>
      </c>
      <c r="F185" s="62">
        <f t="shared" si="10"/>
        <v>3.7529065542030752E-3</v>
      </c>
      <c r="G185">
        <f t="shared" si="11"/>
        <v>54.299999999999841</v>
      </c>
    </row>
    <row r="186" spans="1:7" x14ac:dyDescent="0.3">
      <c r="A186" s="60">
        <f>IF(Données!B205&gt;0,Données!B205*10,0)*1000</f>
        <v>9.0167300000000008</v>
      </c>
      <c r="B186" s="60">
        <f t="shared" si="8"/>
        <v>3.0054855243263312E-5</v>
      </c>
      <c r="C186" s="3">
        <f>IF(Données!C205&gt;0,Données!C205*10,0)*1000</f>
        <v>27.996800000000004</v>
      </c>
      <c r="D186" s="3">
        <f t="shared" si="9"/>
        <v>2.7918898511698578E-3</v>
      </c>
      <c r="E186" s="62">
        <f>IF(Données!D205&gt;0,Données!D205*10,0)*1000</f>
        <v>75.317350000000005</v>
      </c>
      <c r="F186" s="62">
        <f t="shared" si="10"/>
        <v>3.7517653437910488E-3</v>
      </c>
      <c r="G186">
        <f t="shared" si="11"/>
        <v>54.599999999999838</v>
      </c>
    </row>
    <row r="187" spans="1:7" x14ac:dyDescent="0.3">
      <c r="A187" s="60">
        <f>IF(Données!B206&gt;0,Données!B206*10,0)*1000</f>
        <v>9.0068920000000006</v>
      </c>
      <c r="B187" s="60">
        <f t="shared" si="8"/>
        <v>3.0022062904368476E-5</v>
      </c>
      <c r="C187" s="3">
        <f>IF(Données!C206&gt;0,Données!C206*10,0)*1000</f>
        <v>28.00422</v>
      </c>
      <c r="D187" s="3">
        <f t="shared" si="9"/>
        <v>2.7926297865444602E-3</v>
      </c>
      <c r="E187" s="62">
        <f>IF(Données!D206&gt;0,Données!D206*10,0)*1000</f>
        <v>75.305179999999993</v>
      </c>
      <c r="F187" s="62">
        <f t="shared" si="10"/>
        <v>3.7511591224591249E-3</v>
      </c>
      <c r="G187">
        <f t="shared" si="11"/>
        <v>54.899999999999835</v>
      </c>
    </row>
    <row r="188" spans="1:7" x14ac:dyDescent="0.3">
      <c r="A188" s="60">
        <f>IF(Données!B207&gt;0,Données!B207*10,0)*1000</f>
        <v>9.004328000000001</v>
      </c>
      <c r="B188" s="60">
        <f t="shared" si="8"/>
        <v>3.001351649687444E-5</v>
      </c>
      <c r="C188" s="3">
        <f>IF(Données!C207&gt;0,Données!C207*10,0)*1000</f>
        <v>27.98732</v>
      </c>
      <c r="D188" s="3">
        <f t="shared" si="9"/>
        <v>2.7909444889931412E-3</v>
      </c>
      <c r="E188" s="62">
        <f>IF(Données!D207&gt;0,Données!D207*10,0)*1000</f>
        <v>75.382499999999993</v>
      </c>
      <c r="F188" s="62">
        <f t="shared" si="10"/>
        <v>3.7550106453337604E-3</v>
      </c>
      <c r="G188">
        <f t="shared" si="11"/>
        <v>55.199999999999832</v>
      </c>
    </row>
    <row r="189" spans="1:7" x14ac:dyDescent="0.3">
      <c r="A189" s="60">
        <f>IF(Données!B208&gt;0,Données!B208*10,0)*1000</f>
        <v>9.0051699999999997</v>
      </c>
      <c r="B189" s="60">
        <f t="shared" si="8"/>
        <v>3.0016323078430588E-5</v>
      </c>
      <c r="C189" s="3">
        <f>IF(Données!C208&gt;0,Données!C208*10,0)*1000</f>
        <v>27.975709999999999</v>
      </c>
      <c r="D189" s="3">
        <f t="shared" si="9"/>
        <v>2.7897867194919095E-3</v>
      </c>
      <c r="E189" s="62">
        <f>IF(Données!D208&gt;0,Données!D208*10,0)*1000</f>
        <v>75.329570000000004</v>
      </c>
      <c r="F189" s="62">
        <f t="shared" si="10"/>
        <v>3.752374055761148E-3</v>
      </c>
      <c r="G189">
        <f t="shared" si="11"/>
        <v>55.499999999999829</v>
      </c>
    </row>
    <row r="190" spans="1:7" x14ac:dyDescent="0.3">
      <c r="A190" s="60">
        <f>IF(Données!B209&gt;0,Données!B209*10,0)*1000</f>
        <v>9.0006589999999989</v>
      </c>
      <c r="B190" s="60">
        <f t="shared" si="8"/>
        <v>3.000128686774197E-5</v>
      </c>
      <c r="C190" s="3">
        <f>IF(Données!C209&gt;0,Données!C209*10,0)*1000</f>
        <v>27.99559</v>
      </c>
      <c r="D190" s="3">
        <f t="shared" si="9"/>
        <v>2.791769187854053E-3</v>
      </c>
      <c r="E190" s="62">
        <f>IF(Données!D209&gt;0,Données!D209*10,0)*1000</f>
        <v>75.326309999999992</v>
      </c>
      <c r="F190" s="62">
        <f t="shared" si="10"/>
        <v>3.7522116661521028E-3</v>
      </c>
      <c r="G190">
        <f t="shared" si="11"/>
        <v>55.799999999999827</v>
      </c>
    </row>
    <row r="191" spans="1:7" x14ac:dyDescent="0.3">
      <c r="A191" s="60">
        <f>IF(Données!B210&gt;0,Données!B210*10,0)*1000</f>
        <v>9.0013880000000004</v>
      </c>
      <c r="B191" s="60">
        <f t="shared" si="8"/>
        <v>3.0003716794053658E-5</v>
      </c>
      <c r="C191" s="3">
        <f>IF(Données!C210&gt;0,Données!C210*10,0)*1000</f>
        <v>28.015249999999998</v>
      </c>
      <c r="D191" s="3">
        <f t="shared" si="9"/>
        <v>2.7937297174315044E-3</v>
      </c>
      <c r="E191" s="62">
        <f>IF(Données!D210&gt;0,Données!D210*10,0)*1000</f>
        <v>75.332490000000007</v>
      </c>
      <c r="F191" s="62">
        <f t="shared" si="10"/>
        <v>3.7525195090305987E-3</v>
      </c>
      <c r="G191">
        <f t="shared" si="11"/>
        <v>56.099999999999824</v>
      </c>
    </row>
    <row r="192" spans="1:7" x14ac:dyDescent="0.3">
      <c r="A192" s="60">
        <f>IF(Données!B211&gt;0,Données!B211*10,0)*1000</f>
        <v>9.0084719999999994</v>
      </c>
      <c r="B192" s="60">
        <f t="shared" si="8"/>
        <v>3.0027329411326577E-5</v>
      </c>
      <c r="C192" s="3">
        <f>IF(Données!C211&gt;0,Données!C211*10,0)*1000</f>
        <v>28.03942</v>
      </c>
      <c r="D192" s="3">
        <f t="shared" si="9"/>
        <v>2.7961399920951365E-3</v>
      </c>
      <c r="E192" s="62">
        <f>IF(Données!D211&gt;0,Données!D211*10,0)*1000</f>
        <v>75.375159999999994</v>
      </c>
      <c r="F192" s="62">
        <f t="shared" si="10"/>
        <v>3.7546450196495932E-3</v>
      </c>
      <c r="G192">
        <f t="shared" si="11"/>
        <v>56.399999999999821</v>
      </c>
    </row>
    <row r="193" spans="1:7" x14ac:dyDescent="0.3">
      <c r="A193" s="60">
        <f>IF(Données!B212&gt;0,Données!B212*10,0)*1000</f>
        <v>9.0025490000000001</v>
      </c>
      <c r="B193" s="60">
        <f t="shared" si="8"/>
        <v>3.0007586676698188E-5</v>
      </c>
      <c r="C193" s="3">
        <f>IF(Données!C212&gt;0,Données!C212*10,0)*1000</f>
        <v>27.99288</v>
      </c>
      <c r="D193" s="3">
        <f t="shared" si="9"/>
        <v>2.7914989419153503E-3</v>
      </c>
      <c r="E193" s="62">
        <f>IF(Données!D212&gt;0,Données!D212*10,0)*1000</f>
        <v>75.387069999999994</v>
      </c>
      <c r="F193" s="62">
        <f t="shared" si="10"/>
        <v>3.7552382896630038E-3</v>
      </c>
      <c r="G193">
        <f t="shared" si="11"/>
        <v>56.699999999999818</v>
      </c>
    </row>
    <row r="194" spans="1:7" x14ac:dyDescent="0.3">
      <c r="A194" s="60">
        <f>IF(Données!B213&gt;0,Données!B213*10,0)*1000</f>
        <v>9.0031739999999996</v>
      </c>
      <c r="B194" s="60">
        <f t="shared" si="8"/>
        <v>3.0009669946855665E-5</v>
      </c>
      <c r="C194" s="3">
        <f>IF(Données!C213&gt;0,Données!C213*10,0)*1000</f>
        <v>27.973160000000004</v>
      </c>
      <c r="D194" s="3">
        <f t="shared" si="9"/>
        <v>2.7895324290329831E-3</v>
      </c>
      <c r="E194" s="62">
        <f>IF(Données!D213&gt;0,Données!D213*10,0)*1000</f>
        <v>75.324809999999985</v>
      </c>
      <c r="F194" s="62">
        <f t="shared" si="10"/>
        <v>3.7521369470068368E-3</v>
      </c>
      <c r="G194">
        <f t="shared" si="11"/>
        <v>56.999999999999815</v>
      </c>
    </row>
    <row r="195" spans="1:7" x14ac:dyDescent="0.3">
      <c r="A195" s="60">
        <f>IF(Données!B214&gt;0,Données!B214*10,0)*1000</f>
        <v>9.0004750000000016</v>
      </c>
      <c r="B195" s="60">
        <f t="shared" si="8"/>
        <v>3.000067355300762E-5</v>
      </c>
      <c r="C195" s="3">
        <f>IF(Données!C214&gt;0,Données!C214*10,0)*1000</f>
        <v>27.991399999999999</v>
      </c>
      <c r="D195" s="3">
        <f t="shared" si="9"/>
        <v>2.7913513537274237E-3</v>
      </c>
      <c r="E195" s="62">
        <f>IF(Données!D214&gt;0,Données!D214*10,0)*1000</f>
        <v>75.309360000000012</v>
      </c>
      <c r="F195" s="62">
        <f t="shared" si="10"/>
        <v>3.7513673398106E-3</v>
      </c>
      <c r="G195">
        <f t="shared" si="11"/>
        <v>57.299999999999812</v>
      </c>
    </row>
    <row r="196" spans="1:7" x14ac:dyDescent="0.3">
      <c r="A196" s="60">
        <f>IF(Données!B215&gt;0,Données!B215*10,0)*1000</f>
        <v>9.0014610000000008</v>
      </c>
      <c r="B196" s="60">
        <f t="shared" ref="B196:B259" si="12">IF(A196&gt;0,A196/$J$2,NA())</f>
        <v>3.0003960120008055E-5</v>
      </c>
      <c r="C196" s="3">
        <f>IF(Données!C215&gt;0,Données!C215*10,0)*1000</f>
        <v>27.96632</v>
      </c>
      <c r="D196" s="3">
        <f t="shared" ref="D196:D259" si="13">IF(C196&gt;0,C196/$J$3,NA())</f>
        <v>2.7888503322725669E-3</v>
      </c>
      <c r="E196" s="62">
        <f>IF(Données!D215&gt;0,Données!D215*10,0)*1000</f>
        <v>75.302980000000005</v>
      </c>
      <c r="F196" s="62">
        <f t="shared" ref="F196:F259" si="14">IF(E196&gt;0,E196/$J$4,NA())</f>
        <v>3.7510495343794025E-3</v>
      </c>
      <c r="G196">
        <f t="shared" si="11"/>
        <v>57.59999999999981</v>
      </c>
    </row>
    <row r="197" spans="1:7" x14ac:dyDescent="0.3">
      <c r="A197" s="60">
        <f>IF(Données!B216&gt;0,Données!B216*10,0)*1000</f>
        <v>8.9994629999999987</v>
      </c>
      <c r="B197" s="60">
        <f t="shared" si="12"/>
        <v>2.9997300321968619E-5</v>
      </c>
      <c r="C197" s="3">
        <f>IF(Données!C216&gt;0,Données!C216*10,0)*1000</f>
        <v>27.950400000000002</v>
      </c>
      <c r="D197" s="3">
        <f t="shared" si="13"/>
        <v>2.7872627620348749E-3</v>
      </c>
      <c r="E197" s="62">
        <f>IF(Données!D216&gt;0,Données!D216*10,0)*1000</f>
        <v>75.313329999999993</v>
      </c>
      <c r="F197" s="62">
        <f t="shared" si="14"/>
        <v>3.7515650964817359E-3</v>
      </c>
      <c r="G197">
        <f t="shared" si="11"/>
        <v>57.899999999999807</v>
      </c>
    </row>
    <row r="198" spans="1:7" x14ac:dyDescent="0.3">
      <c r="A198" s="60">
        <f>IF(Données!B217&gt;0,Données!B217*10,0)*1000</f>
        <v>9.0001720000000009</v>
      </c>
      <c r="B198" s="60">
        <f t="shared" si="12"/>
        <v>2.9999663583635271E-5</v>
      </c>
      <c r="C198" s="3">
        <f>IF(Données!C217&gt;0,Données!C217*10,0)*1000</f>
        <v>28.018549999999998</v>
      </c>
      <c r="D198" s="3">
        <f t="shared" si="13"/>
        <v>2.7940587992018803E-3</v>
      </c>
      <c r="E198" s="62">
        <f>IF(Données!D217&gt;0,Données!D217*10,0)*1000</f>
        <v>75.307519999999997</v>
      </c>
      <c r="F198" s="62">
        <f t="shared" si="14"/>
        <v>3.7512756843257398E-3</v>
      </c>
      <c r="G198">
        <f t="shared" si="11"/>
        <v>58.199999999999804</v>
      </c>
    </row>
    <row r="199" spans="1:7" x14ac:dyDescent="0.3">
      <c r="A199" s="60">
        <f>IF(Données!B218&gt;0,Données!B218*10,0)*1000</f>
        <v>8.9977229999999988</v>
      </c>
      <c r="B199" s="60">
        <f t="shared" si="12"/>
        <v>2.99915004978502E-5</v>
      </c>
      <c r="C199" s="3">
        <f>IF(Données!C218&gt;0,Données!C218*10,0)*1000</f>
        <v>27.984289999999998</v>
      </c>
      <c r="D199" s="3">
        <f t="shared" si="13"/>
        <v>2.7906423320948866E-3</v>
      </c>
      <c r="E199" s="62">
        <f>IF(Données!D218&gt;0,Données!D218*10,0)*1000</f>
        <v>75.279530000000008</v>
      </c>
      <c r="F199" s="62">
        <f t="shared" si="14"/>
        <v>3.7498814250750802E-3</v>
      </c>
      <c r="G199">
        <f t="shared" ref="G199:G262" si="15">G198+0.3</f>
        <v>58.499999999999801</v>
      </c>
    </row>
    <row r="200" spans="1:7" x14ac:dyDescent="0.3">
      <c r="A200" s="60">
        <f>IF(Données!B219&gt;0,Données!B219*10,0)*1000</f>
        <v>9.0037109999999991</v>
      </c>
      <c r="B200" s="60">
        <f t="shared" si="12"/>
        <v>3.0011459892574971E-5</v>
      </c>
      <c r="C200" s="3">
        <f>IF(Données!C219&gt;0,Données!C219*10,0)*1000</f>
        <v>27.943020000000001</v>
      </c>
      <c r="D200" s="3">
        <f t="shared" si="13"/>
        <v>2.7865268155302159E-3</v>
      </c>
      <c r="E200" s="62">
        <f>IF(Données!D219&gt;0,Données!D219*10,0)*1000</f>
        <v>75.366540000000015</v>
      </c>
      <c r="F200" s="62">
        <f t="shared" si="14"/>
        <v>3.7542156336281335E-3</v>
      </c>
      <c r="G200">
        <f t="shared" si="15"/>
        <v>58.799999999999798</v>
      </c>
    </row>
    <row r="201" spans="1:7" x14ac:dyDescent="0.3">
      <c r="A201" s="60">
        <f>IF(Données!B220&gt;0,Données!B220*10,0)*1000</f>
        <v>8.9968280000000007</v>
      </c>
      <c r="B201" s="60">
        <f t="shared" si="12"/>
        <v>2.9988517254984699E-5</v>
      </c>
      <c r="C201" s="3">
        <f>IF(Données!C220&gt;0,Données!C220*10,0)*1000</f>
        <v>27.985389999999999</v>
      </c>
      <c r="D201" s="3">
        <f t="shared" si="13"/>
        <v>2.7907520260183455E-3</v>
      </c>
      <c r="E201" s="62">
        <f>IF(Données!D220&gt;0,Données!D220*10,0)*1000</f>
        <v>75.333520000000007</v>
      </c>
      <c r="F201" s="62">
        <f t="shared" si="14"/>
        <v>3.7525708161770146E-3</v>
      </c>
      <c r="G201">
        <f t="shared" si="15"/>
        <v>59.099999999999795</v>
      </c>
    </row>
    <row r="202" spans="1:7" x14ac:dyDescent="0.3">
      <c r="A202" s="60">
        <f>IF(Données!B221&gt;0,Données!B221*10,0)*1000</f>
        <v>8.9993929999999995</v>
      </c>
      <c r="B202" s="60">
        <f t="shared" si="12"/>
        <v>2.9997066995710985E-5</v>
      </c>
      <c r="C202" s="3">
        <f>IF(Données!C221&gt;0,Données!C221*10,0)*1000</f>
        <v>27.948819999999998</v>
      </c>
      <c r="D202" s="3">
        <f t="shared" si="13"/>
        <v>2.7871052016720885E-3</v>
      </c>
      <c r="E202" s="62">
        <f>IF(Données!D221&gt;0,Données!D221*10,0)*1000</f>
        <v>75.32168999999999</v>
      </c>
      <c r="F202" s="62">
        <f t="shared" si="14"/>
        <v>3.7519815311846841E-3</v>
      </c>
      <c r="G202">
        <f t="shared" si="15"/>
        <v>59.399999999999793</v>
      </c>
    </row>
    <row r="203" spans="1:7" x14ac:dyDescent="0.3">
      <c r="A203" s="60">
        <f>IF(Données!B222&gt;0,Données!B222*10,0)*1000</f>
        <v>8.9957960000000003</v>
      </c>
      <c r="B203" s="60">
        <f t="shared" si="12"/>
        <v>2.9985077359300669E-5</v>
      </c>
      <c r="C203" s="3">
        <f>IF(Données!C222&gt;0,Données!C222*10,0)*1000</f>
        <v>27.932089999999999</v>
      </c>
      <c r="D203" s="3">
        <f t="shared" si="13"/>
        <v>2.7854368568180311E-3</v>
      </c>
      <c r="E203" s="62">
        <f>IF(Données!D222&gt;0,Données!D222*10,0)*1000</f>
        <v>75.28403999999999</v>
      </c>
      <c r="F203" s="62">
        <f t="shared" si="14"/>
        <v>3.7501060806385119E-3</v>
      </c>
      <c r="G203">
        <f t="shared" si="15"/>
        <v>59.69999999999979</v>
      </c>
    </row>
    <row r="204" spans="1:7" x14ac:dyDescent="0.3">
      <c r="A204" s="60">
        <f>IF(Données!B223&gt;0,Données!B223*10,0)*1000</f>
        <v>8.994059</v>
      </c>
      <c r="B204" s="60">
        <f t="shared" si="12"/>
        <v>2.9979287534879003E-5</v>
      </c>
      <c r="C204" s="3">
        <f>IF(Données!C223&gt;0,Données!C223*10,0)*1000</f>
        <v>27.965609999999998</v>
      </c>
      <c r="D204" s="3">
        <f t="shared" si="13"/>
        <v>2.7887795298310617E-3</v>
      </c>
      <c r="E204" s="62">
        <f>IF(Données!D223&gt;0,Données!D223*10,0)*1000</f>
        <v>75.329980000000006</v>
      </c>
      <c r="F204" s="62">
        <f t="shared" si="14"/>
        <v>3.7523944789941872E-3</v>
      </c>
      <c r="G204">
        <f t="shared" si="15"/>
        <v>59.999999999999787</v>
      </c>
    </row>
    <row r="205" spans="1:7" x14ac:dyDescent="0.3">
      <c r="A205" s="60">
        <f>IF(Données!B224&gt;0,Données!B224*10,0)*1000</f>
        <v>8.994904</v>
      </c>
      <c r="B205" s="60">
        <f t="shared" si="12"/>
        <v>2.9982104116131913E-5</v>
      </c>
      <c r="C205" s="3">
        <f>IF(Données!C224&gt;0,Données!C224*10,0)*1000</f>
        <v>28.047360000000001</v>
      </c>
      <c r="D205" s="3">
        <f t="shared" si="13"/>
        <v>2.7969317827790108E-3</v>
      </c>
      <c r="E205" s="62">
        <f>IF(Données!D224&gt;0,Données!D224*10,0)*1000</f>
        <v>75.344279999999998</v>
      </c>
      <c r="F205" s="62">
        <f t="shared" si="14"/>
        <v>3.7531068015123877E-3</v>
      </c>
      <c r="G205">
        <f t="shared" si="15"/>
        <v>60.299999999999784</v>
      </c>
    </row>
    <row r="206" spans="1:7" x14ac:dyDescent="0.3">
      <c r="A206" s="60">
        <f>IF(Données!B225&gt;0,Données!B225*10,0)*1000</f>
        <v>8.9928190000000008</v>
      </c>
      <c r="B206" s="60">
        <f t="shared" si="12"/>
        <v>2.997515432688657E-5</v>
      </c>
      <c r="C206" s="3">
        <f>IF(Données!C225&gt;0,Données!C225*10,0)*1000</f>
        <v>27.999639999999999</v>
      </c>
      <c r="D206" s="3">
        <f t="shared" si="13"/>
        <v>2.7921730609358777E-3</v>
      </c>
      <c r="E206" s="62">
        <f>IF(Données!D225&gt;0,Données!D225*10,0)*1000</f>
        <v>75.308239999999998</v>
      </c>
      <c r="F206" s="62">
        <f t="shared" si="14"/>
        <v>3.7513115495154676E-3</v>
      </c>
      <c r="G206">
        <f t="shared" si="15"/>
        <v>60.599999999999781</v>
      </c>
    </row>
    <row r="207" spans="1:7" x14ac:dyDescent="0.3">
      <c r="A207" s="60">
        <f>IF(Données!B226&gt;0,Données!B226*10,0)*1000</f>
        <v>8.9933010000000007</v>
      </c>
      <c r="B207" s="60">
        <f t="shared" si="12"/>
        <v>2.9976760944832016E-5</v>
      </c>
      <c r="C207" s="3">
        <f>IF(Données!C226&gt;0,Données!C226*10,0)*1000</f>
        <v>27.964980000000001</v>
      </c>
      <c r="D207" s="3">
        <f t="shared" si="13"/>
        <v>2.788716705129445E-3</v>
      </c>
      <c r="E207" s="62">
        <f>IF(Données!D226&gt;0,Données!D226*10,0)*1000</f>
        <v>75.315610000000007</v>
      </c>
      <c r="F207" s="62">
        <f t="shared" si="14"/>
        <v>3.7516786695825409E-3</v>
      </c>
      <c r="G207">
        <f t="shared" si="15"/>
        <v>60.899999999999778</v>
      </c>
    </row>
    <row r="208" spans="1:7" x14ac:dyDescent="0.3">
      <c r="A208" s="60">
        <f>IF(Données!B227&gt;0,Données!B227*10,0)*1000</f>
        <v>9.0062929999999994</v>
      </c>
      <c r="B208" s="60">
        <f t="shared" si="12"/>
        <v>3.0020066298249545E-5</v>
      </c>
      <c r="C208" s="3">
        <f>IF(Données!C227&gt;0,Données!C227*10,0)*1000</f>
        <v>27.940719999999999</v>
      </c>
      <c r="D208" s="3">
        <f t="shared" si="13"/>
        <v>2.7862974555084388E-3</v>
      </c>
      <c r="E208" s="62">
        <f>IF(Données!D227&gt;0,Données!D227*10,0)*1000</f>
        <v>75.363609999999994</v>
      </c>
      <c r="F208" s="62">
        <f t="shared" si="14"/>
        <v>3.7540696822310465E-3</v>
      </c>
      <c r="G208">
        <f t="shared" si="15"/>
        <v>61.199999999999775</v>
      </c>
    </row>
    <row r="209" spans="1:7" x14ac:dyDescent="0.3">
      <c r="A209" s="60">
        <f>IF(Données!B228&gt;0,Données!B228*10,0)*1000</f>
        <v>8.9936089999999993</v>
      </c>
      <c r="B209" s="60">
        <f t="shared" si="12"/>
        <v>2.9977787580365617E-5</v>
      </c>
      <c r="C209" s="3">
        <f>IF(Données!C228&gt;0,Données!C228*10,0)*1000</f>
        <v>27.966750000000001</v>
      </c>
      <c r="D209" s="3">
        <f t="shared" si="13"/>
        <v>2.7888932126244647E-3</v>
      </c>
      <c r="E209" s="62">
        <f>IF(Données!D228&gt;0,Données!D228*10,0)*1000</f>
        <v>75.33811</v>
      </c>
      <c r="F209" s="62">
        <f t="shared" si="14"/>
        <v>3.7527994567615277E-3</v>
      </c>
      <c r="G209">
        <f t="shared" si="15"/>
        <v>61.499999999999773</v>
      </c>
    </row>
    <row r="210" spans="1:7" x14ac:dyDescent="0.3">
      <c r="A210" s="60">
        <f>IF(Données!B229&gt;0,Données!B229*10,0)*1000</f>
        <v>8.9891620000000003</v>
      </c>
      <c r="B210" s="60">
        <f t="shared" si="12"/>
        <v>2.9962964696541131E-5</v>
      </c>
      <c r="C210" s="3">
        <f>IF(Données!C229&gt;0,Données!C229*10,0)*1000</f>
        <v>27.952150000000003</v>
      </c>
      <c r="D210" s="3">
        <f t="shared" si="13"/>
        <v>2.7874372750949228E-3</v>
      </c>
      <c r="E210" s="62">
        <f>IF(Données!D229&gt;0,Données!D229*10,0)*1000</f>
        <v>75.291259999999994</v>
      </c>
      <c r="F210" s="62">
        <f t="shared" si="14"/>
        <v>3.7504657287910585E-3</v>
      </c>
      <c r="G210">
        <f t="shared" si="15"/>
        <v>61.79999999999977</v>
      </c>
    </row>
    <row r="211" spans="1:7" x14ac:dyDescent="0.3">
      <c r="A211" s="60">
        <f>IF(Données!B230&gt;0,Données!B230*10,0)*1000</f>
        <v>8.989077</v>
      </c>
      <c r="B211" s="60">
        <f t="shared" si="12"/>
        <v>2.9962681371799713E-5</v>
      </c>
      <c r="C211" s="3">
        <f>IF(Données!C230&gt;0,Données!C230*10,0)*1000</f>
        <v>27.920890000000004</v>
      </c>
      <c r="D211" s="3">
        <f t="shared" si="13"/>
        <v>2.7843199732337258E-3</v>
      </c>
      <c r="E211" s="62">
        <f>IF(Données!D230&gt;0,Données!D230*10,0)*1000</f>
        <v>75.292029999999997</v>
      </c>
      <c r="F211" s="62">
        <f t="shared" si="14"/>
        <v>3.7505040846189616E-3</v>
      </c>
      <c r="G211">
        <f t="shared" si="15"/>
        <v>62.099999999999767</v>
      </c>
    </row>
    <row r="212" spans="1:7" x14ac:dyDescent="0.3">
      <c r="A212" s="60">
        <f>IF(Données!B231&gt;0,Données!B231*10,0)*1000</f>
        <v>8.9882139999999993</v>
      </c>
      <c r="B212" s="60">
        <f t="shared" si="12"/>
        <v>2.9959804792366262E-5</v>
      </c>
      <c r="C212" s="3">
        <f>IF(Données!C231&gt;0,Données!C231*10,0)*1000</f>
        <v>27.946680000000001</v>
      </c>
      <c r="D212" s="3">
        <f t="shared" si="13"/>
        <v>2.7868917971300873E-3</v>
      </c>
      <c r="E212" s="62">
        <f>IF(Données!D231&gt;0,Données!D231*10,0)*1000</f>
        <v>75.323549999999997</v>
      </c>
      <c r="F212" s="62">
        <f t="shared" si="14"/>
        <v>3.752074182924814E-3</v>
      </c>
      <c r="G212">
        <f t="shared" si="15"/>
        <v>62.399999999999764</v>
      </c>
    </row>
    <row r="213" spans="1:7" x14ac:dyDescent="0.3">
      <c r="A213" s="60">
        <f>IF(Données!B232&gt;0,Données!B232*10,0)*1000</f>
        <v>8.9860009999999999</v>
      </c>
      <c r="B213" s="60">
        <f t="shared" si="12"/>
        <v>2.9952428349392666E-5</v>
      </c>
      <c r="C213" s="3">
        <f>IF(Données!C232&gt;0,Données!C232*10,0)*1000</f>
        <v>28.031169999999999</v>
      </c>
      <c r="D213" s="3">
        <f t="shared" si="13"/>
        <v>2.7953172876691969E-3</v>
      </c>
      <c r="E213" s="62">
        <f>IF(Données!D232&gt;0,Données!D232*10,0)*1000</f>
        <v>75.448260000000005</v>
      </c>
      <c r="F213" s="62">
        <f t="shared" si="14"/>
        <v>3.7582863326622146E-3</v>
      </c>
      <c r="G213">
        <f t="shared" si="15"/>
        <v>62.699999999999761</v>
      </c>
    </row>
    <row r="214" spans="1:7" x14ac:dyDescent="0.3">
      <c r="A214" s="60">
        <f>IF(Données!B233&gt;0,Données!B233*10,0)*1000</f>
        <v>8.9920090000000013</v>
      </c>
      <c r="B214" s="60">
        <f t="shared" si="12"/>
        <v>2.997245440876248E-5</v>
      </c>
      <c r="C214" s="3">
        <f>IF(Données!C233&gt;0,Données!C233*10,0)*1000</f>
        <v>27.947570000000002</v>
      </c>
      <c r="D214" s="3">
        <f t="shared" si="13"/>
        <v>2.7869805494863406E-3</v>
      </c>
      <c r="E214" s="62">
        <f>IF(Données!D233&gt;0,Données!D233*10,0)*1000</f>
        <v>75.40625</v>
      </c>
      <c r="F214" s="62">
        <f t="shared" si="14"/>
        <v>3.7561936984671362E-3</v>
      </c>
      <c r="G214">
        <f t="shared" si="15"/>
        <v>62.999999999999758</v>
      </c>
    </row>
    <row r="215" spans="1:7" x14ac:dyDescent="0.3">
      <c r="A215" s="60">
        <f>IF(Données!B234&gt;0,Données!B234*10,0)*1000</f>
        <v>8.9957190000000011</v>
      </c>
      <c r="B215" s="60">
        <f t="shared" si="12"/>
        <v>2.9984820700417269E-5</v>
      </c>
      <c r="C215" s="3">
        <f>IF(Données!C234&gt;0,Données!C234*10,0)*1000</f>
        <v>27.924809999999997</v>
      </c>
      <c r="D215" s="3">
        <f t="shared" si="13"/>
        <v>2.7847108824882319E-3</v>
      </c>
      <c r="E215" s="62">
        <f>IF(Données!D234&gt;0,Données!D234*10,0)*1000</f>
        <v>75.318650000000005</v>
      </c>
      <c r="F215" s="62">
        <f t="shared" si="14"/>
        <v>3.7518301003836127E-3</v>
      </c>
      <c r="G215">
        <f t="shared" si="15"/>
        <v>63.299999999999756</v>
      </c>
    </row>
    <row r="216" spans="1:7" x14ac:dyDescent="0.3">
      <c r="A216" s="60">
        <f>IF(Données!B235&gt;0,Données!B235*10,0)*1000</f>
        <v>8.9887730000000001</v>
      </c>
      <c r="B216" s="60">
        <f t="shared" si="12"/>
        <v>2.9961668069195115E-5</v>
      </c>
      <c r="C216" s="3">
        <f>IF(Données!C235&gt;0,Données!C235*10,0)*1000</f>
        <v>27.934969999999996</v>
      </c>
      <c r="D216" s="3">
        <f t="shared" si="13"/>
        <v>2.7857240554539954E-3</v>
      </c>
      <c r="E216" s="62">
        <f>IF(Données!D235&gt;0,Données!D235*10,0)*1000</f>
        <v>75.322500000000005</v>
      </c>
      <c r="F216" s="62">
        <f t="shared" si="14"/>
        <v>3.7520218795231283E-3</v>
      </c>
      <c r="G216">
        <f t="shared" si="15"/>
        <v>63.599999999999753</v>
      </c>
    </row>
    <row r="217" spans="1:7" x14ac:dyDescent="0.3">
      <c r="A217" s="60">
        <f>IF(Données!B236&gt;0,Données!B236*10,0)*1000</f>
        <v>8.995667000000001</v>
      </c>
      <c r="B217" s="60">
        <f t="shared" si="12"/>
        <v>2.9984647372340165E-5</v>
      </c>
      <c r="C217" s="3">
        <f>IF(Données!C236&gt;0,Données!C236*10,0)*1000</f>
        <v>27.920020000000001</v>
      </c>
      <c r="D217" s="3">
        <f t="shared" si="13"/>
        <v>2.7842332153124446E-3</v>
      </c>
      <c r="E217" s="62">
        <f>IF(Données!D236&gt;0,Données!D236*10,0)*1000</f>
        <v>75.368390000000005</v>
      </c>
      <c r="F217" s="62">
        <f t="shared" si="14"/>
        <v>3.7543077872406274E-3</v>
      </c>
      <c r="G217">
        <f t="shared" si="15"/>
        <v>63.89999999999975</v>
      </c>
    </row>
    <row r="218" spans="1:7" x14ac:dyDescent="0.3">
      <c r="A218" s="60">
        <f>IF(Données!B237&gt;0,Données!B237*10,0)*1000</f>
        <v>8.9944310000000005</v>
      </c>
      <c r="B218" s="60">
        <f t="shared" si="12"/>
        <v>2.9980527497276735E-5</v>
      </c>
      <c r="C218" s="3">
        <f>IF(Données!C237&gt;0,Données!C237*10,0)*1000</f>
        <v>27.966419999999999</v>
      </c>
      <c r="D218" s="3">
        <f t="shared" si="13"/>
        <v>2.7888603044474267E-3</v>
      </c>
      <c r="E218" s="62">
        <f>IF(Données!D237&gt;0,Données!D237*10,0)*1000</f>
        <v>75.322289999999995</v>
      </c>
      <c r="F218" s="62">
        <f t="shared" si="14"/>
        <v>3.7520114188427907E-3</v>
      </c>
      <c r="G218">
        <f t="shared" si="15"/>
        <v>64.199999999999747</v>
      </c>
    </row>
    <row r="219" spans="1:7" x14ac:dyDescent="0.3">
      <c r="A219" s="60">
        <f>IF(Données!B238&gt;0,Données!B238*10,0)*1000</f>
        <v>8.9895589999999999</v>
      </c>
      <c r="B219" s="60">
        <f t="shared" si="12"/>
        <v>2.9964287989745159E-5</v>
      </c>
      <c r="C219" s="3">
        <f>IF(Données!C238&gt;0,Données!C238*10,0)*1000</f>
        <v>28.028939999999999</v>
      </c>
      <c r="D219" s="3">
        <f t="shared" si="13"/>
        <v>2.7950949081698216E-3</v>
      </c>
      <c r="E219" s="62">
        <f>IF(Données!D238&gt;0,Données!D238*10,0)*1000</f>
        <v>75.298860000000005</v>
      </c>
      <c r="F219" s="62">
        <f t="shared" si="14"/>
        <v>3.750844305793739E-3</v>
      </c>
      <c r="G219">
        <f t="shared" si="15"/>
        <v>64.499999999999744</v>
      </c>
    </row>
    <row r="220" spans="1:7" x14ac:dyDescent="0.3">
      <c r="A220" s="60">
        <f>IF(Données!B239&gt;0,Données!B239*10,0)*1000</f>
        <v>8.9922800000000009</v>
      </c>
      <c r="B220" s="60">
        <f t="shared" si="12"/>
        <v>2.9973357714702761E-5</v>
      </c>
      <c r="C220" s="3">
        <f>IF(Données!C239&gt;0,Données!C239*10,0)*1000</f>
        <v>28.028639999999999</v>
      </c>
      <c r="D220" s="3">
        <f t="shared" si="13"/>
        <v>2.7950649916452419E-3</v>
      </c>
      <c r="E220" s="62">
        <f>IF(Données!D239&gt;0,Données!D239*10,0)*1000</f>
        <v>75.286379999999994</v>
      </c>
      <c r="F220" s="62">
        <f t="shared" si="14"/>
        <v>3.7502226425051269E-3</v>
      </c>
      <c r="G220">
        <f t="shared" si="15"/>
        <v>64.799999999999741</v>
      </c>
    </row>
    <row r="221" spans="1:7" x14ac:dyDescent="0.3">
      <c r="A221" s="60">
        <f>IF(Données!B240&gt;0,Données!B240*10,0)*1000</f>
        <v>8.9896200000000004</v>
      </c>
      <c r="B221" s="60">
        <f t="shared" si="12"/>
        <v>2.9964491316912532E-5</v>
      </c>
      <c r="C221" s="3">
        <f>IF(Données!C240&gt;0,Données!C240*10,0)*1000</f>
        <v>28.003450000000001</v>
      </c>
      <c r="D221" s="3">
        <f t="shared" si="13"/>
        <v>2.7925530007980393E-3</v>
      </c>
      <c r="E221" s="62">
        <f>IF(Données!D240&gt;0,Données!D240*10,0)*1000</f>
        <v>75.422330000000002</v>
      </c>
      <c r="F221" s="62">
        <f t="shared" si="14"/>
        <v>3.7569946877043861E-3</v>
      </c>
      <c r="G221">
        <f t="shared" si="15"/>
        <v>65.099999999999739</v>
      </c>
    </row>
    <row r="222" spans="1:7" x14ac:dyDescent="0.3">
      <c r="A222" s="60">
        <f>IF(Données!B241&gt;0,Données!B241*10,0)*1000</f>
        <v>8.9912270000000003</v>
      </c>
      <c r="B222" s="60">
        <f t="shared" si="12"/>
        <v>2.9969847821141438E-5</v>
      </c>
      <c r="C222" s="3">
        <f>IF(Données!C241&gt;0,Données!C241*10,0)*1000</f>
        <v>27.966539999999998</v>
      </c>
      <c r="D222" s="3">
        <f t="shared" si="13"/>
        <v>2.7888722710572586E-3</v>
      </c>
      <c r="E222" s="62">
        <f>IF(Données!D241&gt;0,Données!D241*10,0)*1000</f>
        <v>75.344409999999996</v>
      </c>
      <c r="F222" s="62">
        <f t="shared" si="14"/>
        <v>3.7531132771716439E-3</v>
      </c>
      <c r="G222">
        <f t="shared" si="15"/>
        <v>65.399999999999736</v>
      </c>
    </row>
    <row r="223" spans="1:7" x14ac:dyDescent="0.3">
      <c r="A223" s="60">
        <f>IF(Données!B242&gt;0,Données!B242*10,0)*1000</f>
        <v>8.9890749999999997</v>
      </c>
      <c r="B223" s="60">
        <f t="shared" si="12"/>
        <v>2.9962674705335207E-5</v>
      </c>
      <c r="C223" s="3">
        <f>IF(Données!C242&gt;0,Données!C242*10,0)*1000</f>
        <v>27.948180000000004</v>
      </c>
      <c r="D223" s="3">
        <f t="shared" si="13"/>
        <v>2.7870413797529861E-3</v>
      </c>
      <c r="E223" s="62">
        <f>IF(Données!D242&gt;0,Données!D242*10,0)*1000</f>
        <v>75.332010000000011</v>
      </c>
      <c r="F223" s="62">
        <f t="shared" si="14"/>
        <v>3.752495598904114E-3</v>
      </c>
      <c r="G223">
        <f t="shared" si="15"/>
        <v>65.699999999999733</v>
      </c>
    </row>
    <row r="224" spans="1:7" x14ac:dyDescent="0.3">
      <c r="A224" s="60">
        <f>IF(Données!B243&gt;0,Données!B243*10,0)*1000</f>
        <v>8.9888339999999989</v>
      </c>
      <c r="B224" s="60">
        <f t="shared" si="12"/>
        <v>2.996187139636248E-5</v>
      </c>
      <c r="C224" s="3">
        <f>IF(Données!C243&gt;0,Données!C243*10,0)*1000</f>
        <v>27.95308</v>
      </c>
      <c r="D224" s="3">
        <f t="shared" si="13"/>
        <v>2.7875300163211192E-3</v>
      </c>
      <c r="E224" s="62">
        <f>IF(Données!D243&gt;0,Données!D243*10,0)*1000</f>
        <v>75.319860000000006</v>
      </c>
      <c r="F224" s="62">
        <f t="shared" si="14"/>
        <v>3.7518903738274607E-3</v>
      </c>
      <c r="G224">
        <f t="shared" si="15"/>
        <v>65.99999999999973</v>
      </c>
    </row>
    <row r="225" spans="1:7" x14ac:dyDescent="0.3">
      <c r="A225" s="60">
        <f>IF(Données!B244&gt;0,Données!B244*10,0)*1000</f>
        <v>8.9901460000000011</v>
      </c>
      <c r="B225" s="60">
        <f t="shared" si="12"/>
        <v>2.9966244597077067E-5</v>
      </c>
      <c r="C225" s="3">
        <f>IF(Données!C244&gt;0,Données!C244*10,0)*1000</f>
        <v>27.97645</v>
      </c>
      <c r="D225" s="3">
        <f t="shared" si="13"/>
        <v>2.7898605135858725E-3</v>
      </c>
      <c r="E225" s="62">
        <f>IF(Données!D244&gt;0,Données!D244*10,0)*1000</f>
        <v>75.32598999999999</v>
      </c>
      <c r="F225" s="62">
        <f t="shared" si="14"/>
        <v>3.7521957260677795E-3</v>
      </c>
      <c r="G225">
        <f t="shared" si="15"/>
        <v>66.299999999999727</v>
      </c>
    </row>
    <row r="226" spans="1:7" x14ac:dyDescent="0.3">
      <c r="A226" s="60">
        <f>IF(Données!B245&gt;0,Données!B245*10,0)*1000</f>
        <v>8.9864110000000004</v>
      </c>
      <c r="B226" s="60">
        <f t="shared" si="12"/>
        <v>2.9953794974615975E-5</v>
      </c>
      <c r="C226" s="3">
        <f>IF(Données!C245&gt;0,Données!C245*10,0)*1000</f>
        <v>27.991440000000001</v>
      </c>
      <c r="D226" s="3">
        <f t="shared" si="13"/>
        <v>2.7913553425973681E-3</v>
      </c>
      <c r="E226" s="62">
        <f>IF(Données!D245&gt;0,Données!D245*10,0)*1000</f>
        <v>75.302980000000005</v>
      </c>
      <c r="F226" s="62">
        <f t="shared" si="14"/>
        <v>3.7510495343794025E-3</v>
      </c>
      <c r="G226">
        <f t="shared" si="15"/>
        <v>66.599999999999724</v>
      </c>
    </row>
    <row r="227" spans="1:7" x14ac:dyDescent="0.3">
      <c r="A227" s="60">
        <f>IF(Données!B246&gt;0,Données!B246*10,0)*1000</f>
        <v>8.9949169999999992</v>
      </c>
      <c r="B227" s="60">
        <f t="shared" si="12"/>
        <v>2.9982147448151188E-5</v>
      </c>
      <c r="C227" s="3">
        <f>IF(Données!C246&gt;0,Données!C246*10,0)*1000</f>
        <v>27.957139999999999</v>
      </c>
      <c r="D227" s="3">
        <f t="shared" si="13"/>
        <v>2.7879348866204304E-3</v>
      </c>
      <c r="E227" s="62">
        <f>IF(Données!D246&gt;0,Données!D246*10,0)*1000</f>
        <v>75.325779999999995</v>
      </c>
      <c r="F227" s="62">
        <f t="shared" si="14"/>
        <v>3.7521852653874424E-3</v>
      </c>
      <c r="G227">
        <f t="shared" si="15"/>
        <v>66.899999999999721</v>
      </c>
    </row>
    <row r="228" spans="1:7" x14ac:dyDescent="0.3">
      <c r="A228" s="60">
        <f>IF(Données!B247&gt;0,Données!B247*10,0)*1000</f>
        <v>8.9892649999999996</v>
      </c>
      <c r="B228" s="60">
        <f t="shared" si="12"/>
        <v>2.9963308019463079E-5</v>
      </c>
      <c r="C228" s="3">
        <f>IF(Données!C247&gt;0,Données!C247*10,0)*1000</f>
        <v>28.04815</v>
      </c>
      <c r="D228" s="3">
        <f t="shared" si="13"/>
        <v>2.7970105629604039E-3</v>
      </c>
      <c r="E228" s="62">
        <f>IF(Données!D247&gt;0,Données!D247*10,0)*1000</f>
        <v>75.338840000000005</v>
      </c>
      <c r="F228" s="62">
        <f t="shared" si="14"/>
        <v>3.7528358200788906E-3</v>
      </c>
      <c r="G228">
        <f t="shared" si="15"/>
        <v>67.199999999999719</v>
      </c>
    </row>
    <row r="229" spans="1:7" x14ac:dyDescent="0.3">
      <c r="A229" s="60">
        <f>IF(Données!B248&gt;0,Données!B248*10,0)*1000</f>
        <v>8.9992990000000006</v>
      </c>
      <c r="B229" s="60">
        <f t="shared" si="12"/>
        <v>2.9996753671879306E-5</v>
      </c>
      <c r="C229" s="3">
        <f>IF(Données!C248&gt;0,Données!C248*10,0)*1000</f>
        <v>27.988300000000002</v>
      </c>
      <c r="D229" s="3">
        <f t="shared" si="13"/>
        <v>2.7910422163067682E-3</v>
      </c>
      <c r="E229" s="62">
        <f>IF(Données!D248&gt;0,Données!D248*10,0)*1000</f>
        <v>75.342259999999996</v>
      </c>
      <c r="F229" s="62">
        <f t="shared" si="14"/>
        <v>3.7530061797300964E-3</v>
      </c>
      <c r="G229">
        <f t="shared" si="15"/>
        <v>67.499999999999716</v>
      </c>
    </row>
    <row r="230" spans="1:7" x14ac:dyDescent="0.3">
      <c r="A230" s="60">
        <f>IF(Données!B249&gt;0,Données!B249*10,0)*1000</f>
        <v>8.9894220000000011</v>
      </c>
      <c r="B230" s="60">
        <f t="shared" si="12"/>
        <v>2.9963831336926644E-5</v>
      </c>
      <c r="C230" s="3">
        <f>IF(Données!C249&gt;0,Données!C249*10,0)*1000</f>
        <v>27.954310000000003</v>
      </c>
      <c r="D230" s="3">
        <f t="shared" si="13"/>
        <v>2.7876526740718962E-3</v>
      </c>
      <c r="E230" s="62">
        <f>IF(Données!D249&gt;0,Données!D249*10,0)*1000</f>
        <v>75.390450000000001</v>
      </c>
      <c r="F230" s="62">
        <f t="shared" si="14"/>
        <v>3.7554066568036698E-3</v>
      </c>
      <c r="G230">
        <f t="shared" si="15"/>
        <v>67.799999999999713</v>
      </c>
    </row>
    <row r="231" spans="1:7" x14ac:dyDescent="0.3">
      <c r="A231" s="60">
        <f>IF(Données!B250&gt;0,Données!B250*10,0)*1000</f>
        <v>8.9875609999999995</v>
      </c>
      <c r="B231" s="60">
        <f t="shared" si="12"/>
        <v>2.995762819170573E-5</v>
      </c>
      <c r="C231" s="3">
        <f>IF(Données!C250&gt;0,Données!C250*10,0)*1000</f>
        <v>27.984500000000004</v>
      </c>
      <c r="D231" s="3">
        <f t="shared" si="13"/>
        <v>2.7906632736620931E-3</v>
      </c>
      <c r="E231" s="62">
        <f>IF(Données!D250&gt;0,Données!D250*10,0)*1000</f>
        <v>75.399339999999995</v>
      </c>
      <c r="F231" s="62">
        <f t="shared" si="14"/>
        <v>3.7558494922712783E-3</v>
      </c>
      <c r="G231">
        <f t="shared" si="15"/>
        <v>68.09999999999971</v>
      </c>
    </row>
    <row r="232" spans="1:7" x14ac:dyDescent="0.3">
      <c r="A232" s="60">
        <f>IF(Données!B251&gt;0,Données!B251*10,0)*1000</f>
        <v>8.9857110000000002</v>
      </c>
      <c r="B232" s="60">
        <f t="shared" si="12"/>
        <v>2.9951461712039598E-5</v>
      </c>
      <c r="C232" s="3">
        <f>IF(Données!C251&gt;0,Données!C251*10,0)*1000</f>
        <v>27.963699999999999</v>
      </c>
      <c r="D232" s="3">
        <f t="shared" si="13"/>
        <v>2.7885890612912383E-3</v>
      </c>
      <c r="E232" s="62">
        <f>IF(Données!D251&gt;0,Données!D251*10,0)*1000</f>
        <v>75.400859999999994</v>
      </c>
      <c r="F232" s="62">
        <f t="shared" si="14"/>
        <v>3.755925207671814E-3</v>
      </c>
      <c r="G232">
        <f t="shared" si="15"/>
        <v>68.399999999999707</v>
      </c>
    </row>
    <row r="233" spans="1:7" x14ac:dyDescent="0.3">
      <c r="A233" s="60">
        <f>IF(Données!B252&gt;0,Données!B252*10,0)*1000</f>
        <v>8.9867670000000004</v>
      </c>
      <c r="B233" s="60">
        <f t="shared" si="12"/>
        <v>2.9954981605297674E-5</v>
      </c>
      <c r="C233" s="3">
        <f>IF(Données!C252&gt;0,Données!C252*10,0)*1000</f>
        <v>27.950430000000001</v>
      </c>
      <c r="D233" s="3">
        <f t="shared" si="13"/>
        <v>2.7872657536873327E-3</v>
      </c>
      <c r="E233" s="62">
        <f>IF(Données!D252&gt;0,Données!D252*10,0)*1000</f>
        <v>75.363190000000003</v>
      </c>
      <c r="F233" s="62">
        <f t="shared" si="14"/>
        <v>3.7540487608703722E-3</v>
      </c>
      <c r="G233">
        <f t="shared" si="15"/>
        <v>68.699999999999704</v>
      </c>
    </row>
    <row r="234" spans="1:7" x14ac:dyDescent="0.3">
      <c r="A234" s="60">
        <f>IF(Données!B253&gt;0,Données!B253*10,0)*1000</f>
        <v>8.9909230000000004</v>
      </c>
      <c r="B234" s="60">
        <f t="shared" si="12"/>
        <v>2.9968834518536843E-5</v>
      </c>
      <c r="C234" s="3">
        <f>IF(Données!C253&gt;0,Données!C253*10,0)*1000</f>
        <v>27.986119999999996</v>
      </c>
      <c r="D234" s="3">
        <f t="shared" si="13"/>
        <v>2.7908248228948221E-3</v>
      </c>
      <c r="E234" s="62">
        <f>IF(Données!D253&gt;0,Données!D253*10,0)*1000</f>
        <v>75.347909999999999</v>
      </c>
      <c r="F234" s="62">
        <f t="shared" si="14"/>
        <v>3.7532876218439311E-3</v>
      </c>
      <c r="G234">
        <f t="shared" si="15"/>
        <v>68.999999999999702</v>
      </c>
    </row>
    <row r="235" spans="1:7" x14ac:dyDescent="0.3">
      <c r="A235" s="60">
        <f>IF(Données!B254&gt;0,Données!B254*10,0)*1000</f>
        <v>8.9951530000000002</v>
      </c>
      <c r="B235" s="60">
        <f t="shared" si="12"/>
        <v>2.9982934090962655E-5</v>
      </c>
      <c r="C235" s="3">
        <f>IF(Données!C254&gt;0,Données!C254*10,0)*1000</f>
        <v>27.980639999999998</v>
      </c>
      <c r="D235" s="3">
        <f t="shared" si="13"/>
        <v>2.7902783477125009E-3</v>
      </c>
      <c r="E235" s="62">
        <f>IF(Données!D254&gt;0,Données!D254*10,0)*1000</f>
        <v>75.36551</v>
      </c>
      <c r="F235" s="62">
        <f t="shared" si="14"/>
        <v>3.7541643264817166E-3</v>
      </c>
      <c r="G235">
        <f t="shared" si="15"/>
        <v>69.299999999999699</v>
      </c>
    </row>
    <row r="236" spans="1:7" x14ac:dyDescent="0.3">
      <c r="A236" s="60">
        <f>IF(Données!B255&gt;0,Données!B255*10,0)*1000</f>
        <v>8.9910680000000021</v>
      </c>
      <c r="B236" s="60">
        <f t="shared" si="12"/>
        <v>2.9969317837213383E-5</v>
      </c>
      <c r="C236" s="3">
        <f>IF(Données!C255&gt;0,Données!C255*10,0)*1000</f>
        <v>28.043279999999999</v>
      </c>
      <c r="D236" s="3">
        <f t="shared" si="13"/>
        <v>2.7965249180447278E-3</v>
      </c>
      <c r="E236" s="62">
        <f>IF(Données!D255&gt;0,Données!D255*10,0)*1000</f>
        <v>75.410709999999995</v>
      </c>
      <c r="F236" s="62">
        <f t="shared" si="14"/>
        <v>3.7564158633923931E-3</v>
      </c>
      <c r="G236">
        <f t="shared" si="15"/>
        <v>69.599999999999696</v>
      </c>
    </row>
    <row r="237" spans="1:7" x14ac:dyDescent="0.3">
      <c r="A237" s="60">
        <f>IF(Données!B256&gt;0,Données!B256*10,0)*1000</f>
        <v>8.988684000000001</v>
      </c>
      <c r="B237" s="60">
        <f t="shared" si="12"/>
        <v>2.9961371411524694E-5</v>
      </c>
      <c r="C237" s="3">
        <f>IF(Données!C256&gt;0,Données!C256*10,0)*1000</f>
        <v>28.002110000000002</v>
      </c>
      <c r="D237" s="3">
        <f t="shared" si="13"/>
        <v>2.7924193736549169E-3</v>
      </c>
      <c r="E237" s="62">
        <f>IF(Données!D256&gt;0,Données!D256*10,0)*1000</f>
        <v>75.369699999999995</v>
      </c>
      <c r="F237" s="62">
        <f t="shared" si="14"/>
        <v>3.7543730419608255E-3</v>
      </c>
      <c r="G237">
        <f t="shared" si="15"/>
        <v>69.899999999999693</v>
      </c>
    </row>
    <row r="238" spans="1:7" x14ac:dyDescent="0.3">
      <c r="A238" s="60">
        <f>IF(Données!B257&gt;0,Données!B257*10,0)*1000</f>
        <v>8.9849960000000006</v>
      </c>
      <c r="B238" s="60">
        <f t="shared" si="12"/>
        <v>2.9949078450979444E-5</v>
      </c>
      <c r="C238" s="3">
        <f>IF(Données!C257&gt;0,Données!C257*10,0)*1000</f>
        <v>27.965239999999998</v>
      </c>
      <c r="D238" s="3">
        <f t="shared" si="13"/>
        <v>2.7887426327840802E-3</v>
      </c>
      <c r="E238" s="62">
        <f>IF(Données!D257&gt;0,Données!D257*10,0)*1000</f>
        <v>75.358990000000006</v>
      </c>
      <c r="F238" s="62">
        <f t="shared" si="14"/>
        <v>3.7538395472636282E-3</v>
      </c>
      <c r="G238">
        <f t="shared" si="15"/>
        <v>70.19999999999969</v>
      </c>
    </row>
    <row r="239" spans="1:7" x14ac:dyDescent="0.3">
      <c r="A239" s="60">
        <f>IF(Données!B258&gt;0,Données!B258*10,0)*1000</f>
        <v>8.9860240000000005</v>
      </c>
      <c r="B239" s="60">
        <f t="shared" si="12"/>
        <v>2.9952505013734465E-5</v>
      </c>
      <c r="C239" s="3">
        <f>IF(Données!C258&gt;0,Données!C258*10,0)*1000</f>
        <v>27.951709999999999</v>
      </c>
      <c r="D239" s="3">
        <f t="shared" si="13"/>
        <v>2.787393397525539E-3</v>
      </c>
      <c r="E239" s="62">
        <f>IF(Données!D258&gt;0,Données!D258*10,0)*1000</f>
        <v>75.384500000000003</v>
      </c>
      <c r="F239" s="62">
        <f t="shared" si="14"/>
        <v>3.755110270860782E-3</v>
      </c>
      <c r="G239">
        <f t="shared" si="15"/>
        <v>70.499999999999687</v>
      </c>
    </row>
    <row r="240" spans="1:7" x14ac:dyDescent="0.3">
      <c r="A240" s="60">
        <f>IF(Données!B259&gt;0,Données!B259*10,0)*1000</f>
        <v>8.990596</v>
      </c>
      <c r="B240" s="60">
        <f t="shared" si="12"/>
        <v>2.9967744551590449E-5</v>
      </c>
      <c r="C240" s="3">
        <f>IF(Données!C259&gt;0,Données!C259*10,0)*1000</f>
        <v>28.020869999999999</v>
      </c>
      <c r="D240" s="3">
        <f t="shared" si="13"/>
        <v>2.7942901536586293E-3</v>
      </c>
      <c r="E240" s="62">
        <f>IF(Données!D259&gt;0,Données!D259*10,0)*1000</f>
        <v>75.386130000000009</v>
      </c>
      <c r="F240" s="62">
        <f t="shared" si="14"/>
        <v>3.7551914656653047E-3</v>
      </c>
      <c r="G240">
        <f t="shared" si="15"/>
        <v>70.799999999999685</v>
      </c>
    </row>
    <row r="241" spans="1:7" x14ac:dyDescent="0.3">
      <c r="A241" s="60">
        <f>IF(Données!B260&gt;0,Données!B260*10,0)*1000</f>
        <v>8.9990450000000006</v>
      </c>
      <c r="B241" s="60">
        <f t="shared" si="12"/>
        <v>2.9995907030887305E-5</v>
      </c>
      <c r="C241" s="3">
        <f>IF(Données!C260&gt;0,Données!C260*10,0)*1000</f>
        <v>28.052849999999996</v>
      </c>
      <c r="D241" s="3">
        <f t="shared" si="13"/>
        <v>2.7974792551788176E-3</v>
      </c>
      <c r="E241" s="62">
        <f>IF(Données!D260&gt;0,Données!D260*10,0)*1000</f>
        <v>75.374129999999994</v>
      </c>
      <c r="F241" s="62">
        <f t="shared" si="14"/>
        <v>3.7545937125031772E-3</v>
      </c>
      <c r="G241">
        <f t="shared" si="15"/>
        <v>71.099999999999682</v>
      </c>
    </row>
    <row r="242" spans="1:7" x14ac:dyDescent="0.3">
      <c r="A242" s="60">
        <f>IF(Données!B261&gt;0,Données!B261*10,0)*1000</f>
        <v>8.9921800000000012</v>
      </c>
      <c r="B242" s="60">
        <f t="shared" si="12"/>
        <v>2.9973024391477566E-5</v>
      </c>
      <c r="C242" s="3">
        <f>IF(Données!C261&gt;0,Données!C261*10,0)*1000</f>
        <v>28.023850000000003</v>
      </c>
      <c r="D242" s="3">
        <f t="shared" si="13"/>
        <v>2.7945873244694542E-3</v>
      </c>
      <c r="E242" s="62">
        <f>IF(Données!D261&gt;0,Données!D261*10,0)*1000</f>
        <v>75.37012</v>
      </c>
      <c r="F242" s="62">
        <f t="shared" si="14"/>
        <v>3.7543939633215002E-3</v>
      </c>
      <c r="G242">
        <f t="shared" si="15"/>
        <v>71.399999999999679</v>
      </c>
    </row>
    <row r="243" spans="1:7" x14ac:dyDescent="0.3">
      <c r="A243" s="60">
        <f>IF(Données!B262&gt;0,Données!B262*10,0)*1000</f>
        <v>8.9867460000000001</v>
      </c>
      <c r="B243" s="60">
        <f t="shared" si="12"/>
        <v>2.9954911607420381E-5</v>
      </c>
      <c r="C243" s="3">
        <f>IF(Données!C262&gt;0,Données!C262*10,0)*1000</f>
        <v>28.033450000000002</v>
      </c>
      <c r="D243" s="3">
        <f t="shared" si="13"/>
        <v>2.7955446532560023E-3</v>
      </c>
      <c r="E243" s="62">
        <f>IF(Données!D262&gt;0,Données!D262*10,0)*1000</f>
        <v>75.393359999999987</v>
      </c>
      <c r="F243" s="62">
        <f t="shared" si="14"/>
        <v>3.7555516119454849E-3</v>
      </c>
      <c r="G243">
        <f t="shared" si="15"/>
        <v>71.699999999999676</v>
      </c>
    </row>
    <row r="244" spans="1:7" x14ac:dyDescent="0.3">
      <c r="A244" s="60">
        <f>IF(Données!B263&gt;0,Données!B263*10,0)*1000</f>
        <v>8.9892380000000003</v>
      </c>
      <c r="B244" s="60">
        <f t="shared" si="12"/>
        <v>2.9963218022192281E-5</v>
      </c>
      <c r="C244" s="3">
        <f>IF(Données!C263&gt;0,Données!C263*10,0)*1000</f>
        <v>28.015470000000001</v>
      </c>
      <c r="D244" s="3">
        <f t="shared" si="13"/>
        <v>2.7937516562161965E-3</v>
      </c>
      <c r="E244" s="62">
        <f>IF(Données!D263&gt;0,Données!D263*10,0)*1000</f>
        <v>75.405650000000009</v>
      </c>
      <c r="F244" s="62">
        <f t="shared" si="14"/>
        <v>3.7561638108090305E-3</v>
      </c>
      <c r="G244">
        <f t="shared" si="15"/>
        <v>71.999999999999673</v>
      </c>
    </row>
    <row r="245" spans="1:7" x14ac:dyDescent="0.3">
      <c r="A245" s="60">
        <f>IF(Données!B264&gt;0,Données!B264*10,0)*1000</f>
        <v>8.9886319999999991</v>
      </c>
      <c r="B245" s="60">
        <f t="shared" si="12"/>
        <v>2.9961198083447584E-5</v>
      </c>
      <c r="C245" s="3">
        <f>IF(Données!C264&gt;0,Données!C264*10,0)*1000</f>
        <v>28.003620000000002</v>
      </c>
      <c r="D245" s="3">
        <f t="shared" si="13"/>
        <v>2.7925699534953009E-3</v>
      </c>
      <c r="E245" s="62">
        <f>IF(Données!D264&gt;0,Données!D264*10,0)*1000</f>
        <v>75.367959999999997</v>
      </c>
      <c r="F245" s="62">
        <f t="shared" si="14"/>
        <v>3.7542863677523172E-3</v>
      </c>
      <c r="G245">
        <f t="shared" si="15"/>
        <v>72.29999999999967</v>
      </c>
    </row>
    <row r="246" spans="1:7" x14ac:dyDescent="0.3">
      <c r="A246" s="60">
        <f>IF(Données!B265&gt;0,Données!B265*10,0)*1000</f>
        <v>8.9917859999999994</v>
      </c>
      <c r="B246" s="60">
        <f t="shared" si="12"/>
        <v>2.9971711097970283E-5</v>
      </c>
      <c r="C246" s="3">
        <f>IF(Données!C265&gt;0,Données!C265*10,0)*1000</f>
        <v>28.022649999999999</v>
      </c>
      <c r="D246" s="3">
        <f t="shared" si="13"/>
        <v>2.7944676583711351E-3</v>
      </c>
      <c r="E246" s="62">
        <f>IF(Données!D265&gt;0,Données!D265*10,0)*1000</f>
        <v>75.384320000000002</v>
      </c>
      <c r="F246" s="62">
        <f t="shared" si="14"/>
        <v>3.7551013045633501E-3</v>
      </c>
      <c r="G246">
        <f t="shared" si="15"/>
        <v>72.599999999999667</v>
      </c>
    </row>
    <row r="247" spans="1:7" x14ac:dyDescent="0.3">
      <c r="A247" s="60">
        <f>IF(Données!B266&gt;0,Données!B266*10,0)*1000</f>
        <v>8.9917590000000001</v>
      </c>
      <c r="B247" s="60">
        <f t="shared" si="12"/>
        <v>2.9971621100699485E-5</v>
      </c>
      <c r="C247" s="3">
        <f>IF(Données!C266&gt;0,Données!C266*10,0)*1000</f>
        <v>28.003250000000001</v>
      </c>
      <c r="D247" s="3">
        <f t="shared" si="13"/>
        <v>2.7925330564483194E-3</v>
      </c>
      <c r="E247" s="62">
        <f>IF(Données!D266&gt;0,Données!D266*10,0)*1000</f>
        <v>75.371039999999994</v>
      </c>
      <c r="F247" s="62">
        <f t="shared" si="14"/>
        <v>3.7544397910639297E-3</v>
      </c>
      <c r="G247">
        <f t="shared" si="15"/>
        <v>72.899999999999665</v>
      </c>
    </row>
    <row r="248" spans="1:7" x14ac:dyDescent="0.3">
      <c r="A248" s="60">
        <f>IF(Données!B267&gt;0,Données!B267*10,0)*1000</f>
        <v>8.9963499999999996</v>
      </c>
      <c r="B248" s="60">
        <f t="shared" si="12"/>
        <v>2.9986923969968255E-5</v>
      </c>
      <c r="C248" s="3">
        <f>IF(Données!C267&gt;0,Données!C267*10,0)*1000</f>
        <v>28.015610000000002</v>
      </c>
      <c r="D248" s="3">
        <f t="shared" si="13"/>
        <v>2.7937656172610003E-3</v>
      </c>
      <c r="E248" s="62">
        <f>IF(Données!D267&gt;0,Données!D267*10,0)*1000</f>
        <v>75.35099000000001</v>
      </c>
      <c r="F248" s="62">
        <f t="shared" si="14"/>
        <v>3.753441045155544E-3</v>
      </c>
      <c r="G248">
        <f t="shared" si="15"/>
        <v>73.199999999999662</v>
      </c>
    </row>
    <row r="249" spans="1:7" x14ac:dyDescent="0.3">
      <c r="A249" s="60">
        <f>IF(Données!B268&gt;0,Données!B268*10,0)*1000</f>
        <v>8.993644999999999</v>
      </c>
      <c r="B249" s="60">
        <f t="shared" si="12"/>
        <v>2.9977907576726687E-5</v>
      </c>
      <c r="C249" s="3">
        <f>IF(Données!C268&gt;0,Données!C268*10,0)*1000</f>
        <v>28.185089999999999</v>
      </c>
      <c r="D249" s="3">
        <f t="shared" si="13"/>
        <v>2.8106664592135182E-3</v>
      </c>
      <c r="E249" s="62">
        <f>IF(Données!D268&gt;0,Données!D268*10,0)*1000</f>
        <v>75.408680000000004</v>
      </c>
      <c r="F249" s="62">
        <f t="shared" si="14"/>
        <v>3.7563147434824672E-3</v>
      </c>
      <c r="G249">
        <f t="shared" si="15"/>
        <v>73.499999999999659</v>
      </c>
    </row>
    <row r="250" spans="1:7" x14ac:dyDescent="0.3">
      <c r="A250" s="60">
        <f>IF(Données!B269&gt;0,Données!B269*10,0)*1000</f>
        <v>8.9912330000000011</v>
      </c>
      <c r="B250" s="60">
        <f t="shared" si="12"/>
        <v>2.9969867820534954E-5</v>
      </c>
      <c r="C250" s="3">
        <f>IF(Données!C269&gt;0,Données!C269*10,0)*1000</f>
        <v>28.104119999999998</v>
      </c>
      <c r="D250" s="3">
        <f t="shared" si="13"/>
        <v>2.8025919892294767E-3</v>
      </c>
      <c r="E250" s="62">
        <f>IF(Données!D269&gt;0,Données!D269*10,0)*1000</f>
        <v>75.451300000000003</v>
      </c>
      <c r="F250" s="62">
        <f t="shared" si="14"/>
        <v>3.7584377634632864E-3</v>
      </c>
      <c r="G250">
        <f t="shared" si="15"/>
        <v>73.799999999999656</v>
      </c>
    </row>
    <row r="251" spans="1:7" x14ac:dyDescent="0.3">
      <c r="A251" s="60">
        <f>IF(Données!B270&gt;0,Données!B270*10,0)*1000</f>
        <v>8.9905860000000004</v>
      </c>
      <c r="B251" s="60">
        <f t="shared" si="12"/>
        <v>2.996771121926793E-5</v>
      </c>
      <c r="C251" s="3">
        <f>IF(Données!C270&gt;0,Données!C270*10,0)*1000</f>
        <v>28.052289999999996</v>
      </c>
      <c r="D251" s="3">
        <f t="shared" si="13"/>
        <v>2.7974234109996022E-3</v>
      </c>
      <c r="E251" s="62">
        <f>IF(Données!D270&gt;0,Données!D270*10,0)*1000</f>
        <v>75.390689999999992</v>
      </c>
      <c r="F251" s="62">
        <f t="shared" si="14"/>
        <v>3.7554186118669117E-3</v>
      </c>
      <c r="G251">
        <f t="shared" si="15"/>
        <v>74.099999999999653</v>
      </c>
    </row>
    <row r="252" spans="1:7" x14ac:dyDescent="0.3">
      <c r="A252" s="60">
        <f>IF(Données!B271&gt;0,Données!B271*10,0)*1000</f>
        <v>8.9977970000000003</v>
      </c>
      <c r="B252" s="60">
        <f t="shared" si="12"/>
        <v>2.999174715703685E-5</v>
      </c>
      <c r="C252" s="3">
        <f>IF(Données!C271&gt;0,Données!C271*10,0)*1000</f>
        <v>28.039380000000001</v>
      </c>
      <c r="D252" s="3">
        <f t="shared" si="13"/>
        <v>2.796136003225193E-3</v>
      </c>
      <c r="E252" s="62">
        <f>IF(Données!D271&gt;0,Données!D271*10,0)*1000</f>
        <v>75.421350000000004</v>
      </c>
      <c r="F252" s="62">
        <f t="shared" si="14"/>
        <v>3.7569458711961459E-3</v>
      </c>
      <c r="G252">
        <f t="shared" si="15"/>
        <v>74.39999999999965</v>
      </c>
    </row>
    <row r="253" spans="1:7" x14ac:dyDescent="0.3">
      <c r="A253" s="60">
        <f>IF(Données!B272&gt;0,Données!B272*10,0)*1000</f>
        <v>9.0028810000000004</v>
      </c>
      <c r="B253" s="60">
        <f t="shared" si="12"/>
        <v>3.0008693309805841E-5</v>
      </c>
      <c r="C253" s="3">
        <f>IF(Données!C272&gt;0,Données!C272*10,0)*1000</f>
        <v>28.063549999999999</v>
      </c>
      <c r="D253" s="3">
        <f t="shared" si="13"/>
        <v>2.7985462778888246E-3</v>
      </c>
      <c r="E253" s="62">
        <f>IF(Données!D272&gt;0,Données!D272*10,0)*1000</f>
        <v>75.464039999999997</v>
      </c>
      <c r="F253" s="62">
        <f t="shared" si="14"/>
        <v>3.7590723780704105E-3</v>
      </c>
      <c r="G253">
        <f t="shared" si="15"/>
        <v>74.699999999999648</v>
      </c>
    </row>
    <row r="254" spans="1:7" x14ac:dyDescent="0.3">
      <c r="A254" s="60">
        <f>IF(Données!B273&gt;0,Données!B273*10,0)*1000</f>
        <v>8.9970689999999998</v>
      </c>
      <c r="B254" s="60">
        <f t="shared" si="12"/>
        <v>2.9989320563957419E-5</v>
      </c>
      <c r="C254" s="3">
        <f>IF(Données!C273&gt;0,Données!C273*10,0)*1000</f>
        <v>28.027740000000001</v>
      </c>
      <c r="D254" s="3">
        <f t="shared" si="13"/>
        <v>2.7949752420715034E-3</v>
      </c>
      <c r="E254" s="62">
        <f>IF(Données!D273&gt;0,Données!D273*10,0)*1000</f>
        <v>75.42962</v>
      </c>
      <c r="F254" s="62">
        <f t="shared" si="14"/>
        <v>3.7573578227503776E-3</v>
      </c>
      <c r="G254">
        <f t="shared" si="15"/>
        <v>74.999999999999645</v>
      </c>
    </row>
    <row r="255" spans="1:7" x14ac:dyDescent="0.3">
      <c r="A255" s="60">
        <f>IF(Données!B274&gt;0,Données!B274*10,0)*1000</f>
        <v>8.9979220000000009</v>
      </c>
      <c r="B255" s="60">
        <f t="shared" si="12"/>
        <v>2.9992163811068348E-5</v>
      </c>
      <c r="C255" s="3">
        <f>IF(Données!C274&gt;0,Données!C274*10,0)*1000</f>
        <v>28.002330000000001</v>
      </c>
      <c r="D255" s="3">
        <f t="shared" si="13"/>
        <v>2.7924413124396086E-3</v>
      </c>
      <c r="E255" s="62">
        <f>IF(Données!D274&gt;0,Données!D274*10,0)*1000</f>
        <v>75.448630000000009</v>
      </c>
      <c r="F255" s="62">
        <f t="shared" si="14"/>
        <v>3.7583047633847136E-3</v>
      </c>
      <c r="G255">
        <f t="shared" si="15"/>
        <v>75.299999999999642</v>
      </c>
    </row>
    <row r="256" spans="1:7" x14ac:dyDescent="0.3">
      <c r="A256" s="60">
        <f>IF(Données!B275&gt;0,Données!B275*10,0)*1000</f>
        <v>8.9999850000000006</v>
      </c>
      <c r="B256" s="60">
        <f t="shared" si="12"/>
        <v>2.9999040269204152E-5</v>
      </c>
      <c r="C256" s="3">
        <f>IF(Données!C275&gt;0,Données!C275*10,0)*1000</f>
        <v>28.019410000000001</v>
      </c>
      <c r="D256" s="3">
        <f t="shared" si="13"/>
        <v>2.7941445599056754E-3</v>
      </c>
      <c r="E256" s="62">
        <f>IF(Données!D275&gt;0,Données!D275*10,0)*1000</f>
        <v>75.403270000000006</v>
      </c>
      <c r="F256" s="62">
        <f t="shared" si="14"/>
        <v>3.7560452564318753E-3</v>
      </c>
      <c r="G256">
        <f t="shared" si="15"/>
        <v>75.599999999999639</v>
      </c>
    </row>
    <row r="257" spans="1:7" x14ac:dyDescent="0.3">
      <c r="A257" s="60">
        <f>IF(Données!B276&gt;0,Données!B276*10,0)*1000</f>
        <v>9.0015440000000009</v>
      </c>
      <c r="B257" s="60">
        <f t="shared" si="12"/>
        <v>3.0004236778284966E-5</v>
      </c>
      <c r="C257" s="3">
        <f>IF(Données!C276&gt;0,Données!C276*10,0)*1000</f>
        <v>28.023509999999998</v>
      </c>
      <c r="D257" s="3">
        <f t="shared" si="13"/>
        <v>2.7945534190749301E-3</v>
      </c>
      <c r="E257" s="62">
        <f>IF(Données!D276&gt;0,Données!D276*10,0)*1000</f>
        <v>75.39370000000001</v>
      </c>
      <c r="F257" s="62">
        <f t="shared" si="14"/>
        <v>3.7555685482850796E-3</v>
      </c>
      <c r="G257">
        <f t="shared" si="15"/>
        <v>75.899999999999636</v>
      </c>
    </row>
    <row r="258" spans="1:7" x14ac:dyDescent="0.3">
      <c r="A258" s="60">
        <f>IF(Données!B277&gt;0,Données!B277*10,0)*1000</f>
        <v>8.9970750000000006</v>
      </c>
      <c r="B258" s="60">
        <f t="shared" si="12"/>
        <v>2.9989340563350934E-5</v>
      </c>
      <c r="C258" s="3">
        <f>IF(Données!C277&gt;0,Données!C277*10,0)*1000</f>
        <v>27.995650000000001</v>
      </c>
      <c r="D258" s="3">
        <f t="shared" si="13"/>
        <v>2.7917751711589688E-3</v>
      </c>
      <c r="E258" s="62">
        <f>IF(Données!D277&gt;0,Données!D277*10,0)*1000</f>
        <v>75.380990000000011</v>
      </c>
      <c r="F258" s="62">
        <f t="shared" si="14"/>
        <v>3.7549354280608607E-3</v>
      </c>
      <c r="G258">
        <f t="shared" si="15"/>
        <v>76.199999999999633</v>
      </c>
    </row>
    <row r="259" spans="1:7" x14ac:dyDescent="0.3">
      <c r="A259" s="60">
        <f>IF(Données!B278&gt;0,Données!B278*10,0)*1000</f>
        <v>8.9945839999999997</v>
      </c>
      <c r="B259" s="60">
        <f t="shared" si="12"/>
        <v>2.9981037481811284E-5</v>
      </c>
      <c r="C259" s="3">
        <f>IF(Données!C278&gt;0,Données!C278*10,0)*1000</f>
        <v>28.038420000000002</v>
      </c>
      <c r="D259" s="3">
        <f t="shared" si="13"/>
        <v>2.7960402703465382E-3</v>
      </c>
      <c r="E259" s="62">
        <f>IF(Données!D278&gt;0,Données!D278*10,0)*1000</f>
        <v>75.423209999999997</v>
      </c>
      <c r="F259" s="62">
        <f t="shared" si="14"/>
        <v>3.7570385229362749E-3</v>
      </c>
      <c r="G259">
        <f t="shared" si="15"/>
        <v>76.499999999999631</v>
      </c>
    </row>
    <row r="260" spans="1:7" x14ac:dyDescent="0.3">
      <c r="A260" s="60">
        <f>IF(Données!B279&gt;0,Données!B279*10,0)*1000</f>
        <v>8.9932130000000008</v>
      </c>
      <c r="B260" s="60">
        <f t="shared" ref="B260:B323" si="16">IF(A260&gt;0,A260/$J$2,NA())</f>
        <v>2.9976467620393842E-5</v>
      </c>
      <c r="C260" s="3">
        <f>IF(Données!C279&gt;0,Données!C279*10,0)*1000</f>
        <v>27.991859999999999</v>
      </c>
      <c r="D260" s="3">
        <f t="shared" ref="D260:D323" si="17">IF(C260&gt;0,C260/$J$3,NA())</f>
        <v>2.7913972257317793E-3</v>
      </c>
      <c r="E260" s="62">
        <f>IF(Données!D279&gt;0,Données!D279*10,0)*1000</f>
        <v>75.451430000000002</v>
      </c>
      <c r="F260" s="62">
        <f t="shared" ref="F260:F323" si="18">IF(E260&gt;0,E260/$J$4,NA())</f>
        <v>3.7584442391225431E-3</v>
      </c>
      <c r="G260">
        <f t="shared" si="15"/>
        <v>76.799999999999628</v>
      </c>
    </row>
    <row r="261" spans="1:7" x14ac:dyDescent="0.3">
      <c r="A261" s="60">
        <f>IF(Données!B280&gt;0,Données!B280*10,0)*1000</f>
        <v>8.9906269999999999</v>
      </c>
      <c r="B261" s="60">
        <f t="shared" si="16"/>
        <v>2.996784788179026E-5</v>
      </c>
      <c r="C261" s="3">
        <f>IF(Données!C280&gt;0,Données!C280*10,0)*1000</f>
        <v>27.977029999999999</v>
      </c>
      <c r="D261" s="3">
        <f t="shared" si="17"/>
        <v>2.7899183522000597E-3</v>
      </c>
      <c r="E261" s="62">
        <f>IF(Données!D280&gt;0,Données!D280*10,0)*1000</f>
        <v>75.468050000000005</v>
      </c>
      <c r="F261" s="62">
        <f t="shared" si="18"/>
        <v>3.7592721272520883E-3</v>
      </c>
      <c r="G261">
        <f t="shared" si="15"/>
        <v>77.099999999999625</v>
      </c>
    </row>
    <row r="262" spans="1:7" x14ac:dyDescent="0.3">
      <c r="A262" s="60">
        <f>IF(Données!B281&gt;0,Données!B281*10,0)*1000</f>
        <v>8.990708999999999</v>
      </c>
      <c r="B262" s="60">
        <f t="shared" si="16"/>
        <v>2.9968121206834915E-5</v>
      </c>
      <c r="C262" s="3">
        <f>IF(Données!C281&gt;0,Données!C281*10,0)*1000</f>
        <v>27.96536</v>
      </c>
      <c r="D262" s="3">
        <f t="shared" si="17"/>
        <v>2.7887545993939122E-3</v>
      </c>
      <c r="E262" s="62">
        <f>IF(Données!D281&gt;0,Données!D281*10,0)*1000</f>
        <v>75.447969999999998</v>
      </c>
      <c r="F262" s="62">
        <f t="shared" si="18"/>
        <v>3.7582718869607961E-3</v>
      </c>
      <c r="G262">
        <f t="shared" si="15"/>
        <v>77.399999999999622</v>
      </c>
    </row>
    <row r="263" spans="1:7" x14ac:dyDescent="0.3">
      <c r="A263" s="60">
        <f>IF(Données!B282&gt;0,Données!B282*10,0)*1000</f>
        <v>8.9967989999999993</v>
      </c>
      <c r="B263" s="60">
        <f t="shared" si="16"/>
        <v>2.9988420591249387E-5</v>
      </c>
      <c r="C263" s="3">
        <f>IF(Données!C282&gt;0,Données!C282*10,0)*1000</f>
        <v>28.02572</v>
      </c>
      <c r="D263" s="3">
        <f t="shared" si="17"/>
        <v>2.7947738041393336E-3</v>
      </c>
      <c r="E263" s="62">
        <f>IF(Données!D282&gt;0,Données!D282*10,0)*1000</f>
        <v>75.432169999999999</v>
      </c>
      <c r="F263" s="62">
        <f t="shared" si="18"/>
        <v>3.7574848452973297E-3</v>
      </c>
      <c r="G263">
        <f t="shared" ref="G263:G326" si="19">G262+0.3</f>
        <v>77.699999999999619</v>
      </c>
    </row>
    <row r="264" spans="1:7" x14ac:dyDescent="0.3">
      <c r="A264" s="60">
        <f>IF(Données!B283&gt;0,Données!B283*10,0)*1000</f>
        <v>9.001906</v>
      </c>
      <c r="B264" s="60">
        <f t="shared" si="16"/>
        <v>3.0005443408360174E-5</v>
      </c>
      <c r="C264" s="3">
        <f>IF(Données!C283&gt;0,Données!C283*10,0)*1000</f>
        <v>28.014430000000001</v>
      </c>
      <c r="D264" s="3">
        <f t="shared" si="17"/>
        <v>2.7936479455976538E-3</v>
      </c>
      <c r="E264" s="62">
        <f>IF(Données!D283&gt;0,Données!D283*10,0)*1000</f>
        <v>75.440489999999997</v>
      </c>
      <c r="F264" s="62">
        <f t="shared" si="18"/>
        <v>3.7578992874897372E-3</v>
      </c>
      <c r="G264">
        <f t="shared" si="19"/>
        <v>77.999999999999616</v>
      </c>
    </row>
    <row r="265" spans="1:7" x14ac:dyDescent="0.3">
      <c r="A265" s="60">
        <f>IF(Données!B284&gt;0,Données!B284*10,0)*1000</f>
        <v>8.9926720000000007</v>
      </c>
      <c r="B265" s="60">
        <f t="shared" si="16"/>
        <v>2.997466434174553E-5</v>
      </c>
      <c r="C265" s="3">
        <f>IF(Données!C284&gt;0,Données!C284*10,0)*1000</f>
        <v>27.992260000000002</v>
      </c>
      <c r="D265" s="3">
        <f t="shared" si="17"/>
        <v>2.7914371144312192E-3</v>
      </c>
      <c r="E265" s="62">
        <f>IF(Données!D284&gt;0,Données!D284*10,0)*1000</f>
        <v>75.454250000000002</v>
      </c>
      <c r="F265" s="62">
        <f t="shared" si="18"/>
        <v>3.7585847111156426E-3</v>
      </c>
      <c r="G265">
        <f t="shared" si="19"/>
        <v>78.299999999999613</v>
      </c>
    </row>
    <row r="266" spans="1:7" x14ac:dyDescent="0.3">
      <c r="A266" s="60">
        <f>IF(Données!B285&gt;0,Données!B285*10,0)*1000</f>
        <v>8.9995850000000015</v>
      </c>
      <c r="B266" s="60">
        <f t="shared" si="16"/>
        <v>2.9997706976303371E-5</v>
      </c>
      <c r="C266" s="3">
        <f>IF(Données!C285&gt;0,Données!C285*10,0)*1000</f>
        <v>28.01839</v>
      </c>
      <c r="D266" s="3">
        <f t="shared" si="17"/>
        <v>2.7940428437221048E-3</v>
      </c>
      <c r="E266" s="62">
        <f>IF(Données!D285&gt;0,Données!D285*10,0)*1000</f>
        <v>75.455619999999996</v>
      </c>
      <c r="F266" s="62">
        <f t="shared" si="18"/>
        <v>3.758652954601652E-3</v>
      </c>
      <c r="G266">
        <f t="shared" si="19"/>
        <v>78.599999999999611</v>
      </c>
    </row>
    <row r="267" spans="1:7" x14ac:dyDescent="0.3">
      <c r="A267" s="60">
        <f>IF(Données!B286&gt;0,Données!B286*10,0)*1000</f>
        <v>9.0001549999999995</v>
      </c>
      <c r="B267" s="60">
        <f t="shared" si="16"/>
        <v>2.9999606918686981E-5</v>
      </c>
      <c r="C267" s="3">
        <f>IF(Données!C286&gt;0,Données!C286*10,0)*1000</f>
        <v>27.9711</v>
      </c>
      <c r="D267" s="3">
        <f t="shared" si="17"/>
        <v>2.789327002230869E-3</v>
      </c>
      <c r="E267" s="62">
        <f>IF(Données!D286&gt;0,Données!D286*10,0)*1000</f>
        <v>75.419149999999988</v>
      </c>
      <c r="F267" s="62">
        <f t="shared" si="18"/>
        <v>3.7568362831164217E-3</v>
      </c>
      <c r="G267">
        <f t="shared" si="19"/>
        <v>78.899999999999608</v>
      </c>
    </row>
    <row r="268" spans="1:7" x14ac:dyDescent="0.3">
      <c r="A268" s="60">
        <f>IF(Données!B287&gt;0,Données!B287*10,0)*1000</f>
        <v>8.9924920000000004</v>
      </c>
      <c r="B268" s="60">
        <f t="shared" si="16"/>
        <v>2.9974064359940176E-5</v>
      </c>
      <c r="C268" s="3">
        <f>IF(Données!C287&gt;0,Données!C287*10,0)*1000</f>
        <v>27.975239999999999</v>
      </c>
      <c r="D268" s="3">
        <f t="shared" si="17"/>
        <v>2.7897398502700682E-3</v>
      </c>
      <c r="E268" s="62">
        <f>IF(Données!D287&gt;0,Données!D287*10,0)*1000</f>
        <v>75.455640000000002</v>
      </c>
      <c r="F268" s="62">
        <f t="shared" si="18"/>
        <v>3.7586539508569225E-3</v>
      </c>
      <c r="G268">
        <f t="shared" si="19"/>
        <v>79.199999999999605</v>
      </c>
    </row>
    <row r="269" spans="1:7" x14ac:dyDescent="0.3">
      <c r="A269" s="60">
        <f>IF(Données!B288&gt;0,Données!B288*10,0)*1000</f>
        <v>8.9995770000000004</v>
      </c>
      <c r="B269" s="60">
        <f t="shared" si="16"/>
        <v>2.9997680310445349E-5</v>
      </c>
      <c r="C269" s="3">
        <f>IF(Données!C288&gt;0,Données!C288*10,0)*1000</f>
        <v>27.9513</v>
      </c>
      <c r="D269" s="3">
        <f t="shared" si="17"/>
        <v>2.7873525116086134E-3</v>
      </c>
      <c r="E269" s="62">
        <f>IF(Données!D288&gt;0,Données!D288*10,0)*1000</f>
        <v>75.457880000000003</v>
      </c>
      <c r="F269" s="62">
        <f t="shared" si="18"/>
        <v>3.758765531447186E-3</v>
      </c>
      <c r="G269">
        <f t="shared" si="19"/>
        <v>79.499999999999602</v>
      </c>
    </row>
    <row r="270" spans="1:7" x14ac:dyDescent="0.3">
      <c r="A270" s="60">
        <f>IF(Données!B289&gt;0,Données!B289*10,0)*1000</f>
        <v>8.9961690000000001</v>
      </c>
      <c r="B270" s="60">
        <f t="shared" si="16"/>
        <v>2.9986320654930651E-5</v>
      </c>
      <c r="C270" s="3">
        <f>IF(Données!C289&gt;0,Données!C289*10,0)*1000</f>
        <v>27.963459999999998</v>
      </c>
      <c r="D270" s="3">
        <f t="shared" si="17"/>
        <v>2.7885651280715744E-3</v>
      </c>
      <c r="E270" s="62">
        <f>IF(Données!D289&gt;0,Données!D289*10,0)*1000</f>
        <v>75.453370000000007</v>
      </c>
      <c r="F270" s="62">
        <f t="shared" si="18"/>
        <v>3.7585408758837534E-3</v>
      </c>
      <c r="G270">
        <f t="shared" si="19"/>
        <v>79.799999999999599</v>
      </c>
    </row>
    <row r="271" spans="1:7" x14ac:dyDescent="0.3">
      <c r="A271" s="60">
        <f>IF(Données!B290&gt;0,Données!B290*10,0)*1000</f>
        <v>9.002305999999999</v>
      </c>
      <c r="B271" s="60">
        <f t="shared" si="16"/>
        <v>3.0006776701260959E-5</v>
      </c>
      <c r="C271" s="3">
        <f>IF(Données!C290&gt;0,Données!C290*10,0)*1000</f>
        <v>27.988340000000001</v>
      </c>
      <c r="D271" s="3">
        <f t="shared" si="17"/>
        <v>2.7910462051767117E-3</v>
      </c>
      <c r="E271" s="62">
        <f>IF(Données!D290&gt;0,Données!D290*10,0)*1000</f>
        <v>75.494399999999999</v>
      </c>
      <c r="F271" s="62">
        <f t="shared" si="18"/>
        <v>3.7605846935705911E-3</v>
      </c>
      <c r="G271">
        <f t="shared" si="19"/>
        <v>80.099999999999596</v>
      </c>
    </row>
    <row r="272" spans="1:7" x14ac:dyDescent="0.3">
      <c r="A272" s="60">
        <f>IF(Données!B291&gt;0,Données!B291*10,0)*1000</f>
        <v>8.9926050000000011</v>
      </c>
      <c r="B272" s="60">
        <f t="shared" si="16"/>
        <v>2.9974441015184649E-5</v>
      </c>
      <c r="C272" s="3">
        <f>IF(Données!C291&gt;0,Données!C291*10,0)*1000</f>
        <v>27.957210000000003</v>
      </c>
      <c r="D272" s="3">
        <f t="shared" si="17"/>
        <v>2.7879418671428327E-3</v>
      </c>
      <c r="E272" s="62">
        <f>IF(Données!D291&gt;0,Données!D291*10,0)*1000</f>
        <v>75.466179999999994</v>
      </c>
      <c r="F272" s="62">
        <f t="shared" si="18"/>
        <v>3.759178977384323E-3</v>
      </c>
      <c r="G272">
        <f t="shared" si="19"/>
        <v>80.399999999999594</v>
      </c>
    </row>
    <row r="273" spans="1:7" x14ac:dyDescent="0.3">
      <c r="A273" s="60">
        <f>IF(Données!B292&gt;0,Données!B292*10,0)*1000</f>
        <v>8.9964230000000001</v>
      </c>
      <c r="B273" s="60">
        <f t="shared" si="16"/>
        <v>2.9987167295922649E-5</v>
      </c>
      <c r="C273" s="3">
        <f>IF(Données!C292&gt;0,Données!C292*10,0)*1000</f>
        <v>27.961919999999999</v>
      </c>
      <c r="D273" s="3">
        <f t="shared" si="17"/>
        <v>2.7884115565787325E-3</v>
      </c>
      <c r="E273" s="62">
        <f>IF(Données!D292&gt;0,Données!D292*10,0)*1000</f>
        <v>75.419790000000006</v>
      </c>
      <c r="F273" s="62">
        <f t="shared" si="18"/>
        <v>3.7568681632850695E-3</v>
      </c>
      <c r="G273">
        <f t="shared" si="19"/>
        <v>80.699999999999591</v>
      </c>
    </row>
    <row r="274" spans="1:7" x14ac:dyDescent="0.3">
      <c r="A274" s="60">
        <f>IF(Données!B293&gt;0,Données!B293*10,0)*1000</f>
        <v>8.9969420000000007</v>
      </c>
      <c r="B274" s="60">
        <f t="shared" si="16"/>
        <v>2.9988897243461422E-5</v>
      </c>
      <c r="C274" s="3">
        <f>IF(Données!C293&gt;0,Données!C293*10,0)*1000</f>
        <v>27.932270000000003</v>
      </c>
      <c r="D274" s="3">
        <f t="shared" si="17"/>
        <v>2.7854548067327792E-3</v>
      </c>
      <c r="E274" s="62">
        <f>IF(Données!D293&gt;0,Données!D293*10,0)*1000</f>
        <v>75.38788000000001</v>
      </c>
      <c r="F274" s="62">
        <f t="shared" si="18"/>
        <v>3.755278638001448E-3</v>
      </c>
      <c r="G274">
        <f t="shared" si="19"/>
        <v>80.999999999999588</v>
      </c>
    </row>
    <row r="275" spans="1:7" x14ac:dyDescent="0.3">
      <c r="A275" s="60">
        <f>IF(Données!B294&gt;0,Données!B294*10,0)*1000</f>
        <v>8.997342999999999</v>
      </c>
      <c r="B275" s="60">
        <f t="shared" si="16"/>
        <v>2.9990233869594456E-5</v>
      </c>
      <c r="C275" s="3">
        <f>IF(Données!C294&gt;0,Données!C294*10,0)*1000</f>
        <v>27.95035</v>
      </c>
      <c r="D275" s="3">
        <f t="shared" si="17"/>
        <v>2.7872577759474448E-3</v>
      </c>
      <c r="E275" s="62">
        <f>IF(Données!D294&gt;0,Données!D294*10,0)*1000</f>
        <v>75.401900000000012</v>
      </c>
      <c r="F275" s="62">
        <f t="shared" si="18"/>
        <v>3.7559770129458659E-3</v>
      </c>
      <c r="G275">
        <f t="shared" si="19"/>
        <v>81.299999999999585</v>
      </c>
    </row>
    <row r="276" spans="1:7" x14ac:dyDescent="0.3">
      <c r="A276" s="60">
        <f>IF(Données!B295&gt;0,Données!B295*10,0)*1000</f>
        <v>8.9937120000000004</v>
      </c>
      <c r="B276" s="60">
        <f t="shared" si="16"/>
        <v>2.9978130903287572E-5</v>
      </c>
      <c r="C276" s="3">
        <f>IF(Données!C295&gt;0,Données!C295*10,0)*1000</f>
        <v>27.958039999999997</v>
      </c>
      <c r="D276" s="3">
        <f t="shared" si="17"/>
        <v>2.788024636194169E-3</v>
      </c>
      <c r="E276" s="62">
        <f>IF(Données!D295&gt;0,Données!D295*10,0)*1000</f>
        <v>75.389170000000007</v>
      </c>
      <c r="F276" s="62">
        <f t="shared" si="18"/>
        <v>3.7553428964663764E-3</v>
      </c>
      <c r="G276">
        <f t="shared" si="19"/>
        <v>81.599999999999582</v>
      </c>
    </row>
    <row r="277" spans="1:7" x14ac:dyDescent="0.3">
      <c r="A277" s="60">
        <f>IF(Données!B296&gt;0,Données!B296*10,0)*1000</f>
        <v>8.9932610000000004</v>
      </c>
      <c r="B277" s="60">
        <f t="shared" si="16"/>
        <v>2.9976627615541937E-5</v>
      </c>
      <c r="C277" s="3">
        <f>IF(Données!C296&gt;0,Données!C296*10,0)*1000</f>
        <v>27.9129</v>
      </c>
      <c r="D277" s="3">
        <f t="shared" si="17"/>
        <v>2.783523196462421E-3</v>
      </c>
      <c r="E277" s="62">
        <f>IF(Données!D296&gt;0,Données!D296*10,0)*1000</f>
        <v>75.530470000000008</v>
      </c>
      <c r="F277" s="62">
        <f t="shared" si="18"/>
        <v>3.7623814399504168E-3</v>
      </c>
      <c r="G277">
        <f t="shared" si="19"/>
        <v>81.899999999999579</v>
      </c>
    </row>
    <row r="278" spans="1:7" x14ac:dyDescent="0.3">
      <c r="A278" s="60">
        <f>IF(Données!B297&gt;0,Données!B297*10,0)*1000</f>
        <v>8.9901260000000018</v>
      </c>
      <c r="B278" s="60">
        <f t="shared" si="16"/>
        <v>2.996617793243203E-5</v>
      </c>
      <c r="C278" s="3">
        <f>IF(Données!C297&gt;0,Données!C297*10,0)*1000</f>
        <v>27.9115</v>
      </c>
      <c r="D278" s="3">
        <f t="shared" si="17"/>
        <v>2.7833835860143828E-3</v>
      </c>
      <c r="E278" s="62">
        <f>IF(Données!D297&gt;0,Données!D297*10,0)*1000</f>
        <v>75.492539999999991</v>
      </c>
      <c r="F278" s="62">
        <f t="shared" si="18"/>
        <v>3.7604920418304608E-3</v>
      </c>
      <c r="G278">
        <f t="shared" si="19"/>
        <v>82.199999999999577</v>
      </c>
    </row>
    <row r="279" spans="1:7" x14ac:dyDescent="0.3">
      <c r="A279" s="60">
        <f>IF(Données!B298&gt;0,Données!B298*10,0)*1000</f>
        <v>9.0032189999999996</v>
      </c>
      <c r="B279" s="60">
        <f t="shared" si="16"/>
        <v>3.0009819942307004E-5</v>
      </c>
      <c r="C279" s="3">
        <f>IF(Données!C298&gt;0,Données!C298*10,0)*1000</f>
        <v>27.929770000000001</v>
      </c>
      <c r="D279" s="3">
        <f t="shared" si="17"/>
        <v>2.7852055023612826E-3</v>
      </c>
      <c r="E279" s="62">
        <f>IF(Données!D298&gt;0,Données!D298*10,0)*1000</f>
        <v>75.484009999999984</v>
      </c>
      <c r="F279" s="62">
        <f t="shared" si="18"/>
        <v>3.7600671389577157E-3</v>
      </c>
      <c r="G279">
        <f t="shared" si="19"/>
        <v>82.499999999999574</v>
      </c>
    </row>
    <row r="280" spans="1:7" x14ac:dyDescent="0.3">
      <c r="A280" s="60">
        <f>IF(Données!B299&gt;0,Données!B299*10,0)*1000</f>
        <v>8.9914210000000008</v>
      </c>
      <c r="B280" s="60">
        <f t="shared" si="16"/>
        <v>2.9970494468198323E-5</v>
      </c>
      <c r="C280" s="3">
        <f>IF(Données!C299&gt;0,Données!C299*10,0)*1000</f>
        <v>27.9358</v>
      </c>
      <c r="D280" s="3">
        <f t="shared" si="17"/>
        <v>2.785806824505333E-3</v>
      </c>
      <c r="E280" s="62">
        <f>IF(Données!D299&gt;0,Données!D299*10,0)*1000</f>
        <v>75.423479999999998</v>
      </c>
      <c r="F280" s="62">
        <f t="shared" si="18"/>
        <v>3.7570519723824228E-3</v>
      </c>
      <c r="G280">
        <f t="shared" si="19"/>
        <v>82.799999999999571</v>
      </c>
    </row>
    <row r="281" spans="1:7" x14ac:dyDescent="0.3">
      <c r="A281" s="60">
        <f>IF(Données!B300&gt;0,Données!B300*10,0)*1000</f>
        <v>8.9886879999999998</v>
      </c>
      <c r="B281" s="60">
        <f t="shared" si="16"/>
        <v>2.9961384744453697E-5</v>
      </c>
      <c r="C281" s="3">
        <f>IF(Données!C300&gt;0,Données!C300*10,0)*1000</f>
        <v>27.932089999999999</v>
      </c>
      <c r="D281" s="3">
        <f t="shared" si="17"/>
        <v>2.7854368568180311E-3</v>
      </c>
      <c r="E281" s="62">
        <f>IF(Données!D300&gt;0,Données!D300*10,0)*1000</f>
        <v>75.394800000000004</v>
      </c>
      <c r="F281" s="62">
        <f t="shared" si="18"/>
        <v>3.7556233423249406E-3</v>
      </c>
      <c r="G281">
        <f t="shared" si="19"/>
        <v>83.099999999999568</v>
      </c>
    </row>
    <row r="282" spans="1:7" x14ac:dyDescent="0.3">
      <c r="A282" s="60">
        <f>IF(Données!B301&gt;0,Données!B301*10,0)*1000</f>
        <v>8.9886139999999983</v>
      </c>
      <c r="B282" s="60">
        <f t="shared" si="16"/>
        <v>2.9961138085267047E-5</v>
      </c>
      <c r="C282" s="3">
        <f>IF(Données!C301&gt;0,Données!C301*10,0)*1000</f>
        <v>28.04354</v>
      </c>
      <c r="D282" s="3">
        <f t="shared" si="17"/>
        <v>2.7965508456993635E-3</v>
      </c>
      <c r="E282" s="62">
        <f>IF(Données!D301&gt;0,Données!D301*10,0)*1000</f>
        <v>75.417990000000003</v>
      </c>
      <c r="F282" s="62">
        <f t="shared" si="18"/>
        <v>3.7567785003107504E-3</v>
      </c>
      <c r="G282">
        <f t="shared" si="19"/>
        <v>83.399999999999565</v>
      </c>
    </row>
    <row r="283" spans="1:7" x14ac:dyDescent="0.3">
      <c r="A283" s="60">
        <f>IF(Données!B302&gt;0,Données!B302*10,0)*1000</f>
        <v>8.9931169999999998</v>
      </c>
      <c r="B283" s="60">
        <f t="shared" si="16"/>
        <v>2.9976147630097653E-5</v>
      </c>
      <c r="C283" s="3">
        <f>IF(Données!C302&gt;0,Données!C302*10,0)*1000</f>
        <v>28.031760000000002</v>
      </c>
      <c r="D283" s="3">
        <f t="shared" si="17"/>
        <v>2.7953761235008701E-3</v>
      </c>
      <c r="E283" s="62">
        <f>IF(Données!D302&gt;0,Données!D302*10,0)*1000</f>
        <v>75.510850000000005</v>
      </c>
      <c r="F283" s="62">
        <f t="shared" si="18"/>
        <v>3.7614041135303395E-3</v>
      </c>
      <c r="G283">
        <f t="shared" si="19"/>
        <v>83.699999999999562</v>
      </c>
    </row>
    <row r="284" spans="1:7" x14ac:dyDescent="0.3">
      <c r="A284" s="60">
        <f>IF(Données!B303&gt;0,Données!B303*10,0)*1000</f>
        <v>8.9895840000000007</v>
      </c>
      <c r="B284" s="60">
        <f t="shared" si="16"/>
        <v>2.9964371320551462E-5</v>
      </c>
      <c r="C284" s="3">
        <f>IF(Données!C303&gt;0,Données!C303*10,0)*1000</f>
        <v>27.960970000000003</v>
      </c>
      <c r="D284" s="3">
        <f t="shared" si="17"/>
        <v>2.7883168209175638E-3</v>
      </c>
      <c r="E284" s="62">
        <f>IF(Données!D303&gt;0,Données!D303*10,0)*1000</f>
        <v>75.44328999999999</v>
      </c>
      <c r="F284" s="62">
        <f t="shared" si="18"/>
        <v>3.7580387632275667E-3</v>
      </c>
      <c r="G284">
        <f t="shared" si="19"/>
        <v>83.999999999999559</v>
      </c>
    </row>
    <row r="285" spans="1:7" x14ac:dyDescent="0.3">
      <c r="A285" s="60">
        <f>IF(Données!B304&gt;0,Données!B304*10,0)*1000</f>
        <v>9.0030349999999988</v>
      </c>
      <c r="B285" s="60">
        <f t="shared" si="16"/>
        <v>3.000920662757264E-5</v>
      </c>
      <c r="C285" s="3">
        <f>IF(Données!C304&gt;0,Données!C304*10,0)*1000</f>
        <v>27.953409999999998</v>
      </c>
      <c r="D285" s="3">
        <f t="shared" si="17"/>
        <v>2.7875629244981568E-3</v>
      </c>
      <c r="E285" s="62">
        <f>IF(Données!D304&gt;0,Données!D304*10,0)*1000</f>
        <v>75.426599999999993</v>
      </c>
      <c r="F285" s="62">
        <f t="shared" si="18"/>
        <v>3.7572073882045755E-3</v>
      </c>
      <c r="G285">
        <f t="shared" si="19"/>
        <v>84.299999999999557</v>
      </c>
    </row>
    <row r="286" spans="1:7" x14ac:dyDescent="0.3">
      <c r="A286" s="60">
        <f>IF(Données!B305&gt;0,Données!B305*10,0)*1000</f>
        <v>8.998736000000001</v>
      </c>
      <c r="B286" s="60">
        <f t="shared" si="16"/>
        <v>2.9994877062121447E-5</v>
      </c>
      <c r="C286" s="3">
        <f>IF(Données!C305&gt;0,Données!C305*10,0)*1000</f>
        <v>27.945060000000002</v>
      </c>
      <c r="D286" s="3">
        <f t="shared" si="17"/>
        <v>2.7867302478973574E-3</v>
      </c>
      <c r="E286" s="62">
        <f>IF(Données!D305&gt;0,Données!D305*10,0)*1000</f>
        <v>75.428470000000004</v>
      </c>
      <c r="F286" s="62">
        <f t="shared" si="18"/>
        <v>3.7573005380723409E-3</v>
      </c>
      <c r="G286">
        <f t="shared" si="19"/>
        <v>84.599999999999554</v>
      </c>
    </row>
    <row r="287" spans="1:7" x14ac:dyDescent="0.3">
      <c r="A287" s="60">
        <f>IF(Données!B306&gt;0,Données!B306*10,0)*1000</f>
        <v>8.9937889999999996</v>
      </c>
      <c r="B287" s="60">
        <f t="shared" si="16"/>
        <v>2.9978387562170971E-5</v>
      </c>
      <c r="C287" s="3">
        <f>IF(Données!C306&gt;0,Données!C306*10,0)*1000</f>
        <v>27.964559999999999</v>
      </c>
      <c r="D287" s="3">
        <f t="shared" si="17"/>
        <v>2.7886748219950329E-3</v>
      </c>
      <c r="E287" s="62">
        <f>IF(Données!D306&gt;0,Données!D306*10,0)*1000</f>
        <v>75.444880000000012</v>
      </c>
      <c r="F287" s="62">
        <f t="shared" si="18"/>
        <v>3.7581179655215495E-3</v>
      </c>
      <c r="G287">
        <f t="shared" si="19"/>
        <v>84.899999999999551</v>
      </c>
    </row>
    <row r="288" spans="1:7" x14ac:dyDescent="0.3">
      <c r="A288" s="60">
        <f>IF(Données!B307&gt;0,Données!B307*10,0)*1000</f>
        <v>8.9904329999999995</v>
      </c>
      <c r="B288" s="60">
        <f t="shared" si="16"/>
        <v>2.9967201234733375E-5</v>
      </c>
      <c r="C288" s="3">
        <f>IF(Données!C307&gt;0,Données!C307*10,0)*1000</f>
        <v>27.97392</v>
      </c>
      <c r="D288" s="3">
        <f t="shared" si="17"/>
        <v>2.7896082175619175E-3</v>
      </c>
      <c r="E288" s="62">
        <f>IF(Données!D307&gt;0,Données!D307*10,0)*1000</f>
        <v>75.408810000000003</v>
      </c>
      <c r="F288" s="62">
        <f t="shared" si="18"/>
        <v>3.7563212191417234E-3</v>
      </c>
      <c r="G288">
        <f t="shared" si="19"/>
        <v>85.199999999999548</v>
      </c>
    </row>
    <row r="289" spans="1:7" x14ac:dyDescent="0.3">
      <c r="A289" s="60">
        <f>IF(Données!B308&gt;0,Données!B308*10,0)*1000</f>
        <v>8.9926899999999996</v>
      </c>
      <c r="B289" s="60">
        <f t="shared" si="16"/>
        <v>2.9974724339926063E-5</v>
      </c>
      <c r="C289" s="3">
        <f>IF(Données!C308&gt;0,Données!C308*10,0)*1000</f>
        <v>27.997779999999999</v>
      </c>
      <c r="D289" s="3">
        <f t="shared" si="17"/>
        <v>2.7919875784834839E-3</v>
      </c>
      <c r="E289" s="62">
        <f>IF(Données!D308&gt;0,Données!D308*10,0)*1000</f>
        <v>75.518640000000005</v>
      </c>
      <c r="F289" s="62">
        <f t="shared" si="18"/>
        <v>3.7617921549580871E-3</v>
      </c>
      <c r="G289">
        <f t="shared" si="19"/>
        <v>85.499999999999545</v>
      </c>
    </row>
    <row r="290" spans="1:7" x14ac:dyDescent="0.3">
      <c r="A290" s="60">
        <f>IF(Données!B309&gt;0,Données!B309*10,0)*1000</f>
        <v>9.0041159999999998</v>
      </c>
      <c r="B290" s="60">
        <f t="shared" si="16"/>
        <v>3.0012809851637018E-5</v>
      </c>
      <c r="C290" s="3">
        <f>IF(Données!C309&gt;0,Données!C309*10,0)*1000</f>
        <v>27.964119999999998</v>
      </c>
      <c r="D290" s="3">
        <f t="shared" si="17"/>
        <v>2.7886309444256495E-3</v>
      </c>
      <c r="E290" s="62">
        <f>IF(Données!D309&gt;0,Données!D309*10,0)*1000</f>
        <v>75.49499999999999</v>
      </c>
      <c r="F290" s="62">
        <f t="shared" si="18"/>
        <v>3.7606145812286969E-3</v>
      </c>
      <c r="G290">
        <f t="shared" si="19"/>
        <v>85.799999999999542</v>
      </c>
    </row>
    <row r="291" spans="1:7" x14ac:dyDescent="0.3">
      <c r="A291" s="60">
        <f>IF(Données!B310&gt;0,Données!B310*10,0)*1000</f>
        <v>8.9910689999999995</v>
      </c>
      <c r="B291" s="60">
        <f t="shared" si="16"/>
        <v>2.9969321170445626E-5</v>
      </c>
      <c r="C291" s="3">
        <f>IF(Données!C310&gt;0,Données!C310*10,0)*1000</f>
        <v>27.931599999999996</v>
      </c>
      <c r="D291" s="3">
        <f t="shared" si="17"/>
        <v>2.7853879931612176E-3</v>
      </c>
      <c r="E291" s="62">
        <f>IF(Données!D310&gt;0,Données!D310*10,0)*1000</f>
        <v>75.431200000000004</v>
      </c>
      <c r="F291" s="62">
        <f t="shared" si="18"/>
        <v>3.7574365269167245E-3</v>
      </c>
      <c r="G291">
        <f t="shared" si="19"/>
        <v>86.09999999999954</v>
      </c>
    </row>
    <row r="292" spans="1:7" x14ac:dyDescent="0.3">
      <c r="A292" s="60">
        <f>IF(Données!B311&gt;0,Données!B311*10,0)*1000</f>
        <v>8.9876910000000017</v>
      </c>
      <c r="B292" s="60">
        <f t="shared" si="16"/>
        <v>2.9958061511898494E-5</v>
      </c>
      <c r="C292" s="3">
        <f>IF(Données!C311&gt;0,Données!C311*10,0)*1000</f>
        <v>27.960239999999999</v>
      </c>
      <c r="D292" s="3">
        <f t="shared" si="17"/>
        <v>2.7882440240410864E-3</v>
      </c>
      <c r="E292" s="62">
        <f>IF(Données!D311&gt;0,Données!D311*10,0)*1000</f>
        <v>75.414280000000005</v>
      </c>
      <c r="F292" s="62">
        <f t="shared" si="18"/>
        <v>3.7565936949581261E-3</v>
      </c>
      <c r="G292">
        <f t="shared" si="19"/>
        <v>86.399999999999537</v>
      </c>
    </row>
    <row r="293" spans="1:7" x14ac:dyDescent="0.3">
      <c r="A293" s="60">
        <f>IF(Données!B312&gt;0,Données!B312*10,0)*1000</f>
        <v>8.9899749999999994</v>
      </c>
      <c r="B293" s="60">
        <f t="shared" si="16"/>
        <v>2.9965674614361974E-5</v>
      </c>
      <c r="C293" s="3">
        <f>IF(Données!C312&gt;0,Données!C312*10,0)*1000</f>
        <v>27.954329999999999</v>
      </c>
      <c r="D293" s="3">
        <f t="shared" si="17"/>
        <v>2.7876546685068676E-3</v>
      </c>
      <c r="E293" s="62">
        <f>IF(Données!D312&gt;0,Données!D312*10,0)*1000</f>
        <v>75.421550000000011</v>
      </c>
      <c r="F293" s="62">
        <f t="shared" si="18"/>
        <v>3.7569558337488484E-3</v>
      </c>
      <c r="G293">
        <f t="shared" si="19"/>
        <v>86.699999999999534</v>
      </c>
    </row>
    <row r="294" spans="1:7" x14ac:dyDescent="0.3">
      <c r="A294" s="60">
        <f>IF(Données!B313&gt;0,Données!B313*10,0)*1000</f>
        <v>8.992426</v>
      </c>
      <c r="B294" s="60">
        <f t="shared" si="16"/>
        <v>2.9973844366611545E-5</v>
      </c>
      <c r="C294" s="3">
        <f>IF(Données!C313&gt;0,Données!C313*10,0)*1000</f>
        <v>27.920020000000001</v>
      </c>
      <c r="D294" s="3">
        <f t="shared" si="17"/>
        <v>2.7842332153124446E-3</v>
      </c>
      <c r="E294" s="62">
        <f>IF(Données!D313&gt;0,Données!D313*10,0)*1000</f>
        <v>75.392380000000003</v>
      </c>
      <c r="F294" s="62">
        <f t="shared" si="18"/>
        <v>3.7555027954372451E-3</v>
      </c>
      <c r="G294">
        <f t="shared" si="19"/>
        <v>86.999999999999531</v>
      </c>
    </row>
    <row r="295" spans="1:7" x14ac:dyDescent="0.3">
      <c r="A295" s="60">
        <f>IF(Données!B314&gt;0,Données!B314*10,0)*1000</f>
        <v>8.9868649999999999</v>
      </c>
      <c r="B295" s="60">
        <f t="shared" si="16"/>
        <v>2.9955308262058366E-5</v>
      </c>
      <c r="C295" s="3">
        <f>IF(Données!C314&gt;0,Données!C314*10,0)*1000</f>
        <v>27.942439999999998</v>
      </c>
      <c r="D295" s="3">
        <f t="shared" si="17"/>
        <v>2.7864689769160284E-3</v>
      </c>
      <c r="E295" s="62">
        <f>IF(Données!D314&gt;0,Données!D314*10,0)*1000</f>
        <v>75.367129999999989</v>
      </c>
      <c r="F295" s="62">
        <f t="shared" si="18"/>
        <v>3.7542450231586033E-3</v>
      </c>
      <c r="G295">
        <f t="shared" si="19"/>
        <v>87.299999999999528</v>
      </c>
    </row>
    <row r="296" spans="1:7" x14ac:dyDescent="0.3">
      <c r="A296" s="60">
        <f>IF(Données!B315&gt;0,Données!B315*10,0)*1000</f>
        <v>8.9895270000000007</v>
      </c>
      <c r="B296" s="60">
        <f t="shared" si="16"/>
        <v>2.9964181326313099E-5</v>
      </c>
      <c r="C296" s="3">
        <f>IF(Données!C315&gt;0,Données!C315*10,0)*1000</f>
        <v>27.930799999999998</v>
      </c>
      <c r="D296" s="3">
        <f t="shared" si="17"/>
        <v>2.7853082157623388E-3</v>
      </c>
      <c r="E296" s="62">
        <f>IF(Données!D315&gt;0,Données!D315*10,0)*1000</f>
        <v>75.373660000000015</v>
      </c>
      <c r="F296" s="62">
        <f t="shared" si="18"/>
        <v>3.7545703005043285E-3</v>
      </c>
      <c r="G296">
        <f t="shared" si="19"/>
        <v>87.599999999999525</v>
      </c>
    </row>
    <row r="297" spans="1:7" x14ac:dyDescent="0.3">
      <c r="A297" s="60">
        <f>IF(Données!B316&gt;0,Données!B316*10,0)*1000</f>
        <v>8.9976099999999999</v>
      </c>
      <c r="B297" s="60">
        <f t="shared" si="16"/>
        <v>2.9991123842605731E-5</v>
      </c>
      <c r="C297" s="3">
        <f>IF(Données!C316&gt;0,Données!C316*10,0)*1000</f>
        <v>28.06784</v>
      </c>
      <c r="D297" s="3">
        <f t="shared" si="17"/>
        <v>2.7989740841903137E-3</v>
      </c>
      <c r="E297" s="62">
        <f>IF(Données!D316&gt;0,Données!D316*10,0)*1000</f>
        <v>75.464620000000011</v>
      </c>
      <c r="F297" s="62">
        <f t="shared" si="18"/>
        <v>3.7591012694732475E-3</v>
      </c>
      <c r="G297">
        <f t="shared" si="19"/>
        <v>87.899999999999523</v>
      </c>
    </row>
    <row r="298" spans="1:7" x14ac:dyDescent="0.3">
      <c r="A298" s="60">
        <f>IF(Données!B317&gt;0,Données!B317*10,0)*1000</f>
        <v>8.9942200000000003</v>
      </c>
      <c r="B298" s="60">
        <f t="shared" si="16"/>
        <v>2.997982418527157E-5</v>
      </c>
      <c r="C298" s="3">
        <f>IF(Données!C317&gt;0,Données!C317*10,0)*1000</f>
        <v>28.074780000000001</v>
      </c>
      <c r="D298" s="3">
        <f t="shared" si="17"/>
        <v>2.7996661531255892E-3</v>
      </c>
      <c r="E298" s="62">
        <f>IF(Données!D317&gt;0,Données!D317*10,0)*1000</f>
        <v>75.432079999999999</v>
      </c>
      <c r="F298" s="62">
        <f t="shared" si="18"/>
        <v>3.7574803621486137E-3</v>
      </c>
      <c r="G298">
        <f t="shared" si="19"/>
        <v>88.19999999999952</v>
      </c>
    </row>
    <row r="299" spans="1:7" x14ac:dyDescent="0.3">
      <c r="A299" s="60">
        <f>IF(Données!B318&gt;0,Données!B318*10,0)*1000</f>
        <v>8.9895389999999988</v>
      </c>
      <c r="B299" s="60">
        <f t="shared" si="16"/>
        <v>2.9964221325100116E-5</v>
      </c>
      <c r="C299" s="3">
        <f>IF(Données!C318&gt;0,Données!C318*10,0)*1000</f>
        <v>28.003450000000001</v>
      </c>
      <c r="D299" s="3">
        <f t="shared" si="17"/>
        <v>2.7925530007980393E-3</v>
      </c>
      <c r="E299" s="62">
        <f>IF(Données!D318&gt;0,Données!D318*10,0)*1000</f>
        <v>75.371339999999989</v>
      </c>
      <c r="F299" s="62">
        <f t="shared" si="18"/>
        <v>3.7544547348929828E-3</v>
      </c>
      <c r="G299">
        <f t="shared" si="19"/>
        <v>88.499999999999517</v>
      </c>
    </row>
    <row r="300" spans="1:7" x14ac:dyDescent="0.3">
      <c r="A300" s="60">
        <f>IF(Données!B319&gt;0,Données!B319*10,0)*1000</f>
        <v>8.9904240000000009</v>
      </c>
      <c r="B300" s="60">
        <f t="shared" si="16"/>
        <v>2.9967171235643113E-5</v>
      </c>
      <c r="C300" s="3">
        <f>IF(Données!C319&gt;0,Données!C319*10,0)*1000</f>
        <v>27.964579999999998</v>
      </c>
      <c r="D300" s="3">
        <f t="shared" si="17"/>
        <v>2.7886768164300051E-3</v>
      </c>
      <c r="E300" s="62">
        <f>IF(Données!D319&gt;0,Données!D319*10,0)*1000</f>
        <v>75.419890000000009</v>
      </c>
      <c r="F300" s="62">
        <f t="shared" si="18"/>
        <v>3.7568731445614205E-3</v>
      </c>
      <c r="G300">
        <f t="shared" si="19"/>
        <v>88.799999999999514</v>
      </c>
    </row>
    <row r="301" spans="1:7" x14ac:dyDescent="0.3">
      <c r="A301" s="60">
        <f>IF(Données!B320&gt;0,Données!B320*10,0)*1000</f>
        <v>8.9911929999999991</v>
      </c>
      <c r="B301" s="60">
        <f t="shared" si="16"/>
        <v>2.9969734491244867E-5</v>
      </c>
      <c r="C301" s="3">
        <f>IF(Données!C320&gt;0,Données!C320*10,0)*1000</f>
        <v>27.972359999999998</v>
      </c>
      <c r="D301" s="3">
        <f t="shared" si="17"/>
        <v>2.7894526516341034E-3</v>
      </c>
      <c r="E301" s="62">
        <f>IF(Données!D320&gt;0,Données!D320*10,0)*1000</f>
        <v>75.390839999999997</v>
      </c>
      <c r="F301" s="62">
        <f t="shared" si="18"/>
        <v>3.7554260837814385E-3</v>
      </c>
      <c r="G301">
        <f t="shared" si="19"/>
        <v>89.099999999999511</v>
      </c>
    </row>
    <row r="302" spans="1:7" x14ac:dyDescent="0.3">
      <c r="A302" s="60">
        <f>IF(Données!B321&gt;0,Données!B321*10,0)*1000</f>
        <v>8.9863649999999993</v>
      </c>
      <c r="B302" s="60">
        <f t="shared" si="16"/>
        <v>2.995364164593238E-5</v>
      </c>
      <c r="C302" s="3">
        <f>IF(Données!C321&gt;0,Données!C321*10,0)*1000</f>
        <v>27.981770000000004</v>
      </c>
      <c r="D302" s="3">
        <f t="shared" si="17"/>
        <v>2.7903910332884186E-3</v>
      </c>
      <c r="E302" s="62">
        <f>IF(Données!D321&gt;0,Données!D321*10,0)*1000</f>
        <v>75.355709999999988</v>
      </c>
      <c r="F302" s="62">
        <f t="shared" si="18"/>
        <v>3.7536761613993128E-3</v>
      </c>
      <c r="G302">
        <f t="shared" si="19"/>
        <v>89.399999999999508</v>
      </c>
    </row>
    <row r="303" spans="1:7" x14ac:dyDescent="0.3">
      <c r="A303" s="60">
        <f>IF(Données!B322&gt;0,Données!B322*10,0)*1000</f>
        <v>8.9911799999999999</v>
      </c>
      <c r="B303" s="60">
        <f t="shared" si="16"/>
        <v>2.9969691159225596E-5</v>
      </c>
      <c r="C303" s="3">
        <f>IF(Données!C322&gt;0,Données!C322*10,0)*1000</f>
        <v>27.967360000000003</v>
      </c>
      <c r="D303" s="3">
        <f t="shared" si="17"/>
        <v>2.7889540428911101E-3</v>
      </c>
      <c r="E303" s="62">
        <f>IF(Données!D322&gt;0,Données!D322*10,0)*1000</f>
        <v>75.41977</v>
      </c>
      <c r="F303" s="62">
        <f t="shared" si="18"/>
        <v>3.756867167029799E-3</v>
      </c>
      <c r="G303">
        <f t="shared" si="19"/>
        <v>89.699999999999505</v>
      </c>
    </row>
    <row r="304" spans="1:7" x14ac:dyDescent="0.3">
      <c r="A304" s="60">
        <f>IF(Données!B323&gt;0,Données!B323*10,0)*1000</f>
        <v>8.9860570000000006</v>
      </c>
      <c r="B304" s="60">
        <f t="shared" si="16"/>
        <v>2.9952615010398779E-5</v>
      </c>
      <c r="C304" s="3">
        <f>IF(Données!C323&gt;0,Données!C323*10,0)*1000</f>
        <v>28.006209999999999</v>
      </c>
      <c r="D304" s="3">
        <f t="shared" si="17"/>
        <v>2.7928282328241716E-3</v>
      </c>
      <c r="E304" s="62">
        <f>IF(Données!D323&gt;0,Données!D323*10,0)*1000</f>
        <v>75.352809999999991</v>
      </c>
      <c r="F304" s="62">
        <f t="shared" si="18"/>
        <v>3.7535317043851323E-3</v>
      </c>
      <c r="G304">
        <f t="shared" si="19"/>
        <v>89.999999999999503</v>
      </c>
    </row>
    <row r="305" spans="1:7" x14ac:dyDescent="0.3">
      <c r="A305" s="60">
        <f>IF(Données!B324&gt;0,Données!B324*10,0)*1000</f>
        <v>8.9891229999999993</v>
      </c>
      <c r="B305" s="60">
        <f t="shared" si="16"/>
        <v>2.9962834700483302E-5</v>
      </c>
      <c r="C305" s="3">
        <f>IF(Données!C324&gt;0,Données!C324*10,0)*1000</f>
        <v>27.98442</v>
      </c>
      <c r="D305" s="3">
        <f t="shared" si="17"/>
        <v>2.7906552959222047E-3</v>
      </c>
      <c r="E305" s="62">
        <f>IF(Données!D324&gt;0,Données!D324*10,0)*1000</f>
        <v>75.400360000000006</v>
      </c>
      <c r="F305" s="62">
        <f t="shared" si="18"/>
        <v>3.7559003012900597E-3</v>
      </c>
      <c r="G305">
        <f t="shared" si="19"/>
        <v>90.2999999999995</v>
      </c>
    </row>
    <row r="306" spans="1:7" x14ac:dyDescent="0.3">
      <c r="A306" s="60">
        <f>IF(Données!B325&gt;0,Données!B325*10,0)*1000</f>
        <v>8.9968160000000008</v>
      </c>
      <c r="B306" s="60">
        <f t="shared" si="16"/>
        <v>2.9988477256197674E-5</v>
      </c>
      <c r="C306" s="3">
        <f>IF(Données!C325&gt;0,Données!C325*10,0)*1000</f>
        <v>27.95064</v>
      </c>
      <c r="D306" s="3">
        <f t="shared" si="17"/>
        <v>2.7872866952545383E-3</v>
      </c>
      <c r="E306" s="62">
        <f>IF(Données!D325&gt;0,Données!D325*10,0)*1000</f>
        <v>75.401920000000004</v>
      </c>
      <c r="F306" s="62">
        <f t="shared" si="18"/>
        <v>3.755978009201136E-3</v>
      </c>
      <c r="G306">
        <f t="shared" si="19"/>
        <v>90.599999999999497</v>
      </c>
    </row>
    <row r="307" spans="1:7" x14ac:dyDescent="0.3">
      <c r="A307" s="60">
        <f>IF(Données!B326&gt;0,Données!B326*10,0)*1000</f>
        <v>8.9925449999999998</v>
      </c>
      <c r="B307" s="60">
        <f t="shared" si="16"/>
        <v>2.9974241021249526E-5</v>
      </c>
      <c r="C307" s="3">
        <f>IF(Données!C326&gt;0,Données!C326*10,0)*1000</f>
        <v>27.96144</v>
      </c>
      <c r="D307" s="3">
        <f t="shared" si="17"/>
        <v>2.7883636901394051E-3</v>
      </c>
      <c r="E307" s="62">
        <f>IF(Données!D326&gt;0,Données!D326*10,0)*1000</f>
        <v>75.444379999999995</v>
      </c>
      <c r="F307" s="62">
        <f t="shared" si="18"/>
        <v>3.7580930591397934E-3</v>
      </c>
      <c r="G307">
        <f t="shared" si="19"/>
        <v>90.899999999999494</v>
      </c>
    </row>
    <row r="308" spans="1:7" x14ac:dyDescent="0.3">
      <c r="A308" s="60">
        <f>IF(Données!B327&gt;0,Données!B327*10,0)*1000</f>
        <v>8.9926750000000002</v>
      </c>
      <c r="B308" s="60">
        <f t="shared" si="16"/>
        <v>2.9974674341442283E-5</v>
      </c>
      <c r="C308" s="3">
        <f>IF(Données!C327&gt;0,Données!C327*10,0)*1000</f>
        <v>28.002949999999998</v>
      </c>
      <c r="D308" s="3">
        <f t="shared" si="17"/>
        <v>2.7925031399237397E-3</v>
      </c>
      <c r="E308" s="62">
        <f>IF(Données!D327&gt;0,Données!D327*10,0)*1000</f>
        <v>75.399029999999996</v>
      </c>
      <c r="F308" s="62">
        <f t="shared" si="18"/>
        <v>3.7558340503145902E-3</v>
      </c>
      <c r="G308">
        <f t="shared" si="19"/>
        <v>91.199999999999491</v>
      </c>
    </row>
    <row r="309" spans="1:7" x14ac:dyDescent="0.3">
      <c r="A309" s="60">
        <f>IF(Données!B328&gt;0,Données!B328*10,0)*1000</f>
        <v>8.99498</v>
      </c>
      <c r="B309" s="60">
        <f t="shared" si="16"/>
        <v>2.9982357441783063E-5</v>
      </c>
      <c r="C309" s="3">
        <f>IF(Données!C328&gt;0,Données!C328*10,0)*1000</f>
        <v>28.015330000000002</v>
      </c>
      <c r="D309" s="3">
        <f t="shared" si="17"/>
        <v>2.7937376951713928E-3</v>
      </c>
      <c r="E309" s="62">
        <f>IF(Données!D328&gt;0,Données!D328*10,0)*1000</f>
        <v>75.389570000000006</v>
      </c>
      <c r="F309" s="62">
        <f t="shared" si="18"/>
        <v>3.7553628215717806E-3</v>
      </c>
      <c r="G309">
        <f t="shared" si="19"/>
        <v>91.499999999999488</v>
      </c>
    </row>
    <row r="310" spans="1:7" x14ac:dyDescent="0.3">
      <c r="A310" s="60">
        <f>IF(Données!B329&gt;0,Données!B329*10,0)*1000</f>
        <v>8.9892280000000007</v>
      </c>
      <c r="B310" s="60">
        <f t="shared" si="16"/>
        <v>2.9963184689869763E-5</v>
      </c>
      <c r="C310" s="3">
        <f>IF(Données!C329&gt;0,Données!C329*10,0)*1000</f>
        <v>27.989889999999999</v>
      </c>
      <c r="D310" s="3">
        <f t="shared" si="17"/>
        <v>2.7912007738870397E-3</v>
      </c>
      <c r="E310" s="62">
        <f>IF(Données!D329&gt;0,Données!D329*10,0)*1000</f>
        <v>75.461179999999999</v>
      </c>
      <c r="F310" s="62">
        <f t="shared" si="18"/>
        <v>3.7589299135667707E-3</v>
      </c>
      <c r="G310">
        <f t="shared" si="19"/>
        <v>91.799999999999486</v>
      </c>
    </row>
    <row r="311" spans="1:7" x14ac:dyDescent="0.3">
      <c r="A311" s="60">
        <f>IF(Données!B330&gt;0,Données!B330*10,0)*1000</f>
        <v>8.9876189999999987</v>
      </c>
      <c r="B311" s="60">
        <f t="shared" si="16"/>
        <v>2.9957821519176343E-5</v>
      </c>
      <c r="C311" s="3">
        <f>IF(Données!C330&gt;0,Données!C330*10,0)*1000</f>
        <v>27.964690000000001</v>
      </c>
      <c r="D311" s="3">
        <f t="shared" si="17"/>
        <v>2.788687785822351E-3</v>
      </c>
      <c r="E311" s="62">
        <f>IF(Données!D330&gt;0,Données!D330*10,0)*1000</f>
        <v>75.406790000000001</v>
      </c>
      <c r="F311" s="62">
        <f t="shared" si="18"/>
        <v>3.7562205973594321E-3</v>
      </c>
      <c r="G311">
        <f t="shared" si="19"/>
        <v>92.099999999999483</v>
      </c>
    </row>
    <row r="312" spans="1:7" x14ac:dyDescent="0.3">
      <c r="A312" s="60">
        <f>IF(Données!B331&gt;0,Données!B331*10,0)*1000</f>
        <v>8.99085</v>
      </c>
      <c r="B312" s="60">
        <f t="shared" si="16"/>
        <v>2.9968591192582446E-5</v>
      </c>
      <c r="C312" s="3">
        <f>IF(Données!C331&gt;0,Données!C331*10,0)*1000</f>
        <v>27.96246</v>
      </c>
      <c r="D312" s="3">
        <f t="shared" si="17"/>
        <v>2.7884654063229757E-3</v>
      </c>
      <c r="E312" s="62">
        <f>IF(Données!D331&gt;0,Données!D331*10,0)*1000</f>
        <v>75.459339999999997</v>
      </c>
      <c r="F312" s="62">
        <f t="shared" si="18"/>
        <v>3.7588382580819109E-3</v>
      </c>
      <c r="G312">
        <f t="shared" si="19"/>
        <v>92.39999999999948</v>
      </c>
    </row>
    <row r="313" spans="1:7" x14ac:dyDescent="0.3">
      <c r="A313" s="60">
        <f>IF(Données!B332&gt;0,Données!B332*10,0)*1000</f>
        <v>8.9905979999999985</v>
      </c>
      <c r="B313" s="60">
        <f t="shared" si="16"/>
        <v>2.9967751218054948E-5</v>
      </c>
      <c r="C313" s="3">
        <f>IF(Données!C332&gt;0,Données!C332*10,0)*1000</f>
        <v>27.950259999999997</v>
      </c>
      <c r="D313" s="3">
        <f t="shared" si="17"/>
        <v>2.7872488009900707E-3</v>
      </c>
      <c r="E313" s="62">
        <f>IF(Données!D332&gt;0,Données!D332*10,0)*1000</f>
        <v>75.432280000000006</v>
      </c>
      <c r="F313" s="62">
        <f t="shared" si="18"/>
        <v>3.7574903247013162E-3</v>
      </c>
      <c r="G313">
        <f t="shared" si="19"/>
        <v>92.699999999999477</v>
      </c>
    </row>
    <row r="314" spans="1:7" x14ac:dyDescent="0.3">
      <c r="A314" s="60">
        <f>IF(Données!B333&gt;0,Données!B333*10,0)*1000</f>
        <v>8.9958109999999998</v>
      </c>
      <c r="B314" s="60">
        <f t="shared" si="16"/>
        <v>2.9985127357784446E-5</v>
      </c>
      <c r="C314" s="3">
        <f>IF(Données!C333&gt;0,Données!C333*10,0)*1000</f>
        <v>28.000260000000001</v>
      </c>
      <c r="D314" s="3">
        <f t="shared" si="17"/>
        <v>2.7922348884200092E-3</v>
      </c>
      <c r="E314" s="62">
        <f>IF(Données!D333&gt;0,Données!D333*10,0)*1000</f>
        <v>75.408529999999999</v>
      </c>
      <c r="F314" s="62">
        <f t="shared" si="18"/>
        <v>3.7563072715679404E-3</v>
      </c>
      <c r="G314">
        <f t="shared" si="19"/>
        <v>92.999999999999474</v>
      </c>
    </row>
    <row r="315" spans="1:7" x14ac:dyDescent="0.3">
      <c r="A315" s="60">
        <f>IF(Données!B334&gt;0,Données!B334*10,0)*1000</f>
        <v>8.9927019999999995</v>
      </c>
      <c r="B315" s="60">
        <f t="shared" si="16"/>
        <v>2.9974764338713085E-5</v>
      </c>
      <c r="C315" s="3">
        <f>IF(Données!C334&gt;0,Données!C334*10,0)*1000</f>
        <v>27.943989999999999</v>
      </c>
      <c r="D315" s="3">
        <f t="shared" si="17"/>
        <v>2.7866235456263568E-3</v>
      </c>
      <c r="E315" s="62">
        <f>IF(Données!D334&gt;0,Données!D334*10,0)*1000</f>
        <v>75.409769999999995</v>
      </c>
      <c r="F315" s="62">
        <f t="shared" si="18"/>
        <v>3.7563690393946931E-3</v>
      </c>
      <c r="G315">
        <f t="shared" si="19"/>
        <v>93.299999999999471</v>
      </c>
    </row>
    <row r="316" spans="1:7" x14ac:dyDescent="0.3">
      <c r="A316" s="60">
        <f>IF(Données!B335&gt;0,Données!B335*10,0)*1000</f>
        <v>8.9883290000000002</v>
      </c>
      <c r="B316" s="60">
        <f t="shared" si="16"/>
        <v>2.9960188114075242E-5</v>
      </c>
      <c r="C316" s="3">
        <f>IF(Données!C335&gt;0,Données!C335*10,0)*1000</f>
        <v>27.934180000000001</v>
      </c>
      <c r="D316" s="3">
        <f t="shared" si="17"/>
        <v>2.7856452752726031E-3</v>
      </c>
      <c r="E316" s="62">
        <f>IF(Données!D335&gt;0,Données!D335*10,0)*1000</f>
        <v>75.402330000000006</v>
      </c>
      <c r="F316" s="62">
        <f t="shared" si="18"/>
        <v>3.7559984324341752E-3</v>
      </c>
      <c r="G316">
        <f t="shared" si="19"/>
        <v>93.599999999999469</v>
      </c>
    </row>
    <row r="317" spans="1:7" x14ac:dyDescent="0.3">
      <c r="A317" s="60">
        <f>IF(Données!B336&gt;0,Données!B336*10,0)*1000</f>
        <v>8.9927080000000004</v>
      </c>
      <c r="B317" s="60">
        <f t="shared" si="16"/>
        <v>2.99747843381066E-5</v>
      </c>
      <c r="C317" s="3">
        <f>IF(Données!C336&gt;0,Données!C336*10,0)*1000</f>
        <v>27.929080000000003</v>
      </c>
      <c r="D317" s="3">
        <f t="shared" si="17"/>
        <v>2.7851366943547492E-3</v>
      </c>
      <c r="E317" s="62">
        <f>IF(Données!D336&gt;0,Données!D336*10,0)*1000</f>
        <v>75.385790000000014</v>
      </c>
      <c r="F317" s="62">
        <f t="shared" si="18"/>
        <v>3.7551745293257113E-3</v>
      </c>
      <c r="G317">
        <f t="shared" si="19"/>
        <v>93.899999999999466</v>
      </c>
    </row>
    <row r="318" spans="1:7" x14ac:dyDescent="0.3">
      <c r="A318" s="60">
        <f>IF(Données!B337&gt;0,Données!B337*10,0)*1000</f>
        <v>8.9896189999999994</v>
      </c>
      <c r="B318" s="60">
        <f t="shared" si="16"/>
        <v>2.9964487983680275E-5</v>
      </c>
      <c r="C318" s="3">
        <f>IF(Données!C337&gt;0,Données!C337*10,0)*1000</f>
        <v>27.930320000000002</v>
      </c>
      <c r="D318" s="3">
        <f t="shared" si="17"/>
        <v>2.7852603493230118E-3</v>
      </c>
      <c r="E318" s="62">
        <f>IF(Données!D337&gt;0,Données!D337*10,0)*1000</f>
        <v>75.449370000000002</v>
      </c>
      <c r="F318" s="62">
        <f t="shared" si="18"/>
        <v>3.7583416248297111E-3</v>
      </c>
      <c r="G318">
        <f t="shared" si="19"/>
        <v>94.199999999999463</v>
      </c>
    </row>
    <row r="319" spans="1:7" x14ac:dyDescent="0.3">
      <c r="A319" s="60">
        <f>IF(Données!B338&gt;0,Données!B338*10,0)*1000</f>
        <v>8.9951439999999998</v>
      </c>
      <c r="B319" s="60">
        <f t="shared" si="16"/>
        <v>2.9982904091872387E-5</v>
      </c>
      <c r="C319" s="3">
        <f>IF(Données!C338&gt;0,Données!C338*10,0)*1000</f>
        <v>27.936920000000001</v>
      </c>
      <c r="D319" s="3">
        <f t="shared" si="17"/>
        <v>2.7859185128637637E-3</v>
      </c>
      <c r="E319" s="62">
        <f>IF(Données!D338&gt;0,Données!D338*10,0)*1000</f>
        <v>75.480159999999998</v>
      </c>
      <c r="F319" s="62">
        <f t="shared" si="18"/>
        <v>3.7598753598182006E-3</v>
      </c>
      <c r="G319">
        <f t="shared" si="19"/>
        <v>94.49999999999946</v>
      </c>
    </row>
    <row r="320" spans="1:7" x14ac:dyDescent="0.3">
      <c r="A320" s="60">
        <f>IF(Données!B339&gt;0,Données!B339*10,0)*1000</f>
        <v>8.9899009999999997</v>
      </c>
      <c r="B320" s="60">
        <f t="shared" si="16"/>
        <v>2.9965427955175331E-5</v>
      </c>
      <c r="C320" s="3">
        <f>IF(Données!C339&gt;0,Données!C339*10,0)*1000</f>
        <v>27.979970000000002</v>
      </c>
      <c r="D320" s="3">
        <f t="shared" si="17"/>
        <v>2.7902115341409402E-3</v>
      </c>
      <c r="E320" s="62">
        <f>IF(Données!D339&gt;0,Données!D339*10,0)*1000</f>
        <v>75.487690000000001</v>
      </c>
      <c r="F320" s="62">
        <f t="shared" si="18"/>
        <v>3.7602504499274353E-3</v>
      </c>
      <c r="G320">
        <f t="shared" si="19"/>
        <v>94.799999999999457</v>
      </c>
    </row>
    <row r="321" spans="1:7" x14ac:dyDescent="0.3">
      <c r="A321" s="60">
        <f>IF(Données!B340&gt;0,Données!B340*10,0)*1000</f>
        <v>8.9881639999999994</v>
      </c>
      <c r="B321" s="60">
        <f t="shared" si="16"/>
        <v>2.9959638130753665E-5</v>
      </c>
      <c r="C321" s="3">
        <f>IF(Données!C340&gt;0,Données!C340*10,0)*1000</f>
        <v>27.924920000000004</v>
      </c>
      <c r="D321" s="3">
        <f t="shared" si="17"/>
        <v>2.7847218518805786E-3</v>
      </c>
      <c r="E321" s="62">
        <f>IF(Données!D340&gt;0,Données!D340*10,0)*1000</f>
        <v>75.467039999999997</v>
      </c>
      <c r="F321" s="62">
        <f t="shared" si="18"/>
        <v>3.7592218163609425E-3</v>
      </c>
      <c r="G321">
        <f t="shared" si="19"/>
        <v>95.099999999999454</v>
      </c>
    </row>
    <row r="322" spans="1:7" x14ac:dyDescent="0.3">
      <c r="A322" s="60">
        <f>IF(Données!B341&gt;0,Données!B341*10,0)*1000</f>
        <v>8.9862150000000014</v>
      </c>
      <c r="B322" s="60">
        <f t="shared" si="16"/>
        <v>2.9953141661094594E-5</v>
      </c>
      <c r="C322" s="3">
        <f>IF(Données!C341&gt;0,Données!C341*10,0)*1000</f>
        <v>27.970700000000001</v>
      </c>
      <c r="D322" s="3">
        <f t="shared" si="17"/>
        <v>2.7892871135314296E-3</v>
      </c>
      <c r="E322" s="62">
        <f>IF(Données!D341&gt;0,Données!D341*10,0)*1000</f>
        <v>75.411149999999992</v>
      </c>
      <c r="F322" s="62">
        <f t="shared" si="18"/>
        <v>3.7564377810083375E-3</v>
      </c>
      <c r="G322">
        <f t="shared" si="19"/>
        <v>95.399999999999451</v>
      </c>
    </row>
    <row r="323" spans="1:7" x14ac:dyDescent="0.3">
      <c r="A323" s="60">
        <f>IF(Données!B342&gt;0,Données!B342*10,0)*1000</f>
        <v>8.9856029999999993</v>
      </c>
      <c r="B323" s="60">
        <f t="shared" si="16"/>
        <v>2.9951101722956381E-5</v>
      </c>
      <c r="C323" s="3">
        <f>IF(Données!C342&gt;0,Données!C342*10,0)*1000</f>
        <v>27.951699999999999</v>
      </c>
      <c r="D323" s="3">
        <f t="shared" si="17"/>
        <v>2.7873924003080528E-3</v>
      </c>
      <c r="E323" s="62">
        <f>IF(Données!D342&gt;0,Données!D342*10,0)*1000</f>
        <v>75.480059999999995</v>
      </c>
      <c r="F323" s="62">
        <f t="shared" si="18"/>
        <v>3.7598703785418496E-3</v>
      </c>
      <c r="G323">
        <f t="shared" si="19"/>
        <v>95.699999999999449</v>
      </c>
    </row>
    <row r="324" spans="1:7" x14ac:dyDescent="0.3">
      <c r="A324" s="60">
        <f>IF(Données!B343&gt;0,Données!B343*10,0)*1000</f>
        <v>8.9881260000000012</v>
      </c>
      <c r="B324" s="60">
        <f t="shared" ref="B324:B387" si="20">IF(A324&gt;0,A324/$J$2,NA())</f>
        <v>2.9959511467928098E-5</v>
      </c>
      <c r="C324" s="3">
        <f>IF(Données!C343&gt;0,Données!C343*10,0)*1000</f>
        <v>27.92418</v>
      </c>
      <c r="D324" s="3">
        <f t="shared" ref="D324:D387" si="21">IF(C324&gt;0,C324/$J$3,NA())</f>
        <v>2.7846480577866151E-3</v>
      </c>
      <c r="E324" s="62">
        <f>IF(Données!D343&gt;0,Données!D343*10,0)*1000</f>
        <v>75.413359999999997</v>
      </c>
      <c r="F324" s="62">
        <f t="shared" ref="F324:F387" si="22">IF(E324&gt;0,E324/$J$4,NA())</f>
        <v>3.7565478672156962E-3</v>
      </c>
      <c r="G324">
        <f t="shared" si="19"/>
        <v>95.999999999999446</v>
      </c>
    </row>
    <row r="325" spans="1:7" x14ac:dyDescent="0.3">
      <c r="A325" s="60">
        <f>IF(Données!B344&gt;0,Données!B344*10,0)*1000</f>
        <v>8.9923539999999988</v>
      </c>
      <c r="B325" s="60">
        <f t="shared" si="20"/>
        <v>2.9973604373889397E-5</v>
      </c>
      <c r="C325" s="3">
        <f>IF(Données!C344&gt;0,Données!C344*10,0)*1000</f>
        <v>27.92934</v>
      </c>
      <c r="D325" s="3">
        <f t="shared" si="21"/>
        <v>2.7851626220093849E-3</v>
      </c>
      <c r="E325" s="62">
        <f>IF(Données!D344&gt;0,Données!D344*10,0)*1000</f>
        <v>75.439889999999991</v>
      </c>
      <c r="F325" s="62">
        <f t="shared" si="22"/>
        <v>3.7578693998316305E-3</v>
      </c>
      <c r="G325">
        <f t="shared" si="19"/>
        <v>96.299999999999443</v>
      </c>
    </row>
    <row r="326" spans="1:7" x14ac:dyDescent="0.3">
      <c r="A326" s="60">
        <f>IF(Données!B345&gt;0,Données!B345*10,0)*1000</f>
        <v>8.993644999999999</v>
      </c>
      <c r="B326" s="60">
        <f t="shared" si="20"/>
        <v>2.9977907576726687E-5</v>
      </c>
      <c r="C326" s="3">
        <f>IF(Données!C345&gt;0,Données!C345*10,0)*1000</f>
        <v>27.989830000000001</v>
      </c>
      <c r="D326" s="3">
        <f t="shared" si="21"/>
        <v>2.791194790582124E-3</v>
      </c>
      <c r="E326" s="62">
        <f>IF(Données!D345&gt;0,Données!D345*10,0)*1000</f>
        <v>75.434690000000003</v>
      </c>
      <c r="F326" s="62">
        <f t="shared" si="22"/>
        <v>3.7576103734613766E-3</v>
      </c>
      <c r="G326">
        <f t="shared" si="19"/>
        <v>96.59999999999944</v>
      </c>
    </row>
    <row r="327" spans="1:7" x14ac:dyDescent="0.3">
      <c r="A327" s="60">
        <f>IF(Données!B346&gt;0,Données!B346*10,0)*1000</f>
        <v>8.9986280000000001</v>
      </c>
      <c r="B327" s="60">
        <f t="shared" si="20"/>
        <v>2.9994517073038234E-5</v>
      </c>
      <c r="C327" s="3">
        <f>IF(Données!C346&gt;0,Données!C346*10,0)*1000</f>
        <v>27.918089999999999</v>
      </c>
      <c r="D327" s="3">
        <f t="shared" si="21"/>
        <v>2.7840407523376486E-3</v>
      </c>
      <c r="E327" s="62">
        <f>IF(Données!D346&gt;0,Données!D346*10,0)*1000</f>
        <v>75.451889999999992</v>
      </c>
      <c r="F327" s="62">
        <f t="shared" si="22"/>
        <v>3.7584671529937571E-3</v>
      </c>
      <c r="G327">
        <f t="shared" ref="G327:G390" si="23">G326+0.3</f>
        <v>96.899999999999437</v>
      </c>
    </row>
    <row r="328" spans="1:7" x14ac:dyDescent="0.3">
      <c r="A328" s="60">
        <f>IF(Données!B347&gt;0,Données!B347*10,0)*1000</f>
        <v>8.994094999999998</v>
      </c>
      <c r="B328" s="60">
        <f t="shared" si="20"/>
        <v>2.9979407531240066E-5</v>
      </c>
      <c r="C328" s="3">
        <f>IF(Données!C347&gt;0,Données!C347*10,0)*1000</f>
        <v>27.948</v>
      </c>
      <c r="D328" s="3">
        <f t="shared" si="21"/>
        <v>2.7870234298382379E-3</v>
      </c>
      <c r="E328" s="62">
        <f>IF(Données!D347&gt;0,Données!D347*10,0)*1000</f>
        <v>75.52058000000001</v>
      </c>
      <c r="F328" s="62">
        <f t="shared" si="22"/>
        <v>3.7618887917192975E-3</v>
      </c>
      <c r="G328">
        <f t="shared" si="23"/>
        <v>97.199999999999434</v>
      </c>
    </row>
    <row r="329" spans="1:7" x14ac:dyDescent="0.3">
      <c r="A329" s="60">
        <f>IF(Données!B348&gt;0,Données!B348*10,0)*1000</f>
        <v>8.9894160000000003</v>
      </c>
      <c r="B329" s="60">
        <f t="shared" si="20"/>
        <v>2.9963811337533129E-5</v>
      </c>
      <c r="C329" s="3">
        <f>IF(Données!C348&gt;0,Données!C348*10,0)*1000</f>
        <v>27.961349999999999</v>
      </c>
      <c r="D329" s="3">
        <f t="shared" si="21"/>
        <v>2.7883547151820311E-3</v>
      </c>
      <c r="E329" s="62">
        <f>IF(Données!D348&gt;0,Données!D348*10,0)*1000</f>
        <v>75.479470000000006</v>
      </c>
      <c r="F329" s="62">
        <f t="shared" si="22"/>
        <v>3.7598409890113788E-3</v>
      </c>
      <c r="G329">
        <f t="shared" si="23"/>
        <v>97.499999999999432</v>
      </c>
    </row>
    <row r="330" spans="1:7" x14ac:dyDescent="0.3">
      <c r="A330" s="60">
        <f>IF(Données!B349&gt;0,Données!B349*10,0)*1000</f>
        <v>8.9901000000000018</v>
      </c>
      <c r="B330" s="60">
        <f t="shared" si="20"/>
        <v>2.9966091268393478E-5</v>
      </c>
      <c r="C330" s="3">
        <f>IF(Données!C349&gt;0,Données!C349*10,0)*1000</f>
        <v>27.913740000000001</v>
      </c>
      <c r="D330" s="3">
        <f t="shared" si="21"/>
        <v>2.7836069627312442E-3</v>
      </c>
      <c r="E330" s="62">
        <f>IF(Données!D349&gt;0,Données!D349*10,0)*1000</f>
        <v>75.511839999999992</v>
      </c>
      <c r="F330" s="62">
        <f t="shared" si="22"/>
        <v>3.7614534281662144E-3</v>
      </c>
      <c r="G330">
        <f t="shared" si="23"/>
        <v>97.799999999999429</v>
      </c>
    </row>
    <row r="331" spans="1:7" x14ac:dyDescent="0.3">
      <c r="A331" s="60">
        <f>IF(Données!B350&gt;0,Données!B350*10,0)*1000</f>
        <v>8.9893239999999999</v>
      </c>
      <c r="B331" s="60">
        <f t="shared" si="20"/>
        <v>2.9963504680165949E-5</v>
      </c>
      <c r="C331" s="3">
        <f>IF(Données!C350&gt;0,Données!C350*10,0)*1000</f>
        <v>27.937469999999998</v>
      </c>
      <c r="D331" s="3">
        <f t="shared" si="21"/>
        <v>2.7859733598254925E-3</v>
      </c>
      <c r="E331" s="62">
        <f>IF(Données!D350&gt;0,Données!D350*10,0)*1000</f>
        <v>75.485839999999996</v>
      </c>
      <c r="F331" s="62">
        <f t="shared" si="22"/>
        <v>3.7601582963149405E-3</v>
      </c>
      <c r="G331">
        <f t="shared" si="23"/>
        <v>98.099999999999426</v>
      </c>
    </row>
    <row r="332" spans="1:7" x14ac:dyDescent="0.3">
      <c r="A332" s="60">
        <f>IF(Données!B351&gt;0,Données!B351*10,0)*1000</f>
        <v>8.9876520000000006</v>
      </c>
      <c r="B332" s="60">
        <f t="shared" si="20"/>
        <v>2.9957931515840664E-5</v>
      </c>
      <c r="C332" s="3">
        <f>IF(Données!C351&gt;0,Données!C351*10,0)*1000</f>
        <v>27.932360000000003</v>
      </c>
      <c r="D332" s="3">
        <f t="shared" si="21"/>
        <v>2.7854637816901533E-3</v>
      </c>
      <c r="E332" s="62">
        <f>IF(Données!D351&gt;0,Données!D351*10,0)*1000</f>
        <v>75.572400000000002</v>
      </c>
      <c r="F332" s="62">
        <f t="shared" si="22"/>
        <v>3.7644700891244138E-3</v>
      </c>
      <c r="G332">
        <f t="shared" si="23"/>
        <v>98.399999999999423</v>
      </c>
    </row>
    <row r="333" spans="1:7" x14ac:dyDescent="0.3">
      <c r="A333" s="60">
        <f>IF(Données!B352&gt;0,Données!B352*10,0)*1000</f>
        <v>8.9910949999999996</v>
      </c>
      <c r="B333" s="60">
        <f t="shared" si="20"/>
        <v>2.9969407834484178E-5</v>
      </c>
      <c r="C333" s="3">
        <f>IF(Données!C352&gt;0,Données!C352*10,0)*1000</f>
        <v>28.008109999999999</v>
      </c>
      <c r="D333" s="3">
        <f t="shared" si="21"/>
        <v>2.7930177041465094E-3</v>
      </c>
      <c r="E333" s="62">
        <f>IF(Données!D352&gt;0,Données!D352*10,0)*1000</f>
        <v>75.502340000000004</v>
      </c>
      <c r="F333" s="62">
        <f t="shared" si="22"/>
        <v>3.760980206912865E-3</v>
      </c>
      <c r="G333">
        <f t="shared" si="23"/>
        <v>98.69999999999942</v>
      </c>
    </row>
    <row r="334" spans="1:7" x14ac:dyDescent="0.3">
      <c r="A334" s="60">
        <f>IF(Données!B353&gt;0,Données!B353*10,0)*1000</f>
        <v>8.9942460000000004</v>
      </c>
      <c r="B334" s="60">
        <f t="shared" si="20"/>
        <v>2.9979910849310122E-5</v>
      </c>
      <c r="C334" s="3">
        <f>IF(Données!C353&gt;0,Données!C353*10,0)*1000</f>
        <v>27.97486</v>
      </c>
      <c r="D334" s="3">
        <f t="shared" si="21"/>
        <v>2.7897019560056005E-3</v>
      </c>
      <c r="E334" s="62">
        <f>IF(Données!D353&gt;0,Données!D353*10,0)*1000</f>
        <v>75.482510000000005</v>
      </c>
      <c r="F334" s="62">
        <f t="shared" si="22"/>
        <v>3.7599924198124506E-3</v>
      </c>
      <c r="G334">
        <f t="shared" si="23"/>
        <v>98.999999999999417</v>
      </c>
    </row>
    <row r="335" spans="1:7" x14ac:dyDescent="0.3">
      <c r="A335" s="60">
        <f>IF(Données!B354&gt;0,Données!B354*10,0)*1000</f>
        <v>8.9896930000000008</v>
      </c>
      <c r="B335" s="60">
        <f t="shared" si="20"/>
        <v>2.9964734642866925E-5</v>
      </c>
      <c r="C335" s="3">
        <f>IF(Données!C354&gt;0,Données!C354*10,0)*1000</f>
        <v>27.930890000000002</v>
      </c>
      <c r="D335" s="3">
        <f t="shared" si="21"/>
        <v>2.7853171907197129E-3</v>
      </c>
      <c r="E335" s="62">
        <f>IF(Données!D354&gt;0,Données!D354*10,0)*1000</f>
        <v>75.472179999999994</v>
      </c>
      <c r="F335" s="62">
        <f t="shared" si="22"/>
        <v>3.7594778539653865E-3</v>
      </c>
      <c r="G335">
        <f t="shared" si="23"/>
        <v>99.299999999999415</v>
      </c>
    </row>
    <row r="336" spans="1:7" x14ac:dyDescent="0.3">
      <c r="A336" s="60">
        <f>IF(Données!B355&gt;0,Données!B355*10,0)*1000</f>
        <v>8.9893450000000001</v>
      </c>
      <c r="B336" s="60">
        <f t="shared" si="20"/>
        <v>2.9963574678043238E-5</v>
      </c>
      <c r="C336" s="3">
        <f>IF(Données!C355&gt;0,Données!C355*10,0)*1000</f>
        <v>27.969599999999996</v>
      </c>
      <c r="D336" s="3">
        <f t="shared" si="21"/>
        <v>2.7891774196079707E-3</v>
      </c>
      <c r="E336" s="62">
        <f>IF(Données!D355&gt;0,Données!D355*10,0)*1000</f>
        <v>75.514939999999996</v>
      </c>
      <c r="F336" s="62">
        <f t="shared" si="22"/>
        <v>3.7616078477330974E-3</v>
      </c>
      <c r="G336">
        <f t="shared" si="23"/>
        <v>99.599999999999412</v>
      </c>
    </row>
    <row r="337" spans="1:7" x14ac:dyDescent="0.3">
      <c r="A337" s="60">
        <f>IF(Données!B356&gt;0,Données!B356*10,0)*1000</f>
        <v>8.9920970000000011</v>
      </c>
      <c r="B337" s="60">
        <f t="shared" si="20"/>
        <v>2.9972747733200651E-5</v>
      </c>
      <c r="C337" s="3">
        <f>IF(Données!C356&gt;0,Données!C356*10,0)*1000</f>
        <v>27.934639999999998</v>
      </c>
      <c r="D337" s="3">
        <f t="shared" si="21"/>
        <v>2.7856911472769579E-3</v>
      </c>
      <c r="E337" s="62">
        <f>IF(Données!D356&gt;0,Données!D356*10,0)*1000</f>
        <v>75.496629999999996</v>
      </c>
      <c r="F337" s="62">
        <f t="shared" si="22"/>
        <v>3.7606957760332191E-3</v>
      </c>
      <c r="G337">
        <f t="shared" si="23"/>
        <v>99.899999999999409</v>
      </c>
    </row>
    <row r="338" spans="1:7" x14ac:dyDescent="0.3">
      <c r="A338" s="60">
        <f>IF(Données!B357&gt;0,Données!B357*10,0)*1000</f>
        <v>8.9893070000000002</v>
      </c>
      <c r="B338" s="60">
        <f t="shared" si="20"/>
        <v>2.9963448015217665E-5</v>
      </c>
      <c r="C338" s="3">
        <f>IF(Données!C357&gt;0,Données!C357*10,0)*1000</f>
        <v>27.914680000000001</v>
      </c>
      <c r="D338" s="3">
        <f t="shared" si="21"/>
        <v>2.7837007011749268E-3</v>
      </c>
      <c r="E338" s="62">
        <f>IF(Données!D357&gt;0,Données!D357*10,0)*1000</f>
        <v>75.500349999999997</v>
      </c>
      <c r="F338" s="62">
        <f t="shared" si="22"/>
        <v>3.7608810795134785E-3</v>
      </c>
      <c r="G338">
        <f t="shared" si="23"/>
        <v>100.19999999999941</v>
      </c>
    </row>
    <row r="339" spans="1:7" x14ac:dyDescent="0.3">
      <c r="A339" s="60">
        <f>IF(Données!B358&gt;0,Données!B358*10,0)*1000</f>
        <v>8.9956379999999996</v>
      </c>
      <c r="B339" s="60">
        <f t="shared" si="20"/>
        <v>2.9984550708604854E-5</v>
      </c>
      <c r="C339" s="3">
        <f>IF(Données!C358&gt;0,Données!C358*10,0)*1000</f>
        <v>27.894539999999999</v>
      </c>
      <c r="D339" s="3">
        <f t="shared" si="21"/>
        <v>2.7816923051581476E-3</v>
      </c>
      <c r="E339" s="62">
        <f>IF(Données!D358&gt;0,Données!D358*10,0)*1000</f>
        <v>75.550290000000004</v>
      </c>
      <c r="F339" s="62">
        <f t="shared" si="22"/>
        <v>3.7633687289231957E-3</v>
      </c>
      <c r="G339">
        <f t="shared" si="23"/>
        <v>100.4999999999994</v>
      </c>
    </row>
    <row r="340" spans="1:7" x14ac:dyDescent="0.3">
      <c r="A340" s="60">
        <f>IF(Données!B359&gt;0,Données!B359*10,0)*1000</f>
        <v>8.9911490000000001</v>
      </c>
      <c r="B340" s="60">
        <f t="shared" si="20"/>
        <v>2.9969587829025785E-5</v>
      </c>
      <c r="C340" s="3">
        <f>IF(Données!C359&gt;0,Données!C359*10,0)*1000</f>
        <v>27.914180000000002</v>
      </c>
      <c r="D340" s="3">
        <f t="shared" si="21"/>
        <v>2.7836508403006276E-3</v>
      </c>
      <c r="E340" s="62">
        <f>IF(Données!D359&gt;0,Données!D359*10,0)*1000</f>
        <v>75.482730000000004</v>
      </c>
      <c r="F340" s="62">
        <f t="shared" si="22"/>
        <v>3.7600033786204233E-3</v>
      </c>
      <c r="G340">
        <f t="shared" si="23"/>
        <v>100.7999999999994</v>
      </c>
    </row>
    <row r="341" spans="1:7" x14ac:dyDescent="0.3">
      <c r="A341" s="60">
        <f>IF(Données!B360&gt;0,Données!B360*10,0)*1000</f>
        <v>8.9952480000000001</v>
      </c>
      <c r="B341" s="60">
        <f t="shared" si="20"/>
        <v>2.9983250748026591E-5</v>
      </c>
      <c r="C341" s="3">
        <f>IF(Données!C360&gt;0,Données!C360*10,0)*1000</f>
        <v>27.967259999999996</v>
      </c>
      <c r="D341" s="3">
        <f t="shared" si="21"/>
        <v>2.7889440707162495E-3</v>
      </c>
      <c r="E341" s="62">
        <f>IF(Données!D360&gt;0,Données!D360*10,0)*1000</f>
        <v>75.472279999999998</v>
      </c>
      <c r="F341" s="62">
        <f t="shared" si="22"/>
        <v>3.7594828352417375E-3</v>
      </c>
      <c r="G341">
        <f t="shared" si="23"/>
        <v>101.0999999999994</v>
      </c>
    </row>
    <row r="342" spans="1:7" x14ac:dyDescent="0.3">
      <c r="A342" s="60">
        <f>IF(Données!B361&gt;0,Données!B361*10,0)*1000</f>
        <v>8.9898670000000003</v>
      </c>
      <c r="B342" s="60">
        <f t="shared" si="20"/>
        <v>2.9965314625278767E-5</v>
      </c>
      <c r="C342" s="3">
        <f>IF(Données!C361&gt;0,Données!C361*10,0)*1000</f>
        <v>27.905059999999999</v>
      </c>
      <c r="D342" s="3">
        <f t="shared" si="21"/>
        <v>2.7827413779534069E-3</v>
      </c>
      <c r="E342" s="62">
        <f>IF(Données!D361&gt;0,Données!D361*10,0)*1000</f>
        <v>75.418990000000008</v>
      </c>
      <c r="F342" s="62">
        <f t="shared" si="22"/>
        <v>3.7568283130742612E-3</v>
      </c>
      <c r="G342">
        <f t="shared" si="23"/>
        <v>101.39999999999939</v>
      </c>
    </row>
    <row r="343" spans="1:7" x14ac:dyDescent="0.3">
      <c r="A343" s="60">
        <f>IF(Données!B362&gt;0,Données!B362*10,0)*1000</f>
        <v>8.9897259999999992</v>
      </c>
      <c r="B343" s="60">
        <f t="shared" si="20"/>
        <v>2.9964844639531236E-5</v>
      </c>
      <c r="C343" s="3">
        <f>IF(Données!C362&gt;0,Données!C362*10,0)*1000</f>
        <v>27.913620000000002</v>
      </c>
      <c r="D343" s="3">
        <f t="shared" si="21"/>
        <v>2.7835949961214123E-3</v>
      </c>
      <c r="E343" s="62">
        <f>IF(Données!D362&gt;0,Données!D362*10,0)*1000</f>
        <v>75.401110000000003</v>
      </c>
      <c r="F343" s="62">
        <f t="shared" si="22"/>
        <v>3.7559376608626923E-3</v>
      </c>
      <c r="G343">
        <f t="shared" si="23"/>
        <v>101.69999999999939</v>
      </c>
    </row>
    <row r="344" spans="1:7" x14ac:dyDescent="0.3">
      <c r="A344" s="60">
        <f>IF(Données!B363&gt;0,Données!B363*10,0)*1000</f>
        <v>8.9936109999999996</v>
      </c>
      <c r="B344" s="60">
        <f t="shared" si="20"/>
        <v>2.997779424683012E-5</v>
      </c>
      <c r="C344" s="3">
        <f>IF(Données!C363&gt;0,Données!C363*10,0)*1000</f>
        <v>27.91159</v>
      </c>
      <c r="D344" s="3">
        <f t="shared" si="21"/>
        <v>2.7833925609717569E-3</v>
      </c>
      <c r="E344" s="62">
        <f>IF(Données!D363&gt;0,Données!D363*10,0)*1000</f>
        <v>75.4495</v>
      </c>
      <c r="F344" s="62">
        <f t="shared" si="22"/>
        <v>3.7583481004889673E-3</v>
      </c>
      <c r="G344">
        <f t="shared" si="23"/>
        <v>101.99999999999939</v>
      </c>
    </row>
    <row r="345" spans="1:7" x14ac:dyDescent="0.3">
      <c r="A345" s="60">
        <f>IF(Données!B364&gt;0,Données!B364*10,0)*1000</f>
        <v>8.9901759999999982</v>
      </c>
      <c r="B345" s="60">
        <f t="shared" si="20"/>
        <v>2.9966344594044618E-5</v>
      </c>
      <c r="C345" s="3">
        <f>IF(Données!C364&gt;0,Données!C364*10,0)*1000</f>
        <v>28.001919999999998</v>
      </c>
      <c r="D345" s="3">
        <f t="shared" si="21"/>
        <v>2.7924004265226831E-3</v>
      </c>
      <c r="E345" s="62">
        <f>IF(Données!D364&gt;0,Données!D364*10,0)*1000</f>
        <v>75.419859999999986</v>
      </c>
      <c r="F345" s="62">
        <f t="shared" si="22"/>
        <v>3.7568716501785141E-3</v>
      </c>
      <c r="G345">
        <f t="shared" si="23"/>
        <v>102.29999999999939</v>
      </c>
    </row>
    <row r="346" spans="1:7" x14ac:dyDescent="0.3">
      <c r="A346" s="60">
        <f>IF(Données!B365&gt;0,Données!B365*10,0)*1000</f>
        <v>8.9899039999999992</v>
      </c>
      <c r="B346" s="60">
        <f t="shared" si="20"/>
        <v>2.9965437954872084E-5</v>
      </c>
      <c r="C346" s="3">
        <f>IF(Données!C365&gt;0,Données!C365*10,0)*1000</f>
        <v>27.935579999999998</v>
      </c>
      <c r="D346" s="3">
        <f t="shared" si="21"/>
        <v>2.7857848857206408E-3</v>
      </c>
      <c r="E346" s="62">
        <f>IF(Données!D365&gt;0,Données!D365*10,0)*1000</f>
        <v>75.409470000000013</v>
      </c>
      <c r="F346" s="62">
        <f t="shared" si="22"/>
        <v>3.7563540955656408E-3</v>
      </c>
      <c r="G346">
        <f t="shared" si="23"/>
        <v>102.59999999999938</v>
      </c>
    </row>
    <row r="347" spans="1:7" x14ac:dyDescent="0.3">
      <c r="A347" s="60">
        <f>IF(Données!B366&gt;0,Données!B366*10,0)*1000</f>
        <v>8.9891269999999999</v>
      </c>
      <c r="B347" s="60">
        <f t="shared" si="20"/>
        <v>2.9962848033412311E-5</v>
      </c>
      <c r="C347" s="3">
        <f>IF(Données!C366&gt;0,Données!C366*10,0)*1000</f>
        <v>27.927999999999997</v>
      </c>
      <c r="D347" s="3">
        <f t="shared" si="21"/>
        <v>2.785028994866262E-3</v>
      </c>
      <c r="E347" s="62">
        <f>IF(Données!D366&gt;0,Données!D366*10,0)*1000</f>
        <v>75.536940000000001</v>
      </c>
      <c r="F347" s="62">
        <f t="shared" si="22"/>
        <v>3.7627037285303299E-3</v>
      </c>
      <c r="G347">
        <f t="shared" si="23"/>
        <v>102.89999999999938</v>
      </c>
    </row>
    <row r="348" spans="1:7" x14ac:dyDescent="0.3">
      <c r="A348" s="60">
        <f>IF(Données!B367&gt;0,Données!B367*10,0)*1000</f>
        <v>8.9937350000000009</v>
      </c>
      <c r="B348" s="60">
        <f t="shared" si="20"/>
        <v>2.9978207567629371E-5</v>
      </c>
      <c r="C348" s="3">
        <f>IF(Données!C367&gt;0,Données!C367*10,0)*1000</f>
        <v>27.955110000000001</v>
      </c>
      <c r="D348" s="3">
        <f t="shared" si="21"/>
        <v>2.7877324514707751E-3</v>
      </c>
      <c r="E348" s="62">
        <f>IF(Données!D367&gt;0,Données!D367*10,0)*1000</f>
        <v>75.441579999999988</v>
      </c>
      <c r="F348" s="62">
        <f t="shared" si="22"/>
        <v>3.7579535834019631E-3</v>
      </c>
      <c r="G348">
        <f t="shared" si="23"/>
        <v>103.19999999999938</v>
      </c>
    </row>
    <row r="349" spans="1:7" x14ac:dyDescent="0.3">
      <c r="A349" s="60">
        <f>IF(Données!B368&gt;0,Données!B368*10,0)*1000</f>
        <v>8.9878660000000004</v>
      </c>
      <c r="B349" s="60">
        <f t="shared" si="20"/>
        <v>2.9958644827542582E-5</v>
      </c>
      <c r="C349" s="3">
        <f>IF(Données!C368&gt;0,Données!C368*10,0)*1000</f>
        <v>27.932819999999996</v>
      </c>
      <c r="D349" s="3">
        <f t="shared" si="21"/>
        <v>2.7855096536945081E-3</v>
      </c>
      <c r="E349" s="62">
        <f>IF(Données!D368&gt;0,Données!D368*10,0)*1000</f>
        <v>75.421169999999989</v>
      </c>
      <c r="F349" s="62">
        <f t="shared" si="22"/>
        <v>3.756936904898713E-3</v>
      </c>
      <c r="G349">
        <f t="shared" si="23"/>
        <v>103.49999999999937</v>
      </c>
    </row>
    <row r="350" spans="1:7" x14ac:dyDescent="0.3">
      <c r="A350" s="60">
        <f>IF(Données!B369&gt;0,Données!B369*10,0)*1000</f>
        <v>8.985138000000001</v>
      </c>
      <c r="B350" s="60">
        <f t="shared" si="20"/>
        <v>2.9949551769959225E-5</v>
      </c>
      <c r="C350" s="3">
        <f>IF(Données!C369&gt;0,Données!C369*10,0)*1000</f>
        <v>27.896449999999998</v>
      </c>
      <c r="D350" s="3">
        <f t="shared" si="21"/>
        <v>2.7818827736979714E-3</v>
      </c>
      <c r="E350" s="62">
        <f>IF(Données!D369&gt;0,Données!D369*10,0)*1000</f>
        <v>75.432680000000005</v>
      </c>
      <c r="F350" s="62">
        <f t="shared" si="22"/>
        <v>3.7575102498067204E-3</v>
      </c>
      <c r="G350">
        <f t="shared" si="23"/>
        <v>103.79999999999937</v>
      </c>
    </row>
    <row r="351" spans="1:7" x14ac:dyDescent="0.3">
      <c r="A351" s="60">
        <f>IF(Données!B370&gt;0,Données!B370*10,0)*1000</f>
        <v>9.0026970000000013</v>
      </c>
      <c r="B351" s="60">
        <f t="shared" si="20"/>
        <v>3.0008079995071485E-5</v>
      </c>
      <c r="C351" s="3">
        <f>IF(Données!C370&gt;0,Données!C370*10,0)*1000</f>
        <v>27.904420000000002</v>
      </c>
      <c r="D351" s="3">
        <f t="shared" si="21"/>
        <v>2.782677556034304E-3</v>
      </c>
      <c r="E351" s="62">
        <f>IF(Données!D370&gt;0,Données!D370*10,0)*1000</f>
        <v>75.537729999999996</v>
      </c>
      <c r="F351" s="62">
        <f t="shared" si="22"/>
        <v>3.7627430806135027E-3</v>
      </c>
      <c r="G351">
        <f t="shared" si="23"/>
        <v>104.09999999999937</v>
      </c>
    </row>
    <row r="352" spans="1:7" x14ac:dyDescent="0.3">
      <c r="A352" s="60">
        <f>IF(Données!B371&gt;0,Données!B371*10,0)*1000</f>
        <v>8.9916689999999999</v>
      </c>
      <c r="B352" s="60">
        <f t="shared" si="20"/>
        <v>2.9971321109796805E-5</v>
      </c>
      <c r="C352" s="3">
        <f>IF(Données!C371&gt;0,Données!C371*10,0)*1000</f>
        <v>27.910579999999996</v>
      </c>
      <c r="D352" s="3">
        <f t="shared" si="21"/>
        <v>2.7832918420056716E-3</v>
      </c>
      <c r="E352" s="62">
        <f>IF(Données!D371&gt;0,Données!D371*10,0)*1000</f>
        <v>75.452580000000012</v>
      </c>
      <c r="F352" s="62">
        <f t="shared" si="22"/>
        <v>3.7585015238005806E-3</v>
      </c>
      <c r="G352">
        <f t="shared" si="23"/>
        <v>104.39999999999937</v>
      </c>
    </row>
    <row r="353" spans="1:7" x14ac:dyDescent="0.3">
      <c r="A353" s="60">
        <f>IF(Données!B372&gt;0,Données!B372*10,0)*1000</f>
        <v>8.9982790000000019</v>
      </c>
      <c r="B353" s="60">
        <f t="shared" si="20"/>
        <v>2.9993353774982303E-5</v>
      </c>
      <c r="C353" s="3">
        <f>IF(Données!C372&gt;0,Données!C372*10,0)*1000</f>
        <v>27.933070000000001</v>
      </c>
      <c r="D353" s="3">
        <f t="shared" si="21"/>
        <v>2.7855345841316581E-3</v>
      </c>
      <c r="E353" s="62">
        <f>IF(Données!D372&gt;0,Données!D372*10,0)*1000</f>
        <v>75.438940000000002</v>
      </c>
      <c r="F353" s="62">
        <f t="shared" si="22"/>
        <v>3.7578220777062963E-3</v>
      </c>
      <c r="G353">
        <f t="shared" si="23"/>
        <v>104.69999999999936</v>
      </c>
    </row>
    <row r="354" spans="1:7" x14ac:dyDescent="0.3">
      <c r="A354" s="60">
        <f>IF(Données!B373&gt;0,Données!B373*10,0)*1000</f>
        <v>8.9880459999999989</v>
      </c>
      <c r="B354" s="60">
        <f t="shared" si="20"/>
        <v>2.9959244809347933E-5</v>
      </c>
      <c r="C354" s="3">
        <f>IF(Données!C373&gt;0,Données!C373*10,0)*1000</f>
        <v>27.919180000000001</v>
      </c>
      <c r="D354" s="3">
        <f t="shared" si="21"/>
        <v>2.7841494490436214E-3</v>
      </c>
      <c r="E354" s="62">
        <f>IF(Données!D373&gt;0,Données!D373*10,0)*1000</f>
        <v>75.395130000000009</v>
      </c>
      <c r="F354" s="62">
        <f t="shared" si="22"/>
        <v>3.7556397805368993E-3</v>
      </c>
      <c r="G354">
        <f t="shared" si="23"/>
        <v>104.99999999999936</v>
      </c>
    </row>
    <row r="355" spans="1:7" x14ac:dyDescent="0.3">
      <c r="A355" s="60">
        <f>IF(Données!B374&gt;0,Données!B374*10,0)*1000</f>
        <v>8.9886809999999997</v>
      </c>
      <c r="B355" s="60">
        <f t="shared" si="20"/>
        <v>2.9961361411827935E-5</v>
      </c>
      <c r="C355" s="3">
        <f>IF(Données!C374&gt;0,Données!C374*10,0)*1000</f>
        <v>27.914059999999999</v>
      </c>
      <c r="D355" s="3">
        <f t="shared" si="21"/>
        <v>2.7836388736907957E-3</v>
      </c>
      <c r="E355" s="62">
        <f>IF(Données!D374&gt;0,Données!D374*10,0)*1000</f>
        <v>75.413160000000005</v>
      </c>
      <c r="F355" s="62">
        <f t="shared" si="22"/>
        <v>3.7565379046629946E-3</v>
      </c>
      <c r="G355">
        <f t="shared" si="23"/>
        <v>105.29999999999936</v>
      </c>
    </row>
    <row r="356" spans="1:7" x14ac:dyDescent="0.3">
      <c r="A356" s="60">
        <f>IF(Données!B375&gt;0,Données!B375*10,0)*1000</f>
        <v>8.990653</v>
      </c>
      <c r="B356" s="60">
        <f t="shared" si="20"/>
        <v>2.9967934545828808E-5</v>
      </c>
      <c r="C356" s="3">
        <f>IF(Données!C375&gt;0,Données!C375*10,0)*1000</f>
        <v>27.963060000000002</v>
      </c>
      <c r="D356" s="3">
        <f t="shared" si="21"/>
        <v>2.7885252393721354E-3</v>
      </c>
      <c r="E356" s="62">
        <f>IF(Données!D375&gt;0,Données!D375*10,0)*1000</f>
        <v>75.459159999999997</v>
      </c>
      <c r="F356" s="62">
        <f t="shared" si="22"/>
        <v>3.7588292917844794E-3</v>
      </c>
      <c r="G356">
        <f t="shared" si="23"/>
        <v>105.59999999999935</v>
      </c>
    </row>
    <row r="357" spans="1:7" x14ac:dyDescent="0.3">
      <c r="A357" s="60">
        <f>IF(Données!B376&gt;0,Données!B376*10,0)*1000</f>
        <v>8.9908830000000002</v>
      </c>
      <c r="B357" s="60">
        <f t="shared" si="20"/>
        <v>2.9968701189246763E-5</v>
      </c>
      <c r="C357" s="3">
        <f>IF(Données!C376&gt;0,Données!C376*10,0)*1000</f>
        <v>27.921610000000001</v>
      </c>
      <c r="D357" s="3">
        <f t="shared" si="21"/>
        <v>2.7843917728927166E-3</v>
      </c>
      <c r="E357" s="62">
        <f>IF(Données!D376&gt;0,Données!D376*10,0)*1000</f>
        <v>75.436000000000007</v>
      </c>
      <c r="F357" s="62">
        <f t="shared" si="22"/>
        <v>3.7576756281815756E-3</v>
      </c>
      <c r="G357">
        <f t="shared" si="23"/>
        <v>105.89999999999935</v>
      </c>
    </row>
    <row r="358" spans="1:7" x14ac:dyDescent="0.3">
      <c r="A358" s="60">
        <f>IF(Données!B377&gt;0,Données!B377*10,0)*1000</f>
        <v>8.9871920000000003</v>
      </c>
      <c r="B358" s="60">
        <f t="shared" si="20"/>
        <v>2.9956398229004757E-5</v>
      </c>
      <c r="C358" s="3">
        <f>IF(Données!C377&gt;0,Données!C377*10,0)*1000</f>
        <v>27.898839999999996</v>
      </c>
      <c r="D358" s="3">
        <f t="shared" si="21"/>
        <v>2.7821211086771222E-3</v>
      </c>
      <c r="E358" s="62">
        <f>IF(Données!D377&gt;0,Données!D377*10,0)*1000</f>
        <v>75.422399999999996</v>
      </c>
      <c r="F358" s="62">
        <f t="shared" si="22"/>
        <v>3.7569981745978315E-3</v>
      </c>
      <c r="G358">
        <f t="shared" si="23"/>
        <v>106.19999999999935</v>
      </c>
    </row>
    <row r="359" spans="1:7" x14ac:dyDescent="0.3">
      <c r="A359" s="60">
        <f>IF(Données!B378&gt;0,Données!B378*10,0)*1000</f>
        <v>8.9886100000000013</v>
      </c>
      <c r="B359" s="60">
        <f t="shared" si="20"/>
        <v>2.9961124752338048E-5</v>
      </c>
      <c r="C359" s="3">
        <f>IF(Données!C378&gt;0,Données!C378*10,0)*1000</f>
        <v>27.90305</v>
      </c>
      <c r="D359" s="3">
        <f t="shared" si="21"/>
        <v>2.7825409372387233E-3</v>
      </c>
      <c r="E359" s="62">
        <f>IF(Données!D378&gt;0,Données!D378*10,0)*1000</f>
        <v>75.42573999999999</v>
      </c>
      <c r="F359" s="62">
        <f t="shared" si="22"/>
        <v>3.7571645492279564E-3</v>
      </c>
      <c r="G359">
        <f t="shared" si="23"/>
        <v>106.49999999999935</v>
      </c>
    </row>
    <row r="360" spans="1:7" x14ac:dyDescent="0.3">
      <c r="A360" s="60">
        <f>IF(Données!B379&gt;0,Données!B379*10,0)*1000</f>
        <v>8.9876910000000017</v>
      </c>
      <c r="B360" s="60">
        <f t="shared" si="20"/>
        <v>2.9958061511898494E-5</v>
      </c>
      <c r="C360" s="3">
        <f>IF(Données!C379&gt;0,Données!C379*10,0)*1000</f>
        <v>28.023700000000002</v>
      </c>
      <c r="D360" s="3">
        <f t="shared" si="21"/>
        <v>2.7945723662071644E-3</v>
      </c>
      <c r="E360" s="62">
        <f>IF(Données!D379&gt;0,Données!D379*10,0)*1000</f>
        <v>75.452349999999996</v>
      </c>
      <c r="F360" s="62">
        <f t="shared" si="22"/>
        <v>3.7584900668649721E-3</v>
      </c>
      <c r="G360">
        <f t="shared" si="23"/>
        <v>106.79999999999934</v>
      </c>
    </row>
    <row r="361" spans="1:7" x14ac:dyDescent="0.3">
      <c r="A361" s="60">
        <f>IF(Données!B380&gt;0,Données!B380*10,0)*1000</f>
        <v>8.9930610000000009</v>
      </c>
      <c r="B361" s="60">
        <f t="shared" si="20"/>
        <v>2.9975960969091546E-5</v>
      </c>
      <c r="C361" s="3">
        <f>IF(Données!C380&gt;0,Données!C380*10,0)*1000</f>
        <v>27.946459999999998</v>
      </c>
      <c r="D361" s="3">
        <f t="shared" si="21"/>
        <v>2.7868698583453956E-3</v>
      </c>
      <c r="E361" s="62">
        <f>IF(Données!D380&gt;0,Données!D380*10,0)*1000</f>
        <v>75.42483</v>
      </c>
      <c r="F361" s="62">
        <f t="shared" si="22"/>
        <v>3.7571192196131625E-3</v>
      </c>
      <c r="G361">
        <f t="shared" si="23"/>
        <v>107.09999999999934</v>
      </c>
    </row>
    <row r="362" spans="1:7" x14ac:dyDescent="0.3">
      <c r="A362" s="60">
        <f>IF(Données!B381&gt;0,Données!B381*10,0)*1000</f>
        <v>8.9899639999999987</v>
      </c>
      <c r="B362" s="60">
        <f t="shared" si="20"/>
        <v>2.9965637948807203E-5</v>
      </c>
      <c r="C362" s="3">
        <f>IF(Données!C381&gt;0,Données!C381*10,0)*1000</f>
        <v>27.921330000000001</v>
      </c>
      <c r="D362" s="3">
        <f t="shared" si="21"/>
        <v>2.7843638508031087E-3</v>
      </c>
      <c r="E362" s="62">
        <f>IF(Données!D381&gt;0,Données!D381*10,0)*1000</f>
        <v>75.400410000000008</v>
      </c>
      <c r="F362" s="62">
        <f t="shared" si="22"/>
        <v>3.755902791928235E-3</v>
      </c>
      <c r="G362">
        <f t="shared" si="23"/>
        <v>107.39999999999934</v>
      </c>
    </row>
    <row r="363" spans="1:7" x14ac:dyDescent="0.3">
      <c r="A363" s="60">
        <f>IF(Données!B382&gt;0,Données!B382*10,0)*1000</f>
        <v>8.9885719999999996</v>
      </c>
      <c r="B363" s="60">
        <f t="shared" si="20"/>
        <v>2.9960998089512468E-5</v>
      </c>
      <c r="C363" s="3">
        <f>IF(Données!C382&gt;0,Données!C382*10,0)*1000</f>
        <v>27.931440000000002</v>
      </c>
      <c r="D363" s="3">
        <f t="shared" si="21"/>
        <v>2.7853720376814425E-3</v>
      </c>
      <c r="E363" s="62">
        <f>IF(Données!D382&gt;0,Données!D382*10,0)*1000</f>
        <v>75.501319999999993</v>
      </c>
      <c r="F363" s="62">
        <f t="shared" si="22"/>
        <v>3.7609293978940837E-3</v>
      </c>
      <c r="G363">
        <f t="shared" si="23"/>
        <v>107.69999999999933</v>
      </c>
    </row>
    <row r="364" spans="1:7" x14ac:dyDescent="0.3">
      <c r="A364" s="60">
        <f>IF(Données!B383&gt;0,Données!B383*10,0)*1000</f>
        <v>8.9871809999999996</v>
      </c>
      <c r="B364" s="60">
        <f t="shared" si="20"/>
        <v>2.9956361563449986E-5</v>
      </c>
      <c r="C364" s="3">
        <f>IF(Données!C383&gt;0,Données!C383*10,0)*1000</f>
        <v>27.934100000000001</v>
      </c>
      <c r="D364" s="3">
        <f t="shared" si="21"/>
        <v>2.7856372975327151E-3</v>
      </c>
      <c r="E364" s="62">
        <f>IF(Données!D383&gt;0,Données!D383*10,0)*1000</f>
        <v>75.502750000000006</v>
      </c>
      <c r="F364" s="62">
        <f t="shared" si="22"/>
        <v>3.7610006301459042E-3</v>
      </c>
      <c r="G364">
        <f t="shared" si="23"/>
        <v>107.99999999999933</v>
      </c>
    </row>
    <row r="365" spans="1:7" x14ac:dyDescent="0.3">
      <c r="A365" s="60">
        <f>IF(Données!B384&gt;0,Données!B384*10,0)*1000</f>
        <v>8.9894769999999991</v>
      </c>
      <c r="B365" s="60">
        <f t="shared" si="20"/>
        <v>2.9964014664700494E-5</v>
      </c>
      <c r="C365" s="3">
        <f>IF(Données!C384&gt;0,Données!C384*10,0)*1000</f>
        <v>27.89724</v>
      </c>
      <c r="D365" s="3">
        <f t="shared" si="21"/>
        <v>2.7819615538793646E-3</v>
      </c>
      <c r="E365" s="62">
        <f>IF(Données!D384&gt;0,Données!D384*10,0)*1000</f>
        <v>75.454529999999991</v>
      </c>
      <c r="F365" s="62">
        <f t="shared" si="22"/>
        <v>3.7585986586894252E-3</v>
      </c>
      <c r="G365">
        <f t="shared" si="23"/>
        <v>108.29999999999933</v>
      </c>
    </row>
    <row r="366" spans="1:7" x14ac:dyDescent="0.3">
      <c r="A366" s="60">
        <f>IF(Données!B385&gt;0,Données!B385*10,0)*1000</f>
        <v>8.9889159999999997</v>
      </c>
      <c r="B366" s="60">
        <f t="shared" si="20"/>
        <v>2.9962144721407146E-5</v>
      </c>
      <c r="C366" s="3">
        <f>IF(Données!C385&gt;0,Données!C385*10,0)*1000</f>
        <v>27.893699999999995</v>
      </c>
      <c r="D366" s="3">
        <f t="shared" si="21"/>
        <v>2.7816085388893243E-3</v>
      </c>
      <c r="E366" s="62">
        <f>IF(Données!D385&gt;0,Données!D385*10,0)*1000</f>
        <v>75.467880000000008</v>
      </c>
      <c r="F366" s="62">
        <f t="shared" si="22"/>
        <v>3.7592636590822919E-3</v>
      </c>
      <c r="G366">
        <f t="shared" si="23"/>
        <v>108.59999999999933</v>
      </c>
    </row>
    <row r="367" spans="1:7" x14ac:dyDescent="0.3">
      <c r="A367" s="60">
        <f>IF(Données!B386&gt;0,Données!B386*10,0)*1000</f>
        <v>8.9876769999999997</v>
      </c>
      <c r="B367" s="60">
        <f t="shared" si="20"/>
        <v>2.995801484664696E-5</v>
      </c>
      <c r="C367" s="3">
        <f>IF(Données!C386&gt;0,Données!C386*10,0)*1000</f>
        <v>27.980249999999998</v>
      </c>
      <c r="D367" s="3">
        <f t="shared" si="21"/>
        <v>2.7902394562305476E-3</v>
      </c>
      <c r="E367" s="62">
        <f>IF(Données!D386&gt;0,Données!D386*10,0)*1000</f>
        <v>75.43965</v>
      </c>
      <c r="F367" s="62">
        <f t="shared" si="22"/>
        <v>3.7578574447683886E-3</v>
      </c>
      <c r="G367">
        <f t="shared" si="23"/>
        <v>108.89999999999932</v>
      </c>
    </row>
    <row r="368" spans="1:7" x14ac:dyDescent="0.3">
      <c r="A368" s="60">
        <f>IF(Données!B387&gt;0,Données!B387*10,0)*1000</f>
        <v>8.9841239999999996</v>
      </c>
      <c r="B368" s="60">
        <f t="shared" si="20"/>
        <v>2.9946171872455725E-5</v>
      </c>
      <c r="C368" s="3">
        <f>IF(Données!C387&gt;0,Données!C387*10,0)*1000</f>
        <v>27.92925</v>
      </c>
      <c r="D368" s="3">
        <f t="shared" si="21"/>
        <v>2.7851536470520108E-3</v>
      </c>
      <c r="E368" s="62">
        <f>IF(Données!D387&gt;0,Données!D387*10,0)*1000</f>
        <v>75.441890000000001</v>
      </c>
      <c r="F368" s="62">
        <f t="shared" si="22"/>
        <v>3.7579690253586521E-3</v>
      </c>
      <c r="G368">
        <f t="shared" si="23"/>
        <v>109.19999999999932</v>
      </c>
    </row>
    <row r="369" spans="1:7" x14ac:dyDescent="0.3">
      <c r="A369" s="60">
        <f>IF(Données!B388&gt;0,Données!B388*10,0)*1000</f>
        <v>8.9922660000000008</v>
      </c>
      <c r="B369" s="60">
        <f t="shared" si="20"/>
        <v>2.9973311049451233E-5</v>
      </c>
      <c r="C369" s="3">
        <f>IF(Données!C388&gt;0,Données!C388*10,0)*1000</f>
        <v>27.924140000000001</v>
      </c>
      <c r="D369" s="3">
        <f t="shared" si="21"/>
        <v>2.7846440689166712E-3</v>
      </c>
      <c r="E369" s="62">
        <f>IF(Données!D388&gt;0,Données!D388*10,0)*1000</f>
        <v>75.420199999999994</v>
      </c>
      <c r="F369" s="62">
        <f t="shared" si="22"/>
        <v>3.7568885865181083E-3</v>
      </c>
      <c r="G369">
        <f t="shared" si="23"/>
        <v>109.49999999999932</v>
      </c>
    </row>
    <row r="370" spans="1:7" x14ac:dyDescent="0.3">
      <c r="A370" s="60">
        <f>IF(Données!B389&gt;0,Données!B389*10,0)*1000</f>
        <v>8.9876959999999997</v>
      </c>
      <c r="B370" s="60">
        <f t="shared" si="20"/>
        <v>2.9958078178059746E-5</v>
      </c>
      <c r="C370" s="3">
        <f>IF(Données!C389&gt;0,Données!C389*10,0)*1000</f>
        <v>27.952749999999998</v>
      </c>
      <c r="D370" s="3">
        <f t="shared" si="21"/>
        <v>2.7874971081440817E-3</v>
      </c>
      <c r="E370" s="62">
        <f>IF(Données!D389&gt;0,Données!D389*10,0)*1000</f>
        <v>75.466279999999998</v>
      </c>
      <c r="F370" s="62">
        <f t="shared" si="22"/>
        <v>3.7591839586606744E-3</v>
      </c>
      <c r="G370">
        <f t="shared" si="23"/>
        <v>109.79999999999932</v>
      </c>
    </row>
    <row r="371" spans="1:7" x14ac:dyDescent="0.3">
      <c r="A371" s="60">
        <f>IF(Données!B390&gt;0,Données!B390*10,0)*1000</f>
        <v>8.9911509999999986</v>
      </c>
      <c r="B371" s="60">
        <f t="shared" si="20"/>
        <v>2.9969594495490285E-5</v>
      </c>
      <c r="C371" s="3">
        <f>IF(Données!C390&gt;0,Données!C390*10,0)*1000</f>
        <v>27.968480000000003</v>
      </c>
      <c r="D371" s="3">
        <f t="shared" si="21"/>
        <v>2.7890657312495408E-3</v>
      </c>
      <c r="E371" s="62">
        <f>IF(Données!D390&gt;0,Données!D390*10,0)*1000</f>
        <v>75.532420000000002</v>
      </c>
      <c r="F371" s="62">
        <f t="shared" si="22"/>
        <v>3.7624785748392622E-3</v>
      </c>
      <c r="G371">
        <f t="shared" si="23"/>
        <v>110.09999999999931</v>
      </c>
    </row>
    <row r="372" spans="1:7" x14ac:dyDescent="0.3">
      <c r="A372" s="60">
        <f>IF(Données!B391&gt;0,Données!B391*10,0)*1000</f>
        <v>8.9926589999999997</v>
      </c>
      <c r="B372" s="60">
        <f t="shared" si="20"/>
        <v>2.9974621009726252E-5</v>
      </c>
      <c r="C372" s="3">
        <f>IF(Données!C391&gt;0,Données!C391*10,0)*1000</f>
        <v>27.975489999999997</v>
      </c>
      <c r="D372" s="3">
        <f t="shared" si="21"/>
        <v>2.7897647807072173E-3</v>
      </c>
      <c r="E372" s="62">
        <f>IF(Données!D391&gt;0,Données!D391*10,0)*1000</f>
        <v>75.454170000000005</v>
      </c>
      <c r="F372" s="62">
        <f t="shared" si="22"/>
        <v>3.7585807260945622E-3</v>
      </c>
      <c r="G372">
        <f t="shared" si="23"/>
        <v>110.39999999999931</v>
      </c>
    </row>
    <row r="373" spans="1:7" x14ac:dyDescent="0.3">
      <c r="A373" s="60">
        <f>IF(Données!B392&gt;0,Données!B392*10,0)*1000</f>
        <v>8.985574999999999</v>
      </c>
      <c r="B373" s="60">
        <f t="shared" si="20"/>
        <v>2.9951008392453326E-5</v>
      </c>
      <c r="C373" s="3">
        <f>IF(Données!C392&gt;0,Données!C392*10,0)*1000</f>
        <v>28.01445</v>
      </c>
      <c r="D373" s="3">
        <f t="shared" si="21"/>
        <v>2.7936499400326256E-3</v>
      </c>
      <c r="E373" s="62">
        <f>IF(Données!D392&gt;0,Données!D392*10,0)*1000</f>
        <v>75.475999999999999</v>
      </c>
      <c r="F373" s="62">
        <f t="shared" si="22"/>
        <v>3.7596681387219969E-3</v>
      </c>
      <c r="G373">
        <f t="shared" si="23"/>
        <v>110.69999999999931</v>
      </c>
    </row>
    <row r="374" spans="1:7" x14ac:dyDescent="0.3">
      <c r="A374" s="60">
        <f>IF(Données!B393&gt;0,Données!B393*10,0)*1000</f>
        <v>8.9865279999999981</v>
      </c>
      <c r="B374" s="60">
        <f t="shared" si="20"/>
        <v>2.9954184962789447E-5</v>
      </c>
      <c r="C374" s="3">
        <f>IF(Données!C393&gt;0,Données!C393*10,0)*1000</f>
        <v>27.980480000000004</v>
      </c>
      <c r="D374" s="3">
        <f t="shared" si="21"/>
        <v>2.7902623922327259E-3</v>
      </c>
      <c r="E374" s="62">
        <f>IF(Données!D393&gt;0,Données!D393*10,0)*1000</f>
        <v>75.431140000000013</v>
      </c>
      <c r="F374" s="62">
        <f t="shared" si="22"/>
        <v>3.7574335381509146E-3</v>
      </c>
      <c r="G374">
        <f t="shared" si="23"/>
        <v>110.9999999999993</v>
      </c>
    </row>
    <row r="375" spans="1:7" x14ac:dyDescent="0.3">
      <c r="A375" s="60">
        <f>IF(Données!B394&gt;0,Données!B394*10,0)*1000</f>
        <v>8.9959720000000001</v>
      </c>
      <c r="B375" s="60">
        <f t="shared" si="20"/>
        <v>2.9985664008177014E-5</v>
      </c>
      <c r="C375" s="3">
        <f>IF(Données!C394&gt;0,Données!C394*10,0)*1000</f>
        <v>27.932069999999996</v>
      </c>
      <c r="D375" s="3">
        <f t="shared" si="21"/>
        <v>2.7854348623830589E-3</v>
      </c>
      <c r="E375" s="62">
        <f>IF(Données!D394&gt;0,Données!D394*10,0)*1000</f>
        <v>75.415430000000001</v>
      </c>
      <c r="F375" s="62">
        <f t="shared" si="22"/>
        <v>3.7566509796361633E-3</v>
      </c>
      <c r="G375">
        <f t="shared" si="23"/>
        <v>111.2999999999993</v>
      </c>
    </row>
    <row r="376" spans="1:7" x14ac:dyDescent="0.3">
      <c r="A376" s="60">
        <f>IF(Données!B395&gt;0,Données!B395*10,0)*1000</f>
        <v>8.984907999999999</v>
      </c>
      <c r="B376" s="60">
        <f t="shared" si="20"/>
        <v>2.9948785126541267E-5</v>
      </c>
      <c r="C376" s="3">
        <f>IF(Données!C395&gt;0,Données!C395*10,0)*1000</f>
        <v>27.948620000000002</v>
      </c>
      <c r="D376" s="3">
        <f t="shared" si="21"/>
        <v>2.7870852573223691E-3</v>
      </c>
      <c r="E376" s="62">
        <f>IF(Données!D395&gt;0,Données!D395*10,0)*1000</f>
        <v>75.42989</v>
      </c>
      <c r="F376" s="62">
        <f t="shared" si="22"/>
        <v>3.7573712721965255E-3</v>
      </c>
      <c r="G376">
        <f t="shared" si="23"/>
        <v>111.5999999999993</v>
      </c>
    </row>
    <row r="377" spans="1:7" x14ac:dyDescent="0.3">
      <c r="A377" s="60">
        <f>IF(Données!B396&gt;0,Données!B396*10,0)*1000</f>
        <v>8.984888999999999</v>
      </c>
      <c r="B377" s="60">
        <f t="shared" si="20"/>
        <v>2.9948721795128477E-5</v>
      </c>
      <c r="C377" s="3">
        <f>IF(Données!C396&gt;0,Données!C396*10,0)*1000</f>
        <v>27.98142</v>
      </c>
      <c r="D377" s="3">
        <f t="shared" si="21"/>
        <v>2.7903561306764084E-3</v>
      </c>
      <c r="E377" s="62">
        <f>IF(Données!D396&gt;0,Données!D396*10,0)*1000</f>
        <v>75.412970000000001</v>
      </c>
      <c r="F377" s="62">
        <f t="shared" si="22"/>
        <v>3.7565284402379271E-3</v>
      </c>
      <c r="G377">
        <f t="shared" si="23"/>
        <v>111.8999999999993</v>
      </c>
    </row>
    <row r="378" spans="1:7" x14ac:dyDescent="0.3">
      <c r="A378" s="60">
        <f>IF(Données!B397&gt;0,Données!B397*10,0)*1000</f>
        <v>8.9899390000000015</v>
      </c>
      <c r="B378" s="60">
        <f t="shared" si="20"/>
        <v>2.9965554618000911E-5</v>
      </c>
      <c r="C378" s="3">
        <f>IF(Données!C397&gt;0,Données!C397*10,0)*1000</f>
        <v>27.940020000000001</v>
      </c>
      <c r="D378" s="3">
        <f t="shared" si="21"/>
        <v>2.7862276502844197E-3</v>
      </c>
      <c r="E378" s="62">
        <f>IF(Données!D397&gt;0,Données!D397*10,0)*1000</f>
        <v>75.461420000000004</v>
      </c>
      <c r="F378" s="62">
        <f t="shared" si="22"/>
        <v>3.7589418686300134E-3</v>
      </c>
      <c r="G378">
        <f t="shared" si="23"/>
        <v>112.19999999999929</v>
      </c>
    </row>
    <row r="379" spans="1:7" x14ac:dyDescent="0.3">
      <c r="A379" s="60">
        <f>IF(Données!B398&gt;0,Données!B398*10,0)*1000</f>
        <v>8.9865120000000012</v>
      </c>
      <c r="B379" s="60">
        <f t="shared" si="20"/>
        <v>2.9954131631073423E-5</v>
      </c>
      <c r="C379" s="3">
        <f>IF(Données!C398&gt;0,Données!C398*10,0)*1000</f>
        <v>27.949580000000001</v>
      </c>
      <c r="D379" s="3">
        <f t="shared" si="21"/>
        <v>2.7871809902010238E-3</v>
      </c>
      <c r="E379" s="62">
        <f>IF(Données!D398&gt;0,Données!D398*10,0)*1000</f>
        <v>75.473820000000003</v>
      </c>
      <c r="F379" s="62">
        <f t="shared" si="22"/>
        <v>3.7595595468975442E-3</v>
      </c>
      <c r="G379">
        <f t="shared" si="23"/>
        <v>112.49999999999929</v>
      </c>
    </row>
    <row r="380" spans="1:7" x14ac:dyDescent="0.3">
      <c r="A380" s="60">
        <f>IF(Données!B399&gt;0,Données!B399*10,0)*1000</f>
        <v>8.9914569999999987</v>
      </c>
      <c r="B380" s="60">
        <f t="shared" si="20"/>
        <v>2.9970614464559386E-5</v>
      </c>
      <c r="C380" s="3">
        <f>IF(Données!C399&gt;0,Données!C399*10,0)*1000</f>
        <v>28.018880000000003</v>
      </c>
      <c r="D380" s="3">
        <f t="shared" si="21"/>
        <v>2.7940917073789183E-3</v>
      </c>
      <c r="E380" s="62">
        <f>IF(Données!D399&gt;0,Données!D399*10,0)*1000</f>
        <v>75.420749999999998</v>
      </c>
      <c r="F380" s="62">
        <f t="shared" si="22"/>
        <v>3.7569159835380392E-3</v>
      </c>
      <c r="G380">
        <f t="shared" si="23"/>
        <v>112.79999999999929</v>
      </c>
    </row>
    <row r="381" spans="1:7" x14ac:dyDescent="0.3">
      <c r="A381" s="60">
        <f>IF(Données!B400&gt;0,Données!B400*10,0)*1000</f>
        <v>8.9837900000000008</v>
      </c>
      <c r="B381" s="60">
        <f t="shared" si="20"/>
        <v>2.9945058572883576E-5</v>
      </c>
      <c r="C381" s="3">
        <f>IF(Données!C400&gt;0,Données!C400*10,0)*1000</f>
        <v>27.947190000000003</v>
      </c>
      <c r="D381" s="3">
        <f t="shared" si="21"/>
        <v>2.786942655221873E-3</v>
      </c>
      <c r="E381" s="62">
        <f>IF(Données!D400&gt;0,Données!D400*10,0)*1000</f>
        <v>75.400479999999988</v>
      </c>
      <c r="F381" s="62">
        <f t="shared" si="22"/>
        <v>3.75590627882168E-3</v>
      </c>
      <c r="G381">
        <f t="shared" si="23"/>
        <v>113.09999999999928</v>
      </c>
    </row>
    <row r="382" spans="1:7" x14ac:dyDescent="0.3">
      <c r="A382" s="60">
        <f>IF(Données!B401&gt;0,Données!B401*10,0)*1000</f>
        <v>8.9832470000000004</v>
      </c>
      <c r="B382" s="60">
        <f t="shared" si="20"/>
        <v>2.9943248627770757E-5</v>
      </c>
      <c r="C382" s="3">
        <f>IF(Données!C401&gt;0,Données!C401*10,0)*1000</f>
        <v>28.003519999999998</v>
      </c>
      <c r="D382" s="3">
        <f t="shared" si="21"/>
        <v>2.7925599813204407E-3</v>
      </c>
      <c r="E382" s="62">
        <f>IF(Données!D401&gt;0,Données!D401*10,0)*1000</f>
        <v>75.393749999999997</v>
      </c>
      <c r="F382" s="62">
        <f t="shared" si="22"/>
        <v>3.7555710389232545E-3</v>
      </c>
      <c r="G382">
        <f t="shared" si="23"/>
        <v>113.39999999999928</v>
      </c>
    </row>
    <row r="383" spans="1:7" x14ac:dyDescent="0.3">
      <c r="A383" s="60">
        <f>IF(Données!B402&gt;0,Données!B402*10,0)*1000</f>
        <v>8.9822269999999982</v>
      </c>
      <c r="B383" s="60">
        <f t="shared" si="20"/>
        <v>2.9939848730873745E-5</v>
      </c>
      <c r="C383" s="3">
        <f>IF(Données!C402&gt;0,Données!C402*10,0)*1000</f>
        <v>27.991440000000001</v>
      </c>
      <c r="D383" s="3">
        <f t="shared" si="21"/>
        <v>2.7913553425973681E-3</v>
      </c>
      <c r="E383" s="62">
        <f>IF(Données!D402&gt;0,Données!D402*10,0)*1000</f>
        <v>75.474630000000005</v>
      </c>
      <c r="F383" s="62">
        <f t="shared" si="22"/>
        <v>3.7595998952359875E-3</v>
      </c>
      <c r="G383">
        <f t="shared" si="23"/>
        <v>113.69999999999928</v>
      </c>
    </row>
    <row r="384" spans="1:7" x14ac:dyDescent="0.3">
      <c r="A384" s="60">
        <f>IF(Données!B403&gt;0,Données!B403*10,0)*1000</f>
        <v>8.9808460000000014</v>
      </c>
      <c r="B384" s="60">
        <f t="shared" si="20"/>
        <v>2.9935245537133791E-5</v>
      </c>
      <c r="C384" s="3">
        <f>IF(Données!C403&gt;0,Données!C403*10,0)*1000</f>
        <v>27.969239999999999</v>
      </c>
      <c r="D384" s="3">
        <f t="shared" si="21"/>
        <v>2.7891415197784752E-3</v>
      </c>
      <c r="E384" s="62">
        <f>IF(Données!D403&gt;0,Données!D403*10,0)*1000</f>
        <v>75.470569999999995</v>
      </c>
      <c r="F384" s="62">
        <f t="shared" si="22"/>
        <v>3.7593976554161344E-3</v>
      </c>
      <c r="G384">
        <f t="shared" si="23"/>
        <v>113.99999999999928</v>
      </c>
    </row>
    <row r="385" spans="1:7" x14ac:dyDescent="0.3">
      <c r="A385" s="60">
        <f>IF(Données!B404&gt;0,Données!B404*10,0)*1000</f>
        <v>8.9919710000000013</v>
      </c>
      <c r="B385" s="60">
        <f t="shared" si="20"/>
        <v>2.9972327745936903E-5</v>
      </c>
      <c r="C385" s="3">
        <f>IF(Données!C404&gt;0,Données!C404*10,0)*1000</f>
        <v>27.995279999999998</v>
      </c>
      <c r="D385" s="3">
        <f t="shared" si="21"/>
        <v>2.7917382741119872E-3</v>
      </c>
      <c r="E385" s="62">
        <f>IF(Données!D404&gt;0,Données!D404*10,0)*1000</f>
        <v>75.420590000000004</v>
      </c>
      <c r="F385" s="62">
        <f t="shared" si="22"/>
        <v>3.7569080134958778E-3</v>
      </c>
      <c r="G385">
        <f t="shared" si="23"/>
        <v>114.29999999999927</v>
      </c>
    </row>
    <row r="386" spans="1:7" x14ac:dyDescent="0.3">
      <c r="A386" s="60">
        <f>IF(Données!B405&gt;0,Données!B405*10,0)*1000</f>
        <v>8.9862420000000007</v>
      </c>
      <c r="B386" s="60">
        <f t="shared" si="20"/>
        <v>2.9953231658365392E-5</v>
      </c>
      <c r="C386" s="3">
        <f>IF(Données!C405&gt;0,Données!C405*10,0)*1000</f>
        <v>27.99025</v>
      </c>
      <c r="D386" s="3">
        <f t="shared" si="21"/>
        <v>2.7912366737165356E-3</v>
      </c>
      <c r="E386" s="62">
        <f>IF(Données!D405&gt;0,Données!D405*10,0)*1000</f>
        <v>75.421130000000005</v>
      </c>
      <c r="F386" s="62">
        <f t="shared" si="22"/>
        <v>3.7569349123881737E-3</v>
      </c>
      <c r="G386">
        <f t="shared" si="23"/>
        <v>114.59999999999927</v>
      </c>
    </row>
    <row r="387" spans="1:7" x14ac:dyDescent="0.3">
      <c r="A387" s="60">
        <f>IF(Données!B406&gt;0,Données!B406*10,0)*1000</f>
        <v>8.9837619999999987</v>
      </c>
      <c r="B387" s="60">
        <f t="shared" si="20"/>
        <v>2.9944965242380514E-5</v>
      </c>
      <c r="C387" s="3">
        <f>IF(Données!C406&gt;0,Données!C406*10,0)*1000</f>
        <v>27.98</v>
      </c>
      <c r="D387" s="3">
        <f t="shared" si="21"/>
        <v>2.790214525793398E-3</v>
      </c>
      <c r="E387" s="62">
        <f>IF(Données!D406&gt;0,Données!D406*10,0)*1000</f>
        <v>75.439790000000002</v>
      </c>
      <c r="F387" s="62">
        <f t="shared" si="22"/>
        <v>3.7578644185552804E-3</v>
      </c>
      <c r="G387">
        <f t="shared" si="23"/>
        <v>114.89999999999927</v>
      </c>
    </row>
    <row r="388" spans="1:7" x14ac:dyDescent="0.3">
      <c r="A388" s="60">
        <f>IF(Données!B407&gt;0,Données!B407*10,0)*1000</f>
        <v>8.9866779999999995</v>
      </c>
      <c r="B388" s="60">
        <f t="shared" ref="B388:B408" si="24">IF(A388&gt;0,A388/$J$2,NA())</f>
        <v>2.9954684947627247E-5</v>
      </c>
      <c r="C388" s="3">
        <f>IF(Données!C407&gt;0,Données!C407*10,0)*1000</f>
        <v>27.955229999999997</v>
      </c>
      <c r="D388" s="3">
        <f t="shared" ref="D388:D408" si="25">IF(C388&gt;0,C388/$J$3,NA())</f>
        <v>2.7877444180806066E-3</v>
      </c>
      <c r="E388" s="62">
        <f>IF(Données!D407&gt;0,Données!D407*10,0)*1000</f>
        <v>75.40204</v>
      </c>
      <c r="F388" s="62">
        <f t="shared" ref="F388:F408" si="26">IF(E388&gt;0,E388/$J$4,NA())</f>
        <v>3.7559839867327568E-3</v>
      </c>
      <c r="G388">
        <f t="shared" si="23"/>
        <v>115.19999999999926</v>
      </c>
    </row>
    <row r="389" spans="1:7" x14ac:dyDescent="0.3">
      <c r="A389" s="60">
        <f>IF(Données!B408&gt;0,Données!B408*10,0)*1000</f>
        <v>8.9850080000000005</v>
      </c>
      <c r="B389" s="60">
        <f t="shared" si="24"/>
        <v>2.9949118449766469E-5</v>
      </c>
      <c r="C389" s="3">
        <f>IF(Données!C408&gt;0,Données!C408*10,0)*1000</f>
        <v>27.97747</v>
      </c>
      <c r="D389" s="3">
        <f t="shared" si="25"/>
        <v>2.7899622297694435E-3</v>
      </c>
      <c r="E389" s="62">
        <f>IF(Données!D408&gt;0,Données!D408*10,0)*1000</f>
        <v>75.438320000000004</v>
      </c>
      <c r="F389" s="62">
        <f t="shared" si="26"/>
        <v>3.7577911937929196E-3</v>
      </c>
      <c r="G389">
        <f t="shared" si="23"/>
        <v>115.49999999999926</v>
      </c>
    </row>
    <row r="390" spans="1:7" x14ac:dyDescent="0.3">
      <c r="A390" s="60">
        <f>IF(Données!B409&gt;0,Données!B409*10,0)*1000</f>
        <v>8.9844989999999996</v>
      </c>
      <c r="B390" s="60">
        <f t="shared" si="24"/>
        <v>2.9947421834550214E-5</v>
      </c>
      <c r="C390" s="3">
        <f>IF(Données!C409&gt;0,Données!C409*10,0)*1000</f>
        <v>28.008809999999997</v>
      </c>
      <c r="D390" s="3">
        <f t="shared" si="25"/>
        <v>2.793087509370528E-3</v>
      </c>
      <c r="E390" s="62">
        <f>IF(Données!D409&gt;0,Données!D409*10,0)*1000</f>
        <v>75.556620000000009</v>
      </c>
      <c r="F390" s="62">
        <f t="shared" si="26"/>
        <v>3.7636840437162175E-3</v>
      </c>
      <c r="G390">
        <f t="shared" si="23"/>
        <v>115.79999999999926</v>
      </c>
    </row>
    <row r="391" spans="1:7" x14ac:dyDescent="0.3">
      <c r="A391" s="60">
        <f>IF(Données!B410&gt;0,Données!B410*10,0)*1000</f>
        <v>8.9885539999999988</v>
      </c>
      <c r="B391" s="60">
        <f t="shared" si="24"/>
        <v>2.9960938091331931E-5</v>
      </c>
      <c r="C391" s="3">
        <f>IF(Données!C410&gt;0,Données!C410*10,0)*1000</f>
        <v>27.980370000000001</v>
      </c>
      <c r="D391" s="3">
        <f t="shared" si="25"/>
        <v>2.7902514228403796E-3</v>
      </c>
      <c r="E391" s="62">
        <f>IF(Données!D410&gt;0,Données!D410*10,0)*1000</f>
        <v>75.474999999999994</v>
      </c>
      <c r="F391" s="62">
        <f t="shared" si="26"/>
        <v>3.7596183259584861E-3</v>
      </c>
      <c r="G391">
        <f t="shared" ref="G391:G408" si="27">G390+0.3</f>
        <v>116.09999999999926</v>
      </c>
    </row>
    <row r="392" spans="1:7" x14ac:dyDescent="0.3">
      <c r="A392" s="60">
        <f>IF(Données!B411&gt;0,Données!B411*10,0)*1000</f>
        <v>8.9906389999999998</v>
      </c>
      <c r="B392" s="60">
        <f t="shared" si="24"/>
        <v>2.9967887880577281E-5</v>
      </c>
      <c r="C392" s="3">
        <f>IF(Données!C411&gt;0,Données!C411*10,0)*1000</f>
        <v>27.976479999999999</v>
      </c>
      <c r="D392" s="3">
        <f t="shared" si="25"/>
        <v>2.7898635052383304E-3</v>
      </c>
      <c r="E392" s="62">
        <f>IF(Données!D411&gt;0,Données!D411*10,0)*1000</f>
        <v>75.499380000000002</v>
      </c>
      <c r="F392" s="62">
        <f t="shared" si="26"/>
        <v>3.7608327611328737E-3</v>
      </c>
      <c r="G392">
        <f t="shared" si="27"/>
        <v>116.39999999999925</v>
      </c>
    </row>
    <row r="393" spans="1:7" x14ac:dyDescent="0.3">
      <c r="A393" s="60">
        <f>IF(Données!B412&gt;0,Données!B412*10,0)*1000</f>
        <v>8.9842080000000006</v>
      </c>
      <c r="B393" s="60">
        <f t="shared" si="24"/>
        <v>2.9946451863964897E-5</v>
      </c>
      <c r="C393" s="3">
        <f>IF(Données!C412&gt;0,Données!C412*10,0)*1000</f>
        <v>28.014379999999999</v>
      </c>
      <c r="D393" s="3">
        <f t="shared" si="25"/>
        <v>2.7936429595102237E-3</v>
      </c>
      <c r="E393" s="62">
        <f>IF(Données!D412&gt;0,Données!D412*10,0)*1000</f>
        <v>75.517710000000008</v>
      </c>
      <c r="F393" s="62">
        <f t="shared" si="26"/>
        <v>3.7617458290880221E-3</v>
      </c>
      <c r="G393">
        <f t="shared" si="27"/>
        <v>116.69999999999925</v>
      </c>
    </row>
    <row r="394" spans="1:7" x14ac:dyDescent="0.3">
      <c r="A394" s="60">
        <f>IF(Données!B413&gt;0,Données!B413*10,0)*1000</f>
        <v>8.9808699999999995</v>
      </c>
      <c r="B394" s="60">
        <f t="shared" si="24"/>
        <v>2.993532553470783E-5</v>
      </c>
      <c r="C394" s="3">
        <f>IF(Données!C413&gt;0,Données!C413*10,0)*1000</f>
        <v>28.054269999999999</v>
      </c>
      <c r="D394" s="3">
        <f t="shared" si="25"/>
        <v>2.7976208600618284E-3</v>
      </c>
      <c r="E394" s="62">
        <f>IF(Données!D413&gt;0,Données!D413*10,0)*1000</f>
        <v>75.481250000000003</v>
      </c>
      <c r="F394" s="62">
        <f t="shared" si="26"/>
        <v>3.7599296557304274E-3</v>
      </c>
      <c r="G394">
        <f t="shared" si="27"/>
        <v>116.99999999999925</v>
      </c>
    </row>
    <row r="395" spans="1:7" x14ac:dyDescent="0.3">
      <c r="A395" s="60">
        <f>IF(Données!B414&gt;0,Données!B414*10,0)*1000</f>
        <v>8.982069000000001</v>
      </c>
      <c r="B395" s="60">
        <f t="shared" si="24"/>
        <v>2.9939322080177943E-5</v>
      </c>
      <c r="C395" s="3">
        <f>IF(Données!C414&gt;0,Données!C414*10,0)*1000</f>
        <v>28.009739999999997</v>
      </c>
      <c r="D395" s="3">
        <f t="shared" si="25"/>
        <v>2.7931802505967249E-3</v>
      </c>
      <c r="E395" s="62">
        <f>IF(Données!D414&gt;0,Données!D414*10,0)*1000</f>
        <v>75.504639999999995</v>
      </c>
      <c r="F395" s="62">
        <f t="shared" si="26"/>
        <v>3.7610947762689389E-3</v>
      </c>
      <c r="G395">
        <f t="shared" si="27"/>
        <v>117.29999999999924</v>
      </c>
    </row>
    <row r="396" spans="1:7" x14ac:dyDescent="0.3">
      <c r="A396" s="60">
        <f>IF(Données!B415&gt;0,Données!B415*10,0)*1000</f>
        <v>8.9783829999999991</v>
      </c>
      <c r="B396" s="60">
        <f t="shared" si="24"/>
        <v>2.9927035786097193E-5</v>
      </c>
      <c r="C396" s="3">
        <f>IF(Données!C415&gt;0,Données!C415*10,0)*1000</f>
        <v>28.015779999999996</v>
      </c>
      <c r="D396" s="3">
        <f t="shared" si="25"/>
        <v>2.7937825699582614E-3</v>
      </c>
      <c r="E396" s="62">
        <f>IF(Données!D415&gt;0,Données!D415*10,0)*1000</f>
        <v>75.481999999999999</v>
      </c>
      <c r="F396" s="62">
        <f t="shared" si="26"/>
        <v>3.7599670153030604E-3</v>
      </c>
      <c r="G396">
        <f t="shared" si="27"/>
        <v>117.59999999999924</v>
      </c>
    </row>
    <row r="397" spans="1:7" x14ac:dyDescent="0.3">
      <c r="A397" s="60">
        <f>IF(Données!B416&gt;0,Données!B416*10,0)*1000</f>
        <v>8.9789390000000004</v>
      </c>
      <c r="B397" s="60">
        <f t="shared" si="24"/>
        <v>2.9928889063229289E-5</v>
      </c>
      <c r="C397" s="3">
        <f>IF(Données!C416&gt;0,Données!C416*10,0)*1000</f>
        <v>28.007299999999997</v>
      </c>
      <c r="D397" s="3">
        <f t="shared" si="25"/>
        <v>2.792936929530144E-3</v>
      </c>
      <c r="E397" s="62">
        <f>IF(Données!D416&gt;0,Données!D416*10,0)*1000</f>
        <v>75.505099999999999</v>
      </c>
      <c r="F397" s="62">
        <f t="shared" si="26"/>
        <v>3.7611176901401538E-3</v>
      </c>
      <c r="G397">
        <f t="shared" si="27"/>
        <v>117.89999999999924</v>
      </c>
    </row>
    <row r="398" spans="1:7" x14ac:dyDescent="0.3">
      <c r="A398" s="60">
        <f>IF(Données!B417&gt;0,Données!B417*10,0)*1000</f>
        <v>8.9823590000000006</v>
      </c>
      <c r="B398" s="60">
        <f t="shared" si="24"/>
        <v>2.9940288717531011E-5</v>
      </c>
      <c r="C398" s="3">
        <f>IF(Données!C417&gt;0,Données!C417*10,0)*1000</f>
        <v>27.99625</v>
      </c>
      <c r="D398" s="3">
        <f t="shared" si="25"/>
        <v>2.7918350042081281E-3</v>
      </c>
      <c r="E398" s="62">
        <f>IF(Données!D417&gt;0,Données!D417*10,0)*1000</f>
        <v>75.516449999999992</v>
      </c>
      <c r="F398" s="62">
        <f t="shared" si="26"/>
        <v>3.761683065005998E-3</v>
      </c>
      <c r="G398">
        <f t="shared" si="27"/>
        <v>118.19999999999924</v>
      </c>
    </row>
    <row r="399" spans="1:7" x14ac:dyDescent="0.3">
      <c r="A399" s="60">
        <f>IF(Données!B418&gt;0,Données!B418*10,0)*1000</f>
        <v>8.988582000000001</v>
      </c>
      <c r="B399" s="60">
        <f t="shared" si="24"/>
        <v>2.9961031421834993E-5</v>
      </c>
      <c r="C399" s="3">
        <f>IF(Données!C418&gt;0,Données!C418*10,0)*1000</f>
        <v>27.983250000000002</v>
      </c>
      <c r="D399" s="3">
        <f t="shared" si="25"/>
        <v>2.7905386214763443E-3</v>
      </c>
      <c r="E399" s="62">
        <f>IF(Données!D418&gt;0,Données!D418*10,0)*1000</f>
        <v>75.655619999999999</v>
      </c>
      <c r="F399" s="62">
        <f t="shared" si="26"/>
        <v>3.7686155073037614E-3</v>
      </c>
      <c r="G399">
        <f t="shared" si="27"/>
        <v>118.49999999999923</v>
      </c>
    </row>
    <row r="400" spans="1:7" x14ac:dyDescent="0.3">
      <c r="A400" s="60">
        <f>IF(Données!B419&gt;0,Données!B419*10,0)*1000</f>
        <v>8.9948010000000007</v>
      </c>
      <c r="B400" s="60">
        <f t="shared" si="24"/>
        <v>2.9981760793209965E-5</v>
      </c>
      <c r="C400" s="3">
        <f>IF(Données!C419&gt;0,Données!C419*10,0)*1000</f>
        <v>28.04363</v>
      </c>
      <c r="D400" s="3">
        <f t="shared" si="25"/>
        <v>2.7965598206567376E-3</v>
      </c>
      <c r="E400" s="62">
        <f>IF(Données!D419&gt;0,Données!D419*10,0)*1000</f>
        <v>75.626019999999997</v>
      </c>
      <c r="F400" s="62">
        <f t="shared" si="26"/>
        <v>3.7671410495038488E-3</v>
      </c>
      <c r="G400">
        <f t="shared" si="27"/>
        <v>118.79999999999923</v>
      </c>
    </row>
    <row r="401" spans="1:7" x14ac:dyDescent="0.3">
      <c r="A401" s="60">
        <f>IF(Données!B420&gt;0,Données!B420*10,0)*1000</f>
        <v>8.9809129999999993</v>
      </c>
      <c r="B401" s="60">
        <f t="shared" si="24"/>
        <v>2.9935468863694665E-5</v>
      </c>
      <c r="C401" s="3">
        <f>IF(Données!C420&gt;0,Données!C420*10,0)*1000</f>
        <v>28.010800000000003</v>
      </c>
      <c r="D401" s="3">
        <f t="shared" si="25"/>
        <v>2.7932859556502403E-3</v>
      </c>
      <c r="E401" s="62">
        <f>IF(Données!D420&gt;0,Données!D420*10,0)*1000</f>
        <v>75.5946</v>
      </c>
      <c r="F401" s="62">
        <f t="shared" si="26"/>
        <v>3.7655759324743479E-3</v>
      </c>
      <c r="G401">
        <f t="shared" si="27"/>
        <v>119.09999999999923</v>
      </c>
    </row>
    <row r="402" spans="1:7" x14ac:dyDescent="0.3">
      <c r="A402" s="60">
        <f>IF(Données!B421&gt;0,Données!B421*10,0)*1000</f>
        <v>8.9787870000000005</v>
      </c>
      <c r="B402" s="60">
        <f t="shared" si="24"/>
        <v>2.992838241192699E-5</v>
      </c>
      <c r="C402" s="3">
        <f>IF(Données!C421&gt;0,Données!C421*10,0)*1000</f>
        <v>27.991809999999997</v>
      </c>
      <c r="D402" s="3">
        <f t="shared" si="25"/>
        <v>2.7913922396443492E-3</v>
      </c>
      <c r="E402" s="62">
        <f>IF(Données!D421&gt;0,Données!D421*10,0)*1000</f>
        <v>75.580309999999997</v>
      </c>
      <c r="F402" s="62">
        <f t="shared" si="26"/>
        <v>3.7648641080837821E-3</v>
      </c>
      <c r="G402">
        <f t="shared" si="27"/>
        <v>119.39999999999922</v>
      </c>
    </row>
    <row r="403" spans="1:7" x14ac:dyDescent="0.3">
      <c r="A403" s="60">
        <f>IF(Données!B422&gt;0,Données!B422*10,0)*1000</f>
        <v>8.9737629999999999</v>
      </c>
      <c r="B403" s="60">
        <f t="shared" si="24"/>
        <v>2.9911636253093114E-5</v>
      </c>
      <c r="C403" s="3">
        <f>IF(Données!C422&gt;0,Données!C422*10,0)*1000</f>
        <v>27.990960000000001</v>
      </c>
      <c r="D403" s="3">
        <f t="shared" si="25"/>
        <v>2.7913074761580408E-3</v>
      </c>
      <c r="E403" s="62">
        <f>IF(Données!D422&gt;0,Données!D422*10,0)*1000</f>
        <v>75.57753000000001</v>
      </c>
      <c r="F403" s="62">
        <f t="shared" si="26"/>
        <v>3.7647256286012232E-3</v>
      </c>
      <c r="G403">
        <f t="shared" si="27"/>
        <v>119.69999999999922</v>
      </c>
    </row>
    <row r="404" spans="1:7" x14ac:dyDescent="0.3">
      <c r="A404" s="60">
        <f>IF(Données!B423&gt;0,Données!B423*10,0)*1000</f>
        <v>8.9770219999999998</v>
      </c>
      <c r="B404" s="60">
        <f t="shared" si="24"/>
        <v>2.9922499257002269E-5</v>
      </c>
      <c r="C404" s="3">
        <f>IF(Données!C423&gt;0,Données!C423*10,0)*1000</f>
        <v>27.99344</v>
      </c>
      <c r="D404" s="3">
        <f t="shared" si="25"/>
        <v>2.7915547860945657E-3</v>
      </c>
      <c r="E404" s="62">
        <f>IF(Données!D423&gt;0,Données!D423*10,0)*1000</f>
        <v>75.610770000000002</v>
      </c>
      <c r="F404" s="62">
        <f t="shared" si="26"/>
        <v>3.7663814048603133E-3</v>
      </c>
      <c r="G404">
        <f t="shared" si="27"/>
        <v>119.99999999999922</v>
      </c>
    </row>
    <row r="405" spans="1:7" x14ac:dyDescent="0.3">
      <c r="A405" s="60">
        <f>IF(Données!B424&gt;0,Données!B424*10,0)*1000</f>
        <v>8.9805969999999995</v>
      </c>
      <c r="B405" s="60">
        <f t="shared" si="24"/>
        <v>2.9934415562303046E-5</v>
      </c>
      <c r="C405" s="3">
        <f>IF(Données!C424&gt;0,Données!C424*10,0)*1000</f>
        <v>27.995369999999998</v>
      </c>
      <c r="D405" s="3">
        <f t="shared" si="25"/>
        <v>2.7917472490693609E-3</v>
      </c>
      <c r="E405" s="62">
        <f>IF(Données!D424&gt;0,Données!D424*10,0)*1000</f>
        <v>75.635179999999991</v>
      </c>
      <c r="F405" s="62">
        <f t="shared" si="26"/>
        <v>3.7675973344176053E-3</v>
      </c>
      <c r="G405">
        <f t="shared" si="27"/>
        <v>120.29999999999922</v>
      </c>
    </row>
    <row r="406" spans="1:7" x14ac:dyDescent="0.3">
      <c r="A406" s="60">
        <f>IF(Données!B425&gt;0,Données!B425*10,0)*1000</f>
        <v>8.9771869999999989</v>
      </c>
      <c r="B406" s="60">
        <f t="shared" si="24"/>
        <v>2.9923049240323842E-5</v>
      </c>
      <c r="C406" s="3">
        <f>IF(Données!C425&gt;0,Données!C425*10,0)*1000</f>
        <v>27.97034</v>
      </c>
      <c r="D406" s="3">
        <f t="shared" si="25"/>
        <v>2.7892512137019342E-3</v>
      </c>
      <c r="E406" s="62">
        <f>IF(Données!D425&gt;0,Données!D425*10,0)*1000</f>
        <v>75.586349999999996</v>
      </c>
      <c r="F406" s="62">
        <f t="shared" si="26"/>
        <v>3.7651649771753854E-3</v>
      </c>
      <c r="G406">
        <f t="shared" si="27"/>
        <v>120.59999999999921</v>
      </c>
    </row>
    <row r="407" spans="1:7" x14ac:dyDescent="0.3">
      <c r="A407" s="60">
        <f>IF(Données!B426&gt;0,Données!B426*10,0)*1000</f>
        <v>8.9737720000000021</v>
      </c>
      <c r="B407" s="60">
        <f t="shared" si="24"/>
        <v>2.991166625218339E-5</v>
      </c>
      <c r="C407" s="3">
        <f>IF(Données!C426&gt;0,Données!C426*10,0)*1000</f>
        <v>27.99738</v>
      </c>
      <c r="D407" s="3">
        <f t="shared" si="25"/>
        <v>2.7919476897840445E-3</v>
      </c>
      <c r="E407" s="62">
        <f>IF(Données!D426&gt;0,Données!D426*10,0)*1000</f>
        <v>75.607820000000004</v>
      </c>
      <c r="F407" s="62">
        <f t="shared" si="26"/>
        <v>3.7662344572079575E-3</v>
      </c>
      <c r="G407">
        <f t="shared" si="27"/>
        <v>120.89999999999921</v>
      </c>
    </row>
    <row r="408" spans="1:7" x14ac:dyDescent="0.3">
      <c r="A408" s="60">
        <f>IF(Données!B427&gt;0,Données!B427*10,0)*1000</f>
        <v>8.983174</v>
      </c>
      <c r="B408" s="60">
        <f t="shared" si="24"/>
        <v>2.994300530181636E-5</v>
      </c>
      <c r="C408" s="3">
        <f>IF(Données!C427&gt;0,Données!C427*10,0)*1000</f>
        <v>28.03069</v>
      </c>
      <c r="D408" s="3">
        <f t="shared" si="25"/>
        <v>2.7952694212298695E-3</v>
      </c>
      <c r="E408" s="62">
        <f>IF(Données!D427&gt;0,Données!D427*10,0)*1000</f>
        <v>75.578140000000005</v>
      </c>
      <c r="F408" s="62">
        <f t="shared" si="26"/>
        <v>3.7647560143869645E-3</v>
      </c>
      <c r="G408">
        <f t="shared" si="27"/>
        <v>121.19999999999921</v>
      </c>
    </row>
  </sheetData>
  <mergeCells count="8">
    <mergeCell ref="O8:P8"/>
    <mergeCell ref="O9:P9"/>
    <mergeCell ref="O1:P1"/>
    <mergeCell ref="O6:P6"/>
    <mergeCell ref="O7:P7"/>
    <mergeCell ref="A2:B2"/>
    <mergeCell ref="C2:D2"/>
    <mergeCell ref="E2:F2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placement_tableau_puissance">
                <anchor moveWithCells="1" sizeWithCells="1">
                  <from>
                    <xdr:col>21</xdr:col>
                    <xdr:colOff>251460</xdr:colOff>
                    <xdr:row>26</xdr:row>
                    <xdr:rowOff>152400</xdr:rowOff>
                  </from>
                  <to>
                    <xdr:col>24</xdr:col>
                    <xdr:colOff>152400</xdr:colOff>
                    <xdr:row>29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11"/>
  <sheetViews>
    <sheetView workbookViewId="0">
      <selection activeCell="L8" sqref="L8:M9"/>
    </sheetView>
  </sheetViews>
  <sheetFormatPr baseColWidth="10" defaultRowHeight="14.4" x14ac:dyDescent="0.3"/>
  <cols>
    <col min="1" max="1" width="47.6640625" customWidth="1"/>
  </cols>
  <sheetData>
    <row r="1" spans="1:13" x14ac:dyDescent="0.3">
      <c r="A1" s="50" t="s">
        <v>56</v>
      </c>
      <c r="B1" s="111">
        <f>Données!C1</f>
        <v>42949</v>
      </c>
      <c r="C1" s="112"/>
    </row>
    <row r="2" spans="1:13" x14ac:dyDescent="0.3">
      <c r="B2" s="72" t="s">
        <v>10</v>
      </c>
      <c r="C2" s="72" t="s">
        <v>11</v>
      </c>
    </row>
    <row r="3" spans="1:13" x14ac:dyDescent="0.3">
      <c r="A3" s="51" t="s">
        <v>51</v>
      </c>
      <c r="B3" s="25">
        <f t="array" ref="B3">INDEX(Données!H6:'Données'!H12,MATCH(MAX(ABS(Données!H6-Données!H3),ABS(Données!H10-Données!H3)),ABS(Données!H6:'Données'!H12-Données!H3),0))/100</f>
        <v>0.83</v>
      </c>
      <c r="C3" s="25">
        <f t="array" ref="C3">INDEX(Données!H4:'Données'!H12,MATCH(MAX(ABS(Données!H4-Données!H3),ABS(Données!H8-Données!H3)),ABS(Données!H4:'Données'!H12-Données!H3),0))/100</f>
        <v>0.17</v>
      </c>
    </row>
    <row r="4" spans="1:13" x14ac:dyDescent="0.3">
      <c r="A4" s="51" t="s">
        <v>52</v>
      </c>
      <c r="B4" s="25">
        <f t="array" ref="B4">INDEX(Données!E6:'Données'!E12,MATCH(MAX(ABS(Données!E6-Données!E3),ABS(Données!E10-Données!E3)),ABS(Données!E6:'Données'!E12-Données!E3),0))/100</f>
        <v>0.45</v>
      </c>
      <c r="C4" s="25">
        <f t="array" ref="C4">INDEX(Données!E4:'Données'!E12,MATCH(MAX(ABS(Données!E4-Données!E3),ABS(Données!E8-Données!E3)),ABS(Données!E4:'Données'!E12-Données!E3),0))/100</f>
        <v>0.22</v>
      </c>
    </row>
    <row r="6" spans="1:13" x14ac:dyDescent="0.3">
      <c r="B6" s="69">
        <v>42954</v>
      </c>
      <c r="C6" s="70"/>
      <c r="D6" s="69">
        <v>42974</v>
      </c>
      <c r="E6" s="70"/>
      <c r="F6" s="69">
        <v>42976</v>
      </c>
      <c r="G6" s="70"/>
      <c r="H6" s="69">
        <v>42977</v>
      </c>
      <c r="I6" s="70"/>
      <c r="J6" s="69">
        <v>42978</v>
      </c>
      <c r="K6" s="70"/>
      <c r="L6" s="69">
        <v>42948</v>
      </c>
      <c r="M6" s="70"/>
    </row>
    <row r="7" spans="1:13" x14ac:dyDescent="0.3">
      <c r="B7" s="6" t="s">
        <v>10</v>
      </c>
      <c r="C7" s="71" t="s">
        <v>11</v>
      </c>
      <c r="D7" s="6" t="s">
        <v>10</v>
      </c>
      <c r="E7" s="71" t="s">
        <v>11</v>
      </c>
      <c r="F7" s="6" t="s">
        <v>10</v>
      </c>
      <c r="G7" s="71" t="s">
        <v>11</v>
      </c>
      <c r="H7" s="6" t="s">
        <v>10</v>
      </c>
      <c r="I7" s="71" t="s">
        <v>11</v>
      </c>
      <c r="J7" s="6" t="s">
        <v>10</v>
      </c>
      <c r="K7" s="71" t="s">
        <v>11</v>
      </c>
      <c r="L7" s="6" t="s">
        <v>10</v>
      </c>
      <c r="M7" s="71" t="s">
        <v>11</v>
      </c>
    </row>
    <row r="8" spans="1:13" x14ac:dyDescent="0.3">
      <c r="A8" s="51" t="s">
        <v>51</v>
      </c>
      <c r="B8" s="58">
        <v>0.89845250457000003</v>
      </c>
      <c r="C8" s="92">
        <v>0.05</v>
      </c>
      <c r="D8" s="58">
        <v>0.89845250457000003</v>
      </c>
      <c r="E8" s="92">
        <v>0.05</v>
      </c>
      <c r="F8" s="58">
        <v>0.83</v>
      </c>
      <c r="G8" s="92">
        <v>0.17</v>
      </c>
      <c r="H8" s="58">
        <v>0.83</v>
      </c>
      <c r="I8" s="92">
        <v>0.17</v>
      </c>
      <c r="J8" s="58">
        <v>0.83</v>
      </c>
      <c r="K8" s="92">
        <v>0.17</v>
      </c>
      <c r="L8" s="58">
        <v>0.83</v>
      </c>
      <c r="M8" s="92">
        <v>0.17</v>
      </c>
    </row>
    <row r="9" spans="1:13" x14ac:dyDescent="0.3">
      <c r="A9" s="51" t="s">
        <v>52</v>
      </c>
      <c r="B9" s="58">
        <v>0.875930091099</v>
      </c>
      <c r="C9" s="92">
        <v>0.08</v>
      </c>
      <c r="D9" s="58">
        <v>0.875930091099</v>
      </c>
      <c r="E9" s="92">
        <v>0</v>
      </c>
      <c r="F9" s="58">
        <v>0.45</v>
      </c>
      <c r="G9" s="92">
        <v>0.22</v>
      </c>
      <c r="H9" s="58">
        <v>0.45</v>
      </c>
      <c r="I9" s="92">
        <v>0.22</v>
      </c>
      <c r="J9" s="58">
        <v>0.45</v>
      </c>
      <c r="K9" s="92">
        <v>0.22</v>
      </c>
      <c r="L9" s="58">
        <v>0.45</v>
      </c>
      <c r="M9" s="92">
        <v>0.22</v>
      </c>
    </row>
    <row r="10" spans="1:13" x14ac:dyDescent="0.3">
      <c r="A10" s="51"/>
      <c r="L10" s="56"/>
      <c r="M10" s="56"/>
    </row>
    <row r="11" spans="1:13" x14ac:dyDescent="0.3">
      <c r="A11" s="51" t="s">
        <v>30</v>
      </c>
      <c r="B11" s="51">
        <f t="shared" ref="B11:L11" si="0">ABS(B9-B8)</f>
        <v>2.2522413471000036E-2</v>
      </c>
      <c r="C11" s="51">
        <f t="shared" si="0"/>
        <v>0.03</v>
      </c>
      <c r="D11" s="51">
        <f t="shared" si="0"/>
        <v>2.2522413471000036E-2</v>
      </c>
      <c r="E11" s="51">
        <f t="shared" si="0"/>
        <v>0.05</v>
      </c>
      <c r="F11" s="51">
        <f t="shared" si="0"/>
        <v>0.37999999999999995</v>
      </c>
      <c r="G11" s="51">
        <f t="shared" si="0"/>
        <v>4.9999999999999989E-2</v>
      </c>
      <c r="H11" s="51">
        <f t="shared" si="0"/>
        <v>0.37999999999999995</v>
      </c>
      <c r="I11" s="51">
        <f t="shared" si="0"/>
        <v>4.9999999999999989E-2</v>
      </c>
      <c r="J11" s="51">
        <f t="shared" si="0"/>
        <v>0.37999999999999995</v>
      </c>
      <c r="K11" s="51">
        <f t="shared" si="0"/>
        <v>4.9999999999999989E-2</v>
      </c>
      <c r="L11" s="58">
        <f t="shared" si="0"/>
        <v>0.37999999999999995</v>
      </c>
      <c r="M11" s="58">
        <f>ABS(M9-M8)</f>
        <v>4.9999999999999989E-2</v>
      </c>
    </row>
  </sheetData>
  <mergeCells count="1">
    <mergeCell ref="B1:C1"/>
  </mergeCells>
  <conditionalFormatting sqref="B11:M11">
    <cfRule type="cellIs" dxfId="10" priority="1" operator="lessThan">
      <formula>0.1</formula>
    </cfRule>
  </conditionalFormatting>
  <conditionalFormatting sqref="B11:M11">
    <cfRule type="cellIs" dxfId="9" priority="2" operator="greaterThan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Déplacement_tableau_homo">
                <anchor moveWithCells="1" sizeWithCells="1">
                  <from>
                    <xdr:col>9</xdr:col>
                    <xdr:colOff>784860</xdr:colOff>
                    <xdr:row>0</xdr:row>
                    <xdr:rowOff>175260</xdr:rowOff>
                  </from>
                  <to>
                    <xdr:col>12</xdr:col>
                    <xdr:colOff>0</xdr:colOff>
                    <xdr:row>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31"/>
  <sheetViews>
    <sheetView workbookViewId="0">
      <selection activeCell="N19" sqref="N19"/>
    </sheetView>
  </sheetViews>
  <sheetFormatPr baseColWidth="10" defaultRowHeight="14.4" x14ac:dyDescent="0.3"/>
  <sheetData>
    <row r="1" spans="1:17" x14ac:dyDescent="0.3">
      <c r="B1" s="24"/>
    </row>
    <row r="2" spans="1:17" x14ac:dyDescent="0.3">
      <c r="B2" s="82"/>
      <c r="C2" s="73" t="s">
        <v>57</v>
      </c>
      <c r="D2" s="74" t="s">
        <v>58</v>
      </c>
      <c r="E2" s="74" t="s">
        <v>59</v>
      </c>
    </row>
    <row r="3" spans="1:17" x14ac:dyDescent="0.3">
      <c r="A3" s="113" t="s">
        <v>60</v>
      </c>
      <c r="B3" s="114"/>
      <c r="C3" s="75">
        <f>Données!C18</f>
        <v>4.3383315166619996</v>
      </c>
      <c r="D3" s="75">
        <f>Données!D20</f>
        <v>6.4574753684469997</v>
      </c>
      <c r="E3" s="83">
        <f>Données!D18</f>
        <v>5.7855933925240004</v>
      </c>
      <c r="H3" s="88"/>
      <c r="I3" s="63">
        <v>42969</v>
      </c>
      <c r="J3" s="63">
        <v>42970</v>
      </c>
      <c r="K3" s="63">
        <v>42971</v>
      </c>
      <c r="L3" s="63">
        <v>42972</v>
      </c>
      <c r="M3" s="63">
        <v>42973</v>
      </c>
      <c r="N3" s="63">
        <v>42974</v>
      </c>
    </row>
    <row r="4" spans="1:17" x14ac:dyDescent="0.3">
      <c r="A4" s="117" t="s">
        <v>61</v>
      </c>
      <c r="B4" s="118"/>
      <c r="C4" s="75">
        <f>Données!C19</f>
        <v>0.363432866194</v>
      </c>
      <c r="D4" s="75">
        <f>Données!D21</f>
        <v>0.52103913018400005</v>
      </c>
      <c r="E4" s="75">
        <f>Données!D19</f>
        <v>0.57770091397800005</v>
      </c>
      <c r="H4" s="52" t="s">
        <v>57</v>
      </c>
      <c r="I4" s="89">
        <v>1.338331516662</v>
      </c>
      <c r="J4" s="89">
        <v>2.338331516662</v>
      </c>
      <c r="K4" s="89">
        <v>3.338331516662</v>
      </c>
      <c r="L4" s="89">
        <v>4.3383315166619996</v>
      </c>
      <c r="M4" s="89">
        <v>4.3383315166619996</v>
      </c>
      <c r="N4" s="89">
        <v>4.3383315166619996</v>
      </c>
    </row>
    <row r="5" spans="1:17" x14ac:dyDescent="0.3">
      <c r="A5" s="113" t="s">
        <v>62</v>
      </c>
      <c r="B5" s="114"/>
      <c r="C5" s="75">
        <f>C3/C4</f>
        <v>11.937091881905374</v>
      </c>
      <c r="D5" s="75">
        <f t="shared" ref="D5:E5" si="0">D3/D4</f>
        <v>12.393455681853689</v>
      </c>
      <c r="E5" s="75">
        <f t="shared" si="0"/>
        <v>10.014859337308105</v>
      </c>
      <c r="H5" s="52" t="s">
        <v>73</v>
      </c>
      <c r="I5" s="89">
        <v>2.4574753684470001</v>
      </c>
      <c r="J5" s="89">
        <v>2.4574753684470001</v>
      </c>
      <c r="K5" s="89">
        <v>2.4574753684470001</v>
      </c>
      <c r="L5" s="89">
        <v>2.4574753684470001</v>
      </c>
      <c r="M5" s="89">
        <v>2.4574753684470001</v>
      </c>
      <c r="N5" s="89">
        <v>6.4574753684469997</v>
      </c>
    </row>
    <row r="6" spans="1:17" ht="14.4" customHeight="1" x14ac:dyDescent="0.3">
      <c r="A6" s="115" t="s">
        <v>72</v>
      </c>
      <c r="B6" s="116"/>
      <c r="C6" s="74" t="s">
        <v>7</v>
      </c>
      <c r="D6" s="74" t="s">
        <v>8</v>
      </c>
      <c r="E6" s="73" t="s">
        <v>9</v>
      </c>
      <c r="G6" s="53"/>
      <c r="H6" s="52" t="s">
        <v>74</v>
      </c>
      <c r="I6" s="89">
        <v>2.785593392524</v>
      </c>
      <c r="J6" s="89">
        <v>2.785593392524</v>
      </c>
      <c r="K6" s="89">
        <v>2.785593392524</v>
      </c>
      <c r="L6" s="89">
        <v>2.785593392524</v>
      </c>
      <c r="M6" s="89">
        <v>5.7855933925240004</v>
      </c>
      <c r="N6" s="89">
        <v>5.7855933925240004</v>
      </c>
    </row>
    <row r="7" spans="1:17" ht="14.4" customHeight="1" x14ac:dyDescent="0.3">
      <c r="A7" s="115" t="s">
        <v>63</v>
      </c>
      <c r="B7" s="116"/>
      <c r="C7" s="85">
        <f>Données!C14</f>
        <v>1.1740256738899999</v>
      </c>
      <c r="D7" s="85">
        <f>Données!D14</f>
        <v>5.0269438745799997</v>
      </c>
      <c r="E7" s="85">
        <f>Données!E14</f>
        <v>4.9637548212800002</v>
      </c>
      <c r="G7" s="87"/>
      <c r="N7" s="89"/>
    </row>
    <row r="8" spans="1:17" ht="14.4" customHeight="1" x14ac:dyDescent="0.3">
      <c r="A8" s="115" t="s">
        <v>64</v>
      </c>
      <c r="B8" s="116"/>
      <c r="C8" s="85">
        <f>Données!C15</f>
        <v>4.8695199178599999</v>
      </c>
      <c r="D8" s="85">
        <f>Données!D15</f>
        <v>4.9402325176300002</v>
      </c>
      <c r="E8" s="85">
        <f>Données!E15</f>
        <v>5.08738064886</v>
      </c>
      <c r="G8" s="87"/>
      <c r="H8" s="87"/>
      <c r="I8" s="90"/>
      <c r="J8" s="90"/>
      <c r="K8" s="90"/>
      <c r="L8" s="56"/>
      <c r="M8" s="56"/>
      <c r="N8" s="56"/>
      <c r="O8" s="56"/>
      <c r="P8" s="56"/>
      <c r="Q8" s="56"/>
    </row>
    <row r="9" spans="1:17" ht="14.4" customHeight="1" x14ac:dyDescent="0.3">
      <c r="A9" s="115" t="s">
        <v>65</v>
      </c>
      <c r="B9" s="116"/>
      <c r="C9" s="86">
        <f>Données!C16</f>
        <v>5.7205239407399997</v>
      </c>
      <c r="D9" s="86">
        <f>Données!D16</f>
        <v>5.4241544286199996</v>
      </c>
      <c r="E9" s="86">
        <f>Données!E16</f>
        <v>4.9956240519200001</v>
      </c>
      <c r="G9" s="87"/>
      <c r="H9" s="87"/>
      <c r="I9" s="90"/>
      <c r="J9" s="90"/>
      <c r="K9" s="90"/>
      <c r="L9" s="56"/>
      <c r="M9" s="56"/>
      <c r="N9" s="56"/>
      <c r="O9" s="56"/>
      <c r="P9" s="56"/>
      <c r="Q9" s="56"/>
    </row>
    <row r="10" spans="1:17" x14ac:dyDescent="0.3">
      <c r="B10" s="51"/>
      <c r="C10" s="51"/>
      <c r="D10" s="51"/>
      <c r="E10" s="51"/>
      <c r="G10" s="56"/>
      <c r="H10" s="91"/>
      <c r="I10" s="92"/>
      <c r="J10" s="92"/>
      <c r="K10" s="92"/>
      <c r="L10" s="92"/>
      <c r="M10" s="92"/>
      <c r="N10" s="92"/>
      <c r="O10" s="56"/>
      <c r="P10" s="56"/>
      <c r="Q10" s="56"/>
    </row>
    <row r="11" spans="1:17" x14ac:dyDescent="0.3">
      <c r="A11" s="117" t="s">
        <v>66</v>
      </c>
      <c r="B11" s="118"/>
      <c r="C11" s="76" t="s">
        <v>57</v>
      </c>
      <c r="D11" s="76" t="s">
        <v>58</v>
      </c>
      <c r="E11" s="77" t="s">
        <v>67</v>
      </c>
      <c r="G11" s="56"/>
      <c r="H11" s="88"/>
      <c r="I11" s="63"/>
      <c r="J11" s="63"/>
      <c r="K11" s="63"/>
      <c r="L11" s="63"/>
      <c r="M11" s="63"/>
      <c r="N11" s="63"/>
      <c r="O11" s="56"/>
      <c r="P11" s="56"/>
      <c r="Q11" s="56"/>
    </row>
    <row r="12" spans="1:17" x14ac:dyDescent="0.3">
      <c r="A12" s="119" t="s">
        <v>63</v>
      </c>
      <c r="B12" s="120"/>
      <c r="C12" s="84">
        <f>ABS(C7-AVERAGE($C$7:$E$7))*1</f>
        <v>2.5475491160266674</v>
      </c>
      <c r="D12" s="84">
        <f t="shared" ref="D12:E12" si="1">ABS(D7-AVERAGE($C$7:$E$7))*1</f>
        <v>1.3053690846633326</v>
      </c>
      <c r="E12" s="84">
        <f t="shared" si="1"/>
        <v>1.2421800313633331</v>
      </c>
      <c r="G12" s="56"/>
      <c r="H12" s="52"/>
      <c r="I12" s="64"/>
      <c r="J12" s="64"/>
      <c r="K12" s="64"/>
      <c r="L12" s="64"/>
      <c r="M12" s="64"/>
      <c r="N12" s="92"/>
      <c r="O12" s="56"/>
      <c r="P12" s="56"/>
      <c r="Q12" s="56"/>
    </row>
    <row r="13" spans="1:17" x14ac:dyDescent="0.3">
      <c r="A13" s="119" t="s">
        <v>64</v>
      </c>
      <c r="B13" s="120"/>
      <c r="C13" s="84">
        <f>ABS(C8-AVERAGE($C$8:$E$8))*1</f>
        <v>9.6191110256667045E-2</v>
      </c>
      <c r="D13" s="84">
        <f t="shared" ref="D13:E13" si="2">ABS(D8-AVERAGE($C$8:$E$8))*1</f>
        <v>2.5478510486666828E-2</v>
      </c>
      <c r="E13" s="84">
        <f t="shared" si="2"/>
        <v>0.12166962074333298</v>
      </c>
      <c r="G13" s="56"/>
      <c r="H13" s="52"/>
      <c r="I13" s="64"/>
      <c r="J13" s="64"/>
      <c r="K13" s="64"/>
      <c r="L13" s="64"/>
      <c r="M13" s="64"/>
      <c r="N13" s="92"/>
      <c r="O13" s="56"/>
      <c r="P13" s="56"/>
      <c r="Q13" s="56"/>
    </row>
    <row r="14" spans="1:17" x14ac:dyDescent="0.3">
      <c r="A14" s="119" t="s">
        <v>65</v>
      </c>
      <c r="B14" s="120"/>
      <c r="C14" s="84">
        <f>ABS(C9-AVERAGE($C$9:$E$9))*1</f>
        <v>0.34042313364666743</v>
      </c>
      <c r="D14" s="84">
        <f t="shared" ref="D14:E14" si="3">ABS(D9-AVERAGE($C$9:$E$9))*1</f>
        <v>4.4053621526667364E-2</v>
      </c>
      <c r="E14" s="84">
        <f t="shared" si="3"/>
        <v>0.38447675517333213</v>
      </c>
      <c r="G14" s="56"/>
      <c r="H14" s="52"/>
      <c r="I14" s="64"/>
      <c r="J14" s="64"/>
      <c r="K14" s="64"/>
      <c r="L14" s="64"/>
      <c r="M14" s="64"/>
      <c r="N14" s="92"/>
      <c r="O14" s="56"/>
      <c r="P14" s="56"/>
      <c r="Q14" s="56"/>
    </row>
    <row r="15" spans="1:17" x14ac:dyDescent="0.3">
      <c r="B15" s="78"/>
      <c r="C15" s="78"/>
      <c r="D15" s="78"/>
      <c r="E15" s="78"/>
      <c r="G15" s="56"/>
      <c r="H15" s="58"/>
      <c r="I15" s="92"/>
      <c r="J15" s="92"/>
      <c r="K15" s="92"/>
      <c r="L15" s="92"/>
      <c r="M15" s="92"/>
      <c r="N15" s="92"/>
      <c r="O15" s="56"/>
      <c r="P15" s="56"/>
      <c r="Q15" s="56"/>
    </row>
    <row r="16" spans="1:17" x14ac:dyDescent="0.3">
      <c r="A16" s="119" t="s">
        <v>68</v>
      </c>
      <c r="B16" s="120"/>
      <c r="C16" s="79" t="s">
        <v>69</v>
      </c>
      <c r="D16" s="80" t="s">
        <v>70</v>
      </c>
      <c r="E16" s="81" t="s">
        <v>71</v>
      </c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</row>
    <row r="17" spans="7:17" x14ac:dyDescent="0.3"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</row>
    <row r="18" spans="7:17" x14ac:dyDescent="0.3">
      <c r="G18" s="91"/>
      <c r="H18" s="92"/>
      <c r="I18" s="63"/>
      <c r="J18" s="63"/>
      <c r="K18" s="63"/>
      <c r="L18" s="63"/>
      <c r="M18" s="63"/>
      <c r="N18" s="93"/>
      <c r="O18" s="56"/>
      <c r="P18" s="56"/>
      <c r="Q18" s="56"/>
    </row>
    <row r="19" spans="7:17" x14ac:dyDescent="0.3">
      <c r="G19" s="92"/>
      <c r="H19" s="92"/>
      <c r="I19" s="89"/>
      <c r="J19" s="89"/>
      <c r="K19" s="89"/>
      <c r="L19" s="89"/>
      <c r="M19" s="89"/>
      <c r="N19" s="94"/>
      <c r="O19" s="56"/>
      <c r="P19" s="56"/>
      <c r="Q19" s="56"/>
    </row>
    <row r="20" spans="7:17" x14ac:dyDescent="0.3">
      <c r="G20" s="92"/>
      <c r="H20" s="92"/>
      <c r="I20" s="89"/>
      <c r="J20" s="89"/>
      <c r="K20" s="89"/>
      <c r="L20" s="89"/>
      <c r="M20" s="89"/>
      <c r="N20" s="94"/>
      <c r="O20" s="56"/>
      <c r="P20" s="56"/>
      <c r="Q20" s="56"/>
    </row>
    <row r="21" spans="7:17" x14ac:dyDescent="0.3">
      <c r="G21" s="92"/>
      <c r="H21" s="92"/>
      <c r="I21" s="89"/>
      <c r="J21" s="89"/>
      <c r="K21" s="89"/>
      <c r="L21" s="89"/>
      <c r="M21" s="89"/>
      <c r="N21" s="94"/>
      <c r="O21" s="56"/>
      <c r="P21" s="56"/>
      <c r="Q21" s="56"/>
    </row>
    <row r="22" spans="7:17" x14ac:dyDescent="0.3"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</row>
    <row r="23" spans="7:17" x14ac:dyDescent="0.3"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</row>
    <row r="24" spans="7:17" x14ac:dyDescent="0.3"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</row>
    <row r="25" spans="7:17" x14ac:dyDescent="0.3">
      <c r="G25" s="56"/>
      <c r="H25" s="56"/>
      <c r="I25" s="56"/>
      <c r="J25" s="56"/>
      <c r="K25" s="56"/>
      <c r="L25" s="87"/>
      <c r="M25" s="56"/>
      <c r="N25" s="56"/>
      <c r="O25" s="56"/>
      <c r="P25" s="56"/>
      <c r="Q25" s="56"/>
    </row>
    <row r="26" spans="7:17" x14ac:dyDescent="0.3"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</row>
    <row r="27" spans="7:17" x14ac:dyDescent="0.3"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</row>
    <row r="28" spans="7:17" x14ac:dyDescent="0.3"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</row>
    <row r="29" spans="7:17" x14ac:dyDescent="0.3"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</row>
    <row r="30" spans="7:17" x14ac:dyDescent="0.3"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</row>
    <row r="31" spans="7:17" x14ac:dyDescent="0.3"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</row>
  </sheetData>
  <mergeCells count="12">
    <mergeCell ref="A3:B3"/>
    <mergeCell ref="A7:B7"/>
    <mergeCell ref="A11:B11"/>
    <mergeCell ref="A16:B16"/>
    <mergeCell ref="A14:B14"/>
    <mergeCell ref="A13:B13"/>
    <mergeCell ref="A12:B12"/>
    <mergeCell ref="A9:B9"/>
    <mergeCell ref="A8:B8"/>
    <mergeCell ref="A4:B4"/>
    <mergeCell ref="A5:B5"/>
    <mergeCell ref="A6:B6"/>
  </mergeCells>
  <conditionalFormatting sqref="C12:E14">
    <cfRule type="cellIs" dxfId="8" priority="9" operator="between">
      <formula>0</formula>
      <formula>1</formula>
    </cfRule>
  </conditionalFormatting>
  <conditionalFormatting sqref="C12:E14">
    <cfRule type="cellIs" dxfId="7" priority="7" operator="greaterThan">
      <formula>5</formula>
    </cfRule>
    <cfRule type="cellIs" dxfId="6" priority="8" operator="between">
      <formula>1</formula>
      <formula>5</formula>
    </cfRule>
  </conditionalFormatting>
  <conditionalFormatting sqref="C5:E5">
    <cfRule type="cellIs" dxfId="5" priority="4" operator="greaterThan">
      <formula>5</formula>
    </cfRule>
    <cfRule type="cellIs" dxfId="4" priority="5" operator="between">
      <formula>3</formula>
      <formula>5</formula>
    </cfRule>
    <cfRule type="cellIs" dxfId="3" priority="6" operator="lessThan">
      <formula>3</formula>
    </cfRule>
  </conditionalFormatting>
  <conditionalFormatting sqref="C12:E14">
    <cfRule type="cellIs" dxfId="2" priority="1" operator="greaterThan">
      <formula>5</formula>
    </cfRule>
    <cfRule type="cellIs" dxfId="1" priority="2" operator="between">
      <formula>1</formula>
      <formula>5</formula>
    </cfRule>
    <cfRule type="cellIs" dxfId="0" priority="3" operator="lessThan">
      <formula>1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2" r:id="rId4" name="Button 6">
              <controlPr defaultSize="0" print="0" autoFill="0" autoPict="0" macro="[0]!Déplacement">
                <anchor moveWithCells="1" sizeWithCells="1">
                  <from>
                    <xdr:col>13</xdr:col>
                    <xdr:colOff>541020</xdr:colOff>
                    <xdr:row>10</xdr:row>
                    <xdr:rowOff>152400</xdr:rowOff>
                  </from>
                  <to>
                    <xdr:col>16</xdr:col>
                    <xdr:colOff>7620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53"/>
  <sheetViews>
    <sheetView topLeftCell="A3" zoomScale="60" zoomScaleNormal="60" workbookViewId="0">
      <selection activeCell="H50" sqref="H50"/>
    </sheetView>
  </sheetViews>
  <sheetFormatPr baseColWidth="10" defaultRowHeight="14.4" x14ac:dyDescent="0.3"/>
  <cols>
    <col min="5" max="5" width="2.44140625" customWidth="1"/>
    <col min="8" max="8" width="23" customWidth="1"/>
  </cols>
  <sheetData>
    <row r="1" spans="1:8" x14ac:dyDescent="0.3">
      <c r="A1" s="149" t="s">
        <v>45</v>
      </c>
      <c r="B1" s="150"/>
      <c r="C1" s="151"/>
      <c r="D1" s="151"/>
      <c r="E1" s="152"/>
      <c r="F1" s="149" t="s">
        <v>44</v>
      </c>
      <c r="G1" s="153"/>
      <c r="H1" s="49"/>
    </row>
    <row r="2" spans="1:8" x14ac:dyDescent="0.3">
      <c r="A2" s="154" t="s">
        <v>43</v>
      </c>
      <c r="B2" s="155"/>
      <c r="C2" s="156" t="s">
        <v>42</v>
      </c>
      <c r="D2" s="157"/>
      <c r="E2" s="157"/>
      <c r="F2" s="157"/>
      <c r="G2" s="157"/>
      <c r="H2" s="158"/>
    </row>
    <row r="3" spans="1:8" x14ac:dyDescent="0.3">
      <c r="A3" s="159" t="s">
        <v>41</v>
      </c>
      <c r="B3" s="160"/>
      <c r="C3" s="160"/>
      <c r="D3" s="160"/>
      <c r="E3" s="160"/>
      <c r="F3" s="160"/>
      <c r="G3" s="160"/>
      <c r="H3" s="161"/>
    </row>
    <row r="4" spans="1:8" x14ac:dyDescent="0.3">
      <c r="A4" s="137" t="s">
        <v>40</v>
      </c>
      <c r="B4" s="138"/>
      <c r="C4" s="138"/>
      <c r="D4" s="139"/>
      <c r="E4" s="137" t="s">
        <v>39</v>
      </c>
      <c r="F4" s="138"/>
      <c r="G4" s="138"/>
      <c r="H4" s="139"/>
    </row>
    <row r="5" spans="1:8" x14ac:dyDescent="0.3">
      <c r="A5" s="140"/>
      <c r="B5" s="141"/>
      <c r="C5" s="141"/>
      <c r="D5" s="142"/>
      <c r="E5" s="140"/>
      <c r="F5" s="141"/>
      <c r="G5" s="141"/>
      <c r="H5" s="142"/>
    </row>
    <row r="6" spans="1:8" x14ac:dyDescent="0.3">
      <c r="A6" s="48"/>
      <c r="B6" s="47"/>
      <c r="C6" s="47"/>
      <c r="D6" s="46"/>
      <c r="E6" s="48"/>
      <c r="F6" s="47"/>
      <c r="G6" s="47"/>
      <c r="H6" s="46"/>
    </row>
    <row r="7" spans="1:8" x14ac:dyDescent="0.3">
      <c r="A7" s="45"/>
      <c r="B7" s="44"/>
      <c r="C7" s="44"/>
      <c r="D7" s="43"/>
      <c r="E7" s="45"/>
      <c r="F7" s="44"/>
      <c r="G7" s="44"/>
      <c r="H7" s="43"/>
    </row>
    <row r="8" spans="1:8" x14ac:dyDescent="0.3">
      <c r="A8" s="45"/>
      <c r="B8" s="44"/>
      <c r="C8" s="44"/>
      <c r="D8" s="43"/>
      <c r="E8" s="45"/>
      <c r="F8" s="44"/>
      <c r="G8" s="44"/>
      <c r="H8" s="43"/>
    </row>
    <row r="9" spans="1:8" x14ac:dyDescent="0.3">
      <c r="A9" s="45"/>
      <c r="B9" s="44"/>
      <c r="C9" s="44"/>
      <c r="D9" s="43"/>
      <c r="E9" s="45"/>
      <c r="F9" s="44"/>
      <c r="G9" s="44"/>
      <c r="H9" s="43"/>
    </row>
    <row r="10" spans="1:8" x14ac:dyDescent="0.3">
      <c r="A10" s="45"/>
      <c r="B10" s="44"/>
      <c r="C10" s="44"/>
      <c r="D10" s="43"/>
      <c r="E10" s="45"/>
      <c r="F10" s="44"/>
      <c r="G10" s="44"/>
      <c r="H10" s="43"/>
    </row>
    <row r="11" spans="1:8" x14ac:dyDescent="0.3">
      <c r="A11" s="45"/>
      <c r="B11" s="44"/>
      <c r="C11" s="44"/>
      <c r="D11" s="43"/>
      <c r="E11" s="45"/>
      <c r="F11" s="44"/>
      <c r="G11" s="44"/>
      <c r="H11" s="43"/>
    </row>
    <row r="12" spans="1:8" x14ac:dyDescent="0.3">
      <c r="A12" s="45"/>
      <c r="B12" s="44"/>
      <c r="C12" s="44"/>
      <c r="D12" s="43"/>
      <c r="E12" s="45"/>
      <c r="F12" s="44"/>
      <c r="G12" s="44"/>
      <c r="H12" s="43"/>
    </row>
    <row r="13" spans="1:8" x14ac:dyDescent="0.3">
      <c r="A13" s="45"/>
      <c r="B13" s="44"/>
      <c r="C13" s="44"/>
      <c r="D13" s="44"/>
      <c r="E13" s="45"/>
      <c r="F13" s="44"/>
      <c r="G13" s="44"/>
      <c r="H13" s="43"/>
    </row>
    <row r="14" spans="1:8" x14ac:dyDescent="0.3">
      <c r="A14" s="45"/>
      <c r="B14" s="44"/>
      <c r="C14" s="44"/>
      <c r="D14" s="44"/>
      <c r="E14" s="45"/>
      <c r="F14" s="44"/>
      <c r="G14" s="44"/>
      <c r="H14" s="43"/>
    </row>
    <row r="15" spans="1:8" ht="15" customHeight="1" x14ac:dyDescent="0.3">
      <c r="A15" s="45"/>
      <c r="B15" s="44"/>
      <c r="C15" s="44"/>
      <c r="D15" s="44"/>
      <c r="E15" s="45"/>
      <c r="F15" s="44"/>
      <c r="G15" s="44"/>
      <c r="H15" s="43"/>
    </row>
    <row r="16" spans="1:8" x14ac:dyDescent="0.3">
      <c r="A16" s="45"/>
      <c r="B16" s="44"/>
      <c r="C16" s="44"/>
      <c r="D16" s="44"/>
      <c r="E16" s="45"/>
      <c r="F16" s="44"/>
      <c r="G16" s="44"/>
      <c r="H16" s="43"/>
    </row>
    <row r="17" spans="1:8" x14ac:dyDescent="0.3">
      <c r="A17" s="45"/>
      <c r="B17" s="44"/>
      <c r="C17" s="44"/>
      <c r="D17" s="44"/>
      <c r="E17" s="45"/>
      <c r="F17" s="44"/>
      <c r="G17" s="44"/>
      <c r="H17" s="43"/>
    </row>
    <row r="18" spans="1:8" x14ac:dyDescent="0.3">
      <c r="A18" s="45"/>
      <c r="B18" s="44"/>
      <c r="C18" s="44"/>
      <c r="D18" s="44"/>
      <c r="E18" s="45"/>
      <c r="F18" s="44"/>
      <c r="G18" s="44"/>
      <c r="H18" s="43"/>
    </row>
    <row r="19" spans="1:8" ht="15" customHeight="1" x14ac:dyDescent="0.3">
      <c r="A19" s="128" t="s">
        <v>38</v>
      </c>
      <c r="B19" s="129"/>
      <c r="C19" s="129"/>
      <c r="D19" s="129"/>
      <c r="E19" s="129"/>
      <c r="F19" s="129"/>
      <c r="G19" s="129"/>
      <c r="H19" s="130"/>
    </row>
    <row r="20" spans="1:8" x14ac:dyDescent="0.3">
      <c r="A20" s="143" t="s">
        <v>37</v>
      </c>
      <c r="B20" s="144"/>
      <c r="C20" s="144"/>
      <c r="D20" s="145"/>
      <c r="E20" s="143" t="s">
        <v>36</v>
      </c>
      <c r="F20" s="144"/>
      <c r="G20" s="144"/>
      <c r="H20" s="145"/>
    </row>
    <row r="21" spans="1:8" ht="15" customHeight="1" x14ac:dyDescent="0.3">
      <c r="A21" s="146"/>
      <c r="B21" s="147"/>
      <c r="C21" s="147"/>
      <c r="D21" s="148"/>
      <c r="E21" s="146"/>
      <c r="F21" s="147"/>
      <c r="G21" s="147"/>
      <c r="H21" s="148"/>
    </row>
    <row r="22" spans="1:8" x14ac:dyDescent="0.3">
      <c r="A22" s="42"/>
      <c r="B22" s="41"/>
      <c r="C22" s="41"/>
      <c r="D22" s="40"/>
      <c r="E22" s="42"/>
      <c r="F22" s="41"/>
      <c r="G22" s="41"/>
      <c r="H22" s="40"/>
    </row>
    <row r="23" spans="1:8" x14ac:dyDescent="0.3">
      <c r="A23" s="39"/>
      <c r="B23" s="38"/>
      <c r="C23" s="38"/>
      <c r="D23" s="37"/>
      <c r="E23" s="39"/>
      <c r="F23" s="38"/>
      <c r="G23" s="38"/>
      <c r="H23" s="37"/>
    </row>
    <row r="24" spans="1:8" x14ac:dyDescent="0.3">
      <c r="A24" s="39"/>
      <c r="B24" s="38"/>
      <c r="C24" s="38"/>
      <c r="D24" s="37"/>
      <c r="E24" s="39"/>
      <c r="F24" s="38"/>
      <c r="G24" s="38"/>
      <c r="H24" s="37"/>
    </row>
    <row r="25" spans="1:8" x14ac:dyDescent="0.3">
      <c r="A25" s="39"/>
      <c r="B25" s="38"/>
      <c r="C25" s="38"/>
      <c r="D25" s="37"/>
      <c r="E25" s="39"/>
      <c r="F25" s="38"/>
      <c r="G25" s="38"/>
      <c r="H25" s="37"/>
    </row>
    <row r="26" spans="1:8" x14ac:dyDescent="0.3">
      <c r="A26" s="39"/>
      <c r="B26" s="38"/>
      <c r="C26" s="38"/>
      <c r="D26" s="37"/>
      <c r="E26" s="39"/>
      <c r="F26" s="38"/>
      <c r="G26" s="38"/>
      <c r="H26" s="37"/>
    </row>
    <row r="27" spans="1:8" x14ac:dyDescent="0.3">
      <c r="A27" s="39"/>
      <c r="B27" s="38"/>
      <c r="C27" s="38"/>
      <c r="D27" s="37"/>
      <c r="E27" s="39"/>
      <c r="F27" s="38"/>
      <c r="G27" s="38"/>
      <c r="H27" s="37"/>
    </row>
    <row r="28" spans="1:8" x14ac:dyDescent="0.3">
      <c r="A28" s="39"/>
      <c r="B28" s="38"/>
      <c r="C28" s="38"/>
      <c r="D28" s="37"/>
      <c r="E28" s="39"/>
      <c r="F28" s="38"/>
      <c r="G28" s="38"/>
      <c r="H28" s="37"/>
    </row>
    <row r="29" spans="1:8" ht="15" customHeight="1" x14ac:dyDescent="0.3">
      <c r="A29" s="39"/>
      <c r="B29" s="38"/>
      <c r="C29" s="38"/>
      <c r="D29" s="37"/>
      <c r="E29" s="39"/>
      <c r="F29" s="38"/>
      <c r="G29" s="38"/>
      <c r="H29" s="37"/>
    </row>
    <row r="30" spans="1:8" x14ac:dyDescent="0.3">
      <c r="A30" s="39"/>
      <c r="B30" s="38"/>
      <c r="C30" s="38"/>
      <c r="D30" s="38"/>
      <c r="E30" s="39"/>
      <c r="F30" s="38"/>
      <c r="G30" s="38"/>
      <c r="H30" s="37"/>
    </row>
    <row r="31" spans="1:8" x14ac:dyDescent="0.3">
      <c r="A31" s="39"/>
      <c r="B31" s="38"/>
      <c r="C31" s="38"/>
      <c r="D31" s="38"/>
      <c r="E31" s="39"/>
      <c r="F31" s="38"/>
      <c r="G31" s="38"/>
      <c r="H31" s="37"/>
    </row>
    <row r="32" spans="1:8" x14ac:dyDescent="0.3">
      <c r="A32" s="39"/>
      <c r="B32" s="38"/>
      <c r="C32" s="38"/>
      <c r="D32" s="38"/>
      <c r="E32" s="39"/>
      <c r="F32" s="38"/>
      <c r="G32" s="38"/>
      <c r="H32" s="37"/>
    </row>
    <row r="33" spans="1:8" x14ac:dyDescent="0.3">
      <c r="A33" s="39"/>
      <c r="B33" s="38"/>
      <c r="C33" s="38"/>
      <c r="D33" s="38"/>
      <c r="E33" s="39"/>
      <c r="F33" s="38"/>
      <c r="G33" s="38"/>
      <c r="H33" s="37"/>
    </row>
    <row r="34" spans="1:8" x14ac:dyDescent="0.3">
      <c r="A34" s="39"/>
      <c r="B34" s="38"/>
      <c r="C34" s="38"/>
      <c r="D34" s="38"/>
      <c r="E34" s="39"/>
      <c r="F34" s="38"/>
      <c r="G34" s="38"/>
      <c r="H34" s="37"/>
    </row>
    <row r="35" spans="1:8" x14ac:dyDescent="0.3">
      <c r="A35" s="131" t="s">
        <v>35</v>
      </c>
      <c r="B35" s="132"/>
      <c r="C35" s="132"/>
      <c r="D35" s="132"/>
      <c r="E35" s="132"/>
      <c r="F35" s="132"/>
      <c r="G35" s="132"/>
      <c r="H35" s="133"/>
    </row>
    <row r="36" spans="1:8" x14ac:dyDescent="0.3">
      <c r="A36" s="134" t="s">
        <v>34</v>
      </c>
      <c r="B36" s="135"/>
      <c r="C36" s="135"/>
      <c r="D36" s="136"/>
      <c r="E36" s="134" t="s">
        <v>33</v>
      </c>
      <c r="F36" s="135"/>
      <c r="G36" s="135"/>
      <c r="H36" s="136"/>
    </row>
    <row r="37" spans="1:8" x14ac:dyDescent="0.3">
      <c r="A37" s="36"/>
      <c r="B37" s="35"/>
      <c r="C37" s="35"/>
      <c r="D37" s="34"/>
      <c r="E37" s="36"/>
      <c r="F37" s="35"/>
      <c r="G37" s="35"/>
      <c r="H37" s="34"/>
    </row>
    <row r="38" spans="1:8" x14ac:dyDescent="0.3">
      <c r="A38" s="32"/>
      <c r="B38" s="31"/>
      <c r="C38" s="31"/>
      <c r="D38" s="33"/>
      <c r="E38" s="32"/>
      <c r="F38" s="31"/>
      <c r="G38" s="31"/>
      <c r="H38" s="33"/>
    </row>
    <row r="39" spans="1:8" x14ac:dyDescent="0.3">
      <c r="A39" s="32"/>
      <c r="B39" s="31"/>
      <c r="C39" s="31"/>
      <c r="D39" s="33"/>
      <c r="E39" s="32"/>
      <c r="F39" s="31"/>
      <c r="G39" s="31"/>
      <c r="H39" s="33"/>
    </row>
    <row r="40" spans="1:8" x14ac:dyDescent="0.3">
      <c r="A40" s="32"/>
      <c r="B40" s="31"/>
      <c r="C40" s="31"/>
      <c r="D40" s="33"/>
      <c r="E40" s="32"/>
      <c r="F40" s="31"/>
      <c r="G40" s="31"/>
      <c r="H40" s="33"/>
    </row>
    <row r="41" spans="1:8" x14ac:dyDescent="0.3">
      <c r="A41" s="32"/>
      <c r="B41" s="31"/>
      <c r="C41" s="31"/>
      <c r="D41" s="33"/>
      <c r="E41" s="32"/>
      <c r="F41" s="31"/>
      <c r="G41" s="31"/>
      <c r="H41" s="33"/>
    </row>
    <row r="42" spans="1:8" x14ac:dyDescent="0.3">
      <c r="A42" s="32"/>
      <c r="B42" s="31"/>
      <c r="C42" s="31"/>
      <c r="D42" s="33"/>
      <c r="E42" s="32"/>
      <c r="F42" s="31"/>
      <c r="G42" s="31"/>
      <c r="H42" s="33"/>
    </row>
    <row r="43" spans="1:8" x14ac:dyDescent="0.3">
      <c r="A43" s="32"/>
      <c r="B43" s="31"/>
      <c r="C43" s="31"/>
      <c r="D43" s="33"/>
      <c r="E43" s="32"/>
      <c r="F43" s="31"/>
      <c r="G43" s="31"/>
      <c r="H43" s="33"/>
    </row>
    <row r="44" spans="1:8" x14ac:dyDescent="0.3">
      <c r="A44" s="32"/>
      <c r="B44" s="31"/>
      <c r="C44" s="31"/>
      <c r="D44" s="33"/>
      <c r="E44" s="32"/>
      <c r="F44" s="31"/>
      <c r="G44" s="31"/>
      <c r="H44" s="33"/>
    </row>
    <row r="45" spans="1:8" x14ac:dyDescent="0.3">
      <c r="A45" s="32"/>
      <c r="B45" s="31"/>
      <c r="C45" s="31"/>
      <c r="D45" s="33"/>
      <c r="E45" s="32"/>
      <c r="F45" s="31"/>
      <c r="G45" s="31"/>
      <c r="H45" s="33"/>
    </row>
    <row r="46" spans="1:8" x14ac:dyDescent="0.3">
      <c r="A46" s="32"/>
      <c r="B46" s="31"/>
      <c r="C46" s="31"/>
      <c r="D46" s="33"/>
      <c r="E46" s="32"/>
      <c r="F46" s="31"/>
      <c r="G46" s="31"/>
      <c r="H46" s="33"/>
    </row>
    <row r="47" spans="1:8" x14ac:dyDescent="0.3">
      <c r="A47" s="32"/>
      <c r="B47" s="31"/>
      <c r="C47" s="31"/>
      <c r="D47" s="31"/>
      <c r="E47" s="32"/>
      <c r="F47" s="31"/>
      <c r="G47" s="31"/>
      <c r="H47" s="33"/>
    </row>
    <row r="48" spans="1:8" x14ac:dyDescent="0.3">
      <c r="A48" s="32"/>
      <c r="B48" s="31"/>
      <c r="C48" s="31"/>
      <c r="D48" s="33"/>
      <c r="E48" s="32"/>
      <c r="F48" s="31"/>
      <c r="G48" s="31"/>
      <c r="H48" s="33"/>
    </row>
    <row r="49" spans="1:8" x14ac:dyDescent="0.3">
      <c r="A49" s="32"/>
      <c r="B49" s="31"/>
      <c r="C49" s="31"/>
      <c r="D49" s="33"/>
      <c r="E49" s="32"/>
      <c r="F49" s="31"/>
      <c r="G49" s="31"/>
      <c r="H49" s="33"/>
    </row>
    <row r="50" spans="1:8" x14ac:dyDescent="0.3">
      <c r="A50" s="32"/>
      <c r="B50" s="31"/>
      <c r="C50" s="31"/>
      <c r="D50" s="33"/>
      <c r="E50" s="32"/>
      <c r="F50" s="31"/>
      <c r="G50" s="31"/>
      <c r="H50" s="33"/>
    </row>
    <row r="51" spans="1:8" x14ac:dyDescent="0.3">
      <c r="A51" s="32"/>
      <c r="B51" s="31"/>
      <c r="C51" s="31"/>
      <c r="D51" s="33"/>
      <c r="E51" s="32"/>
      <c r="F51" s="31"/>
      <c r="G51" s="31"/>
      <c r="H51" s="30"/>
    </row>
    <row r="52" spans="1:8" x14ac:dyDescent="0.3">
      <c r="A52" s="121"/>
      <c r="B52" s="122"/>
      <c r="C52" s="125" t="s">
        <v>32</v>
      </c>
      <c r="D52" s="125"/>
      <c r="E52" s="125"/>
      <c r="F52" s="125"/>
      <c r="G52" s="125"/>
      <c r="H52" s="126"/>
    </row>
    <row r="53" spans="1:8" x14ac:dyDescent="0.3">
      <c r="A53" s="123"/>
      <c r="B53" s="124"/>
      <c r="C53" s="127" t="s">
        <v>31</v>
      </c>
      <c r="D53" s="125"/>
      <c r="E53" s="125"/>
      <c r="F53" s="125"/>
      <c r="G53" s="125"/>
      <c r="H53" s="126"/>
    </row>
  </sheetData>
  <mergeCells count="16">
    <mergeCell ref="A4:D5"/>
    <mergeCell ref="E4:H5"/>
    <mergeCell ref="A20:D21"/>
    <mergeCell ref="E20:H21"/>
    <mergeCell ref="A1:E1"/>
    <mergeCell ref="F1:G1"/>
    <mergeCell ref="A2:B2"/>
    <mergeCell ref="C2:H2"/>
    <mergeCell ref="A3:H3"/>
    <mergeCell ref="A52:B53"/>
    <mergeCell ref="C52:H52"/>
    <mergeCell ref="C53:H53"/>
    <mergeCell ref="A19:H19"/>
    <mergeCell ref="A35:H35"/>
    <mergeCell ref="A36:D36"/>
    <mergeCell ref="E36:H36"/>
  </mergeCells>
  <pageMargins left="0.51181102362204722" right="0.51181102362204722" top="0.51181102362204722" bottom="0.51181102362204722" header="0.31496062992125984" footer="0.31496062992125984"/>
  <pageSetup paperSize="9" fitToWidth="0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</vt:lpstr>
      <vt:lpstr>Puissance</vt:lpstr>
      <vt:lpstr>Homogénéité</vt:lpstr>
      <vt:lpstr>Coalignement</vt:lpstr>
      <vt:lpstr>Fiche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Brice</cp:lastModifiedBy>
  <dcterms:created xsi:type="dcterms:W3CDTF">2017-01-04T17:11:51Z</dcterms:created>
  <dcterms:modified xsi:type="dcterms:W3CDTF">2017-08-24T19:34:59Z</dcterms:modified>
</cp:coreProperties>
</file>