
<file path=[Content_Types].xml><?xml version="1.0" encoding="utf-8"?>
<Types xmlns="http://schemas.openxmlformats.org/package/2006/content-types">
  <Default Extension="xml" ContentType="application/xml"/>
  <Default Extension="jpeg" ContentType="image/jpeg"/>
  <Default Extension="bin" ContentType="application/vnd.ms-office.vbaProject"/>
  <Default Extension="vml" ContentType="application/vnd.openxmlformats-officedocument.vmlDrawing"/>
  <Default Extension="rels" ContentType="application/vnd.openxmlformats-package.relationships+xml"/>
  <Default Extension="emf" ContentType="image/x-em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27809" codeName="{00000000-0000-0000-0000-000000000000}"/>
  <workbookPr showInkAnnotation="0" codeName="ThisWorkbook" hidePivotFieldList="1" autoCompressPictures="0"/>
  <mc:AlternateContent xmlns:mc="http://schemas.openxmlformats.org/markup-compatibility/2006">
    <mc:Choice Requires="x15">
      <x15ac:absPath xmlns:x15ac="http://schemas.microsoft.com/office/spreadsheetml/2010/11/ac" url="/Users/home/Desktop/"/>
    </mc:Choice>
  </mc:AlternateContent>
  <bookViews>
    <workbookView xWindow="0" yWindow="460" windowWidth="38400" windowHeight="23440" tabRatio="828"/>
  </bookViews>
  <sheets>
    <sheet name="OBSERVATIONS" sheetId="1" r:id="rId1"/>
    <sheet name="Elève 1" sheetId="37" r:id="rId2"/>
    <sheet name="Elève 2" sheetId="36" r:id="rId3"/>
    <sheet name="Elève 3" sheetId="35" r:id="rId4"/>
    <sheet name="Elève 4" sheetId="34" r:id="rId5"/>
    <sheet name="Elève 5" sheetId="33" r:id="rId6"/>
    <sheet name="Elève 6" sheetId="32" r:id="rId7"/>
    <sheet name="Elève 7" sheetId="31" r:id="rId8"/>
    <sheet name="Elève 8" sheetId="30" r:id="rId9"/>
    <sheet name="Elève 9" sheetId="29" r:id="rId10"/>
    <sheet name="Elève 10" sheetId="14" r:id="rId11"/>
    <sheet name="Elève 11" sheetId="38" r:id="rId12"/>
    <sheet name="Elèves" sheetId="39" r:id="rId13"/>
    <sheet name="Compétences" sheetId="28" r:id="rId14"/>
  </sheets>
  <definedNames>
    <definedName name="_xlnm._FilterDatabase" localSheetId="13" hidden="1">Compétences!$A$51:$D$81</definedName>
    <definedName name="_xlnm._FilterDatabase" localSheetId="1" hidden="1">'Elève 1'!$E$1:$E$402</definedName>
    <definedName name="_xlnm._FilterDatabase" localSheetId="10" hidden="1">'Elève 10'!$E$1:$E$402</definedName>
    <definedName name="_xlnm._FilterDatabase" localSheetId="11" hidden="1">'Elève 11'!$E$1:$E$402</definedName>
    <definedName name="_xlnm._FilterDatabase" localSheetId="2" hidden="1">'Elève 2'!$E$1:$E$402</definedName>
    <definedName name="_xlnm._FilterDatabase" localSheetId="3" hidden="1">'Elève 3'!$E$1:$E$402</definedName>
    <definedName name="_xlnm._FilterDatabase" localSheetId="4" hidden="1">'Elève 4'!$E$1:$E$402</definedName>
    <definedName name="_xlnm._FilterDatabase" localSheetId="5" hidden="1">'Elève 5'!$E$1:$E$402</definedName>
    <definedName name="_xlnm._FilterDatabase" localSheetId="6" hidden="1">'Elève 6'!$E$1:$E$402</definedName>
    <definedName name="_xlnm._FilterDatabase" localSheetId="7" hidden="1">'Elève 7'!$E$1:$E$402</definedName>
    <definedName name="_xlnm._FilterDatabase" localSheetId="8" hidden="1">'Elève 8'!$E$1:$E$402</definedName>
    <definedName name="_xlnm._FilterDatabase" localSheetId="9" hidden="1">'Elève 9'!$E$1:$E$402</definedName>
    <definedName name="_xlnm._FilterDatabase" localSheetId="0" hidden="1">OBSERVATIONS!$A$1:$A$26</definedName>
    <definedName name="SearchCompetences">OBSERVATIONS!$B$4</definedName>
  </definedName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I12" i="39" l="1"/>
  <c r="F22" i="1"/>
  <c r="B6" i="1"/>
  <c r="I22" i="39"/>
  <c r="BN8" i="1"/>
  <c r="I21" i="39"/>
  <c r="BH8" i="1"/>
  <c r="I20" i="39"/>
  <c r="BB8" i="1"/>
  <c r="I19" i="39"/>
  <c r="AV8" i="1"/>
  <c r="I18" i="39"/>
  <c r="AP8" i="1"/>
  <c r="I17" i="39"/>
  <c r="AJ8" i="1"/>
  <c r="I16" i="39"/>
  <c r="AD8" i="1"/>
  <c r="I15" i="39"/>
  <c r="X8" i="1"/>
  <c r="I14" i="39"/>
  <c r="R8" i="1"/>
  <c r="I13" i="39"/>
  <c r="L8" i="1"/>
  <c r="F8" i="1"/>
  <c r="BN22" i="1"/>
  <c r="BH22" i="1"/>
  <c r="BB22" i="1"/>
  <c r="AV22" i="1"/>
  <c r="AP22" i="1"/>
  <c r="AJ22" i="1"/>
  <c r="AD22" i="1"/>
  <c r="X22" i="1"/>
  <c r="R22" i="1"/>
  <c r="L22" i="1"/>
  <c r="BM26" i="1"/>
  <c r="BM25" i="1"/>
  <c r="BM24" i="1"/>
  <c r="BK21" i="1"/>
  <c r="BK24" i="1"/>
  <c r="BM23" i="1"/>
  <c r="BM22" i="1"/>
  <c r="BM21" i="1"/>
  <c r="BG26" i="1"/>
  <c r="BG25" i="1"/>
  <c r="BG24" i="1"/>
  <c r="BE21" i="1"/>
  <c r="BE24" i="1"/>
  <c r="BG23" i="1"/>
  <c r="BG22" i="1"/>
  <c r="BG21" i="1"/>
  <c r="BA26" i="1"/>
  <c r="BA25" i="1"/>
  <c r="BA24" i="1"/>
  <c r="AY21" i="1"/>
  <c r="AY24" i="1"/>
  <c r="BA23" i="1"/>
  <c r="BA22" i="1"/>
  <c r="BA21" i="1"/>
  <c r="AU26" i="1"/>
  <c r="AU25" i="1"/>
  <c r="AU24" i="1"/>
  <c r="AS21" i="1"/>
  <c r="AS24" i="1"/>
  <c r="AU23" i="1"/>
  <c r="AU22" i="1"/>
  <c r="AU21" i="1"/>
  <c r="AO26" i="1"/>
  <c r="AO25" i="1"/>
  <c r="AO24" i="1"/>
  <c r="AM21" i="1"/>
  <c r="AM24" i="1"/>
  <c r="AO23" i="1"/>
  <c r="AO22" i="1"/>
  <c r="AO21" i="1"/>
  <c r="AI26" i="1"/>
  <c r="AI25" i="1"/>
  <c r="AI24" i="1"/>
  <c r="AG21" i="1"/>
  <c r="AG24" i="1"/>
  <c r="AI23" i="1"/>
  <c r="AI22" i="1"/>
  <c r="AI21" i="1"/>
  <c r="AC26" i="1"/>
  <c r="AC25" i="1"/>
  <c r="AC24" i="1"/>
  <c r="AA21" i="1"/>
  <c r="AA24" i="1"/>
  <c r="AC23" i="1"/>
  <c r="AC22" i="1"/>
  <c r="AC21" i="1"/>
  <c r="W26" i="1"/>
  <c r="W25" i="1"/>
  <c r="W24" i="1"/>
  <c r="U21" i="1"/>
  <c r="U24" i="1"/>
  <c r="W23" i="1"/>
  <c r="W22" i="1"/>
  <c r="W21" i="1"/>
  <c r="Q26" i="1"/>
  <c r="Q25" i="1"/>
  <c r="Q24" i="1"/>
  <c r="O21" i="1"/>
  <c r="O24" i="1"/>
  <c r="Q23" i="1"/>
  <c r="Q22" i="1"/>
  <c r="Q21" i="1"/>
  <c r="K26" i="1"/>
  <c r="K25" i="1"/>
  <c r="K24" i="1"/>
  <c r="I21" i="1"/>
  <c r="I24" i="1"/>
  <c r="K23" i="1"/>
  <c r="K22" i="1"/>
  <c r="K21" i="1"/>
  <c r="C21" i="1"/>
  <c r="E22" i="1"/>
  <c r="E23" i="1"/>
  <c r="E24" i="1"/>
  <c r="E25" i="1"/>
  <c r="E26" i="1"/>
  <c r="E21" i="1"/>
  <c r="B4" i="38"/>
  <c r="B3" i="38"/>
  <c r="B2" i="38"/>
  <c r="B1" i="38"/>
  <c r="B4" i="14"/>
  <c r="B3" i="14"/>
  <c r="B2" i="14"/>
  <c r="B1" i="14"/>
  <c r="B4" i="29"/>
  <c r="B3" i="29"/>
  <c r="B2" i="29"/>
  <c r="B1" i="29"/>
  <c r="B4" i="30"/>
  <c r="B3" i="30"/>
  <c r="B2" i="30"/>
  <c r="B1" i="30"/>
  <c r="B4" i="31"/>
  <c r="B3" i="31"/>
  <c r="B2" i="31"/>
  <c r="B1" i="31"/>
  <c r="B4" i="32"/>
  <c r="B3" i="32"/>
  <c r="B2" i="32"/>
  <c r="B1" i="32"/>
  <c r="B4" i="33"/>
  <c r="B3" i="33"/>
  <c r="B2" i="33"/>
  <c r="B1" i="33"/>
  <c r="B4" i="34"/>
  <c r="B3" i="34"/>
  <c r="B2" i="34"/>
  <c r="B1" i="34"/>
  <c r="B4" i="35"/>
  <c r="B3" i="35"/>
  <c r="B2" i="35"/>
  <c r="B1" i="35"/>
  <c r="B4" i="36"/>
  <c r="B3" i="36"/>
  <c r="B2" i="36"/>
  <c r="B1" i="36"/>
  <c r="B4" i="37"/>
  <c r="B3" i="37"/>
  <c r="B2" i="37"/>
  <c r="B1" i="37"/>
  <c r="I46" i="39"/>
  <c r="I45" i="39"/>
  <c r="I44" i="39"/>
  <c r="I43" i="39"/>
  <c r="I42" i="39"/>
  <c r="I41" i="39"/>
  <c r="I40" i="39"/>
  <c r="I39" i="39"/>
  <c r="I38" i="39"/>
  <c r="I37" i="39"/>
  <c r="I36" i="39"/>
  <c r="I35" i="39"/>
  <c r="I34" i="39"/>
  <c r="I33" i="39"/>
  <c r="I32" i="39"/>
  <c r="I31" i="39"/>
  <c r="I30" i="39"/>
  <c r="I29" i="39"/>
  <c r="I28" i="39"/>
  <c r="I27" i="39"/>
  <c r="I26" i="39"/>
  <c r="I25" i="39"/>
  <c r="I24" i="39"/>
  <c r="I23" i="39"/>
  <c r="C24" i="1"/>
  <c r="D11" i="38"/>
  <c r="D12" i="38"/>
  <c r="D11" i="14"/>
  <c r="D12" i="14"/>
  <c r="D12" i="29"/>
  <c r="D11" i="29"/>
  <c r="D12" i="30"/>
  <c r="D11" i="30"/>
  <c r="D12" i="31"/>
  <c r="D11" i="31"/>
  <c r="D12" i="32"/>
  <c r="D11" i="32"/>
  <c r="D11" i="33"/>
  <c r="D12" i="33"/>
  <c r="D11" i="34"/>
  <c r="D12" i="34"/>
  <c r="D11" i="35"/>
  <c r="D12" i="35"/>
  <c r="D11" i="36"/>
  <c r="D12" i="36"/>
  <c r="D11" i="37"/>
  <c r="D12" i="37"/>
  <c r="B8" i="38"/>
  <c r="B8" i="14"/>
  <c r="B8" i="29"/>
  <c r="B8" i="30"/>
  <c r="B8" i="31"/>
  <c r="B8" i="32"/>
  <c r="B8" i="33"/>
  <c r="B8" i="34"/>
  <c r="B8" i="35"/>
  <c r="B8" i="36"/>
  <c r="G1" i="38"/>
  <c r="G1" i="14"/>
  <c r="G1" i="29"/>
  <c r="G1" i="30"/>
  <c r="G1" i="31"/>
  <c r="G1" i="32"/>
  <c r="G1" i="33"/>
  <c r="G1" i="34"/>
  <c r="G1" i="35"/>
  <c r="G1" i="36"/>
  <c r="B8" i="37"/>
  <c r="G1" i="37"/>
  <c r="E289" i="38"/>
  <c r="E288" i="38"/>
  <c r="E287" i="38"/>
  <c r="E286" i="38"/>
  <c r="E285" i="38"/>
  <c r="E284" i="38"/>
  <c r="E283" i="38"/>
  <c r="E282" i="38"/>
  <c r="E281" i="38"/>
  <c r="E280" i="38"/>
  <c r="E279" i="38"/>
  <c r="E278" i="38"/>
  <c r="E277" i="38"/>
  <c r="D276" i="38"/>
  <c r="E275" i="38"/>
  <c r="E274" i="38"/>
  <c r="E273" i="38"/>
  <c r="E272" i="38"/>
  <c r="D271" i="38"/>
  <c r="E270" i="38"/>
  <c r="E269" i="38"/>
  <c r="E268" i="38"/>
  <c r="E267" i="38"/>
  <c r="E266" i="38"/>
  <c r="E265" i="38"/>
  <c r="D264" i="38"/>
  <c r="E263" i="38"/>
  <c r="E262" i="38"/>
  <c r="D261" i="38"/>
  <c r="E260" i="38"/>
  <c r="E259" i="38"/>
  <c r="E258" i="38"/>
  <c r="E257" i="38"/>
  <c r="E256" i="38"/>
  <c r="E255" i="38"/>
  <c r="E254" i="38"/>
  <c r="E253" i="38"/>
  <c r="E252" i="38"/>
  <c r="E251" i="38"/>
  <c r="E250" i="38"/>
  <c r="E249" i="38"/>
  <c r="E248" i="38"/>
  <c r="E247" i="38"/>
  <c r="E246" i="38"/>
  <c r="E245" i="38"/>
  <c r="D244" i="38"/>
  <c r="E243" i="38"/>
  <c r="E242" i="38"/>
  <c r="E241" i="38"/>
  <c r="E240" i="38"/>
  <c r="E239" i="38"/>
  <c r="E238" i="38"/>
  <c r="E237" i="38"/>
  <c r="E236" i="38"/>
  <c r="E235" i="38"/>
  <c r="E234" i="38"/>
  <c r="E233" i="38"/>
  <c r="E232" i="38"/>
  <c r="D231" i="38"/>
  <c r="E230" i="38"/>
  <c r="E229" i="38"/>
  <c r="E228" i="38"/>
  <c r="E227" i="38"/>
  <c r="E226" i="38"/>
  <c r="D225" i="38"/>
  <c r="E224" i="38"/>
  <c r="E223" i="38"/>
  <c r="E222" i="38"/>
  <c r="E221" i="38"/>
  <c r="E220" i="38"/>
  <c r="D219" i="38"/>
  <c r="E218" i="38"/>
  <c r="E217" i="38"/>
  <c r="E216" i="38"/>
  <c r="E215" i="38"/>
  <c r="E214" i="38"/>
  <c r="E213" i="38"/>
  <c r="E212" i="38"/>
  <c r="E211" i="38"/>
  <c r="E210" i="38"/>
  <c r="E209" i="38"/>
  <c r="D208" i="38"/>
  <c r="E207" i="38"/>
  <c r="E206" i="38"/>
  <c r="E205" i="38"/>
  <c r="E204" i="38"/>
  <c r="E203" i="38"/>
  <c r="E202" i="38"/>
  <c r="E201" i="38"/>
  <c r="D200" i="38"/>
  <c r="E199" i="38"/>
  <c r="E198" i="38"/>
  <c r="E197" i="38"/>
  <c r="E196" i="38"/>
  <c r="E195" i="38"/>
  <c r="E194" i="38"/>
  <c r="E193" i="38"/>
  <c r="D192" i="38"/>
  <c r="E191" i="38"/>
  <c r="E190" i="38"/>
  <c r="E189" i="38"/>
  <c r="E188" i="38"/>
  <c r="D187" i="38"/>
  <c r="E186" i="38"/>
  <c r="E185" i="38"/>
  <c r="E184" i="38"/>
  <c r="D183" i="38"/>
  <c r="E182" i="38"/>
  <c r="E181" i="38"/>
  <c r="E180" i="38"/>
  <c r="E179" i="38"/>
  <c r="E178" i="38"/>
  <c r="E177" i="38"/>
  <c r="E176" i="38"/>
  <c r="D175" i="38"/>
  <c r="E174" i="38"/>
  <c r="E173" i="38"/>
  <c r="E172" i="38"/>
  <c r="E171" i="38"/>
  <c r="E170" i="38"/>
  <c r="E169" i="38"/>
  <c r="E168" i="38"/>
  <c r="E167" i="38"/>
  <c r="E166" i="38"/>
  <c r="E165" i="38"/>
  <c r="E164" i="38"/>
  <c r="D163" i="38"/>
  <c r="E162" i="38"/>
  <c r="E161" i="38"/>
  <c r="E160" i="38"/>
  <c r="E159" i="38"/>
  <c r="E158" i="38"/>
  <c r="E157" i="38"/>
  <c r="D156" i="38"/>
  <c r="E155" i="38"/>
  <c r="E154" i="38"/>
  <c r="E153" i="38"/>
  <c r="E152" i="38"/>
  <c r="E151" i="38"/>
  <c r="E150" i="38"/>
  <c r="E149" i="38"/>
  <c r="E148" i="38"/>
  <c r="E147" i="38"/>
  <c r="E146" i="38"/>
  <c r="E145" i="38"/>
  <c r="D144" i="38"/>
  <c r="E143" i="38"/>
  <c r="E142" i="38"/>
  <c r="E141" i="38"/>
  <c r="E140" i="38"/>
  <c r="D139" i="38"/>
  <c r="E138" i="38"/>
  <c r="E137" i="38"/>
  <c r="E136" i="38"/>
  <c r="E135" i="38"/>
  <c r="D134" i="38"/>
  <c r="E133" i="38"/>
  <c r="E132" i="38"/>
  <c r="E131" i="38"/>
  <c r="E130" i="38"/>
  <c r="D129" i="38"/>
  <c r="E128" i="38"/>
  <c r="E127" i="38"/>
  <c r="E126" i="38"/>
  <c r="D125" i="38"/>
  <c r="E124" i="38"/>
  <c r="E123" i="38"/>
  <c r="E122" i="38"/>
  <c r="D121" i="38"/>
  <c r="E120" i="38"/>
  <c r="E119" i="38"/>
  <c r="E118" i="38"/>
  <c r="D117" i="38"/>
  <c r="E116" i="38"/>
  <c r="E115" i="38"/>
  <c r="E114" i="38"/>
  <c r="E113" i="38"/>
  <c r="E112" i="38"/>
  <c r="E111" i="38"/>
  <c r="E110" i="38"/>
  <c r="E109" i="38"/>
  <c r="D108" i="38"/>
  <c r="E107" i="38"/>
  <c r="E106" i="38"/>
  <c r="E105" i="38"/>
  <c r="E104" i="38"/>
  <c r="E103" i="38"/>
  <c r="E102" i="38"/>
  <c r="D101" i="38"/>
  <c r="E100" i="38"/>
  <c r="E99" i="38"/>
  <c r="D98" i="38"/>
  <c r="E97" i="38"/>
  <c r="E96" i="38"/>
  <c r="D95" i="38"/>
  <c r="E94" i="38"/>
  <c r="E93" i="38"/>
  <c r="E92" i="38"/>
  <c r="E91" i="38"/>
  <c r="E90" i="38"/>
  <c r="D89" i="38"/>
  <c r="E88" i="38"/>
  <c r="E87" i="38"/>
  <c r="E86" i="38"/>
  <c r="E85" i="38"/>
  <c r="E84" i="38"/>
  <c r="E83" i="38"/>
  <c r="D82" i="38"/>
  <c r="E81" i="38"/>
  <c r="E80" i="38"/>
  <c r="D79" i="38"/>
  <c r="E78" i="38"/>
  <c r="E77" i="38"/>
  <c r="E76" i="38"/>
  <c r="D75" i="38"/>
  <c r="E74" i="38"/>
  <c r="E73" i="38"/>
  <c r="D72" i="38"/>
  <c r="E71" i="38"/>
  <c r="E70" i="38"/>
  <c r="D69" i="38"/>
  <c r="E68" i="38"/>
  <c r="D67" i="38"/>
  <c r="E66" i="38"/>
  <c r="E65" i="38"/>
  <c r="E64" i="38"/>
  <c r="D63" i="38"/>
  <c r="E62" i="38"/>
  <c r="D61" i="38"/>
  <c r="E60" i="38"/>
  <c r="E59" i="38"/>
  <c r="E58" i="38"/>
  <c r="E57" i="38"/>
  <c r="D56" i="38"/>
  <c r="E55" i="38"/>
  <c r="E54" i="38"/>
  <c r="E53" i="38"/>
  <c r="D52" i="38"/>
  <c r="E289" i="14"/>
  <c r="E288" i="14"/>
  <c r="E287" i="14"/>
  <c r="E286" i="14"/>
  <c r="E285" i="14"/>
  <c r="E284" i="14"/>
  <c r="E283" i="14"/>
  <c r="E282" i="14"/>
  <c r="E281" i="14"/>
  <c r="E280" i="14"/>
  <c r="E279" i="14"/>
  <c r="E278" i="14"/>
  <c r="E277" i="14"/>
  <c r="D276" i="14"/>
  <c r="E275" i="14"/>
  <c r="E274" i="14"/>
  <c r="E273" i="14"/>
  <c r="E272" i="14"/>
  <c r="D271" i="14"/>
  <c r="E270" i="14"/>
  <c r="E269" i="14"/>
  <c r="E268" i="14"/>
  <c r="E267" i="14"/>
  <c r="E266" i="14"/>
  <c r="E265" i="14"/>
  <c r="D264" i="14"/>
  <c r="E263" i="14"/>
  <c r="E262" i="14"/>
  <c r="D261" i="14"/>
  <c r="E260" i="14"/>
  <c r="E259" i="14"/>
  <c r="E258" i="14"/>
  <c r="E257" i="14"/>
  <c r="E256" i="14"/>
  <c r="E255" i="14"/>
  <c r="E254" i="14"/>
  <c r="E253" i="14"/>
  <c r="E252" i="14"/>
  <c r="E251" i="14"/>
  <c r="E250" i="14"/>
  <c r="E249" i="14"/>
  <c r="E248" i="14"/>
  <c r="E247" i="14"/>
  <c r="E246" i="14"/>
  <c r="E245" i="14"/>
  <c r="D244" i="14"/>
  <c r="E243" i="14"/>
  <c r="E242" i="14"/>
  <c r="E241" i="14"/>
  <c r="E240" i="14"/>
  <c r="E239" i="14"/>
  <c r="E238" i="14"/>
  <c r="E237" i="14"/>
  <c r="E236" i="14"/>
  <c r="E235" i="14"/>
  <c r="E234" i="14"/>
  <c r="E233" i="14"/>
  <c r="E232" i="14"/>
  <c r="D231" i="14"/>
  <c r="E230" i="14"/>
  <c r="E229" i="14"/>
  <c r="E228" i="14"/>
  <c r="E227" i="14"/>
  <c r="E226" i="14"/>
  <c r="D225" i="14"/>
  <c r="E224" i="14"/>
  <c r="E223" i="14"/>
  <c r="E222" i="14"/>
  <c r="E221" i="14"/>
  <c r="E220" i="14"/>
  <c r="D219" i="14"/>
  <c r="E218" i="14"/>
  <c r="E217" i="14"/>
  <c r="E216" i="14"/>
  <c r="E215" i="14"/>
  <c r="E214" i="14"/>
  <c r="E213" i="14"/>
  <c r="E212" i="14"/>
  <c r="E211" i="14"/>
  <c r="E210" i="14"/>
  <c r="E209" i="14"/>
  <c r="D208" i="14"/>
  <c r="E207" i="14"/>
  <c r="E206" i="14"/>
  <c r="E205" i="14"/>
  <c r="E204" i="14"/>
  <c r="E203" i="14"/>
  <c r="E202" i="14"/>
  <c r="E201" i="14"/>
  <c r="D200" i="14"/>
  <c r="E199" i="14"/>
  <c r="E198" i="14"/>
  <c r="E197" i="14"/>
  <c r="E196" i="14"/>
  <c r="E195" i="14"/>
  <c r="E194" i="14"/>
  <c r="E193" i="14"/>
  <c r="D192" i="14"/>
  <c r="E191" i="14"/>
  <c r="E190" i="14"/>
  <c r="E189" i="14"/>
  <c r="E188" i="14"/>
  <c r="D187" i="14"/>
  <c r="E186" i="14"/>
  <c r="E185" i="14"/>
  <c r="E184" i="14"/>
  <c r="D183" i="14"/>
  <c r="E182" i="14"/>
  <c r="E181" i="14"/>
  <c r="E180" i="14"/>
  <c r="E179" i="14"/>
  <c r="E178" i="14"/>
  <c r="E177" i="14"/>
  <c r="E176" i="14"/>
  <c r="D175" i="14"/>
  <c r="E174" i="14"/>
  <c r="E173" i="14"/>
  <c r="E172" i="14"/>
  <c r="E171" i="14"/>
  <c r="E170" i="14"/>
  <c r="E169" i="14"/>
  <c r="E168" i="14"/>
  <c r="E167" i="14"/>
  <c r="E166" i="14"/>
  <c r="E165" i="14"/>
  <c r="E164" i="14"/>
  <c r="D163" i="14"/>
  <c r="E162" i="14"/>
  <c r="E161" i="14"/>
  <c r="E160" i="14"/>
  <c r="E159" i="14"/>
  <c r="E158" i="14"/>
  <c r="E157" i="14"/>
  <c r="D156" i="14"/>
  <c r="E155" i="14"/>
  <c r="E154" i="14"/>
  <c r="E153" i="14"/>
  <c r="E152" i="14"/>
  <c r="E151" i="14"/>
  <c r="E150" i="14"/>
  <c r="E149" i="14"/>
  <c r="E148" i="14"/>
  <c r="E147" i="14"/>
  <c r="E146" i="14"/>
  <c r="E145" i="14"/>
  <c r="D144" i="14"/>
  <c r="E143" i="14"/>
  <c r="E142" i="14"/>
  <c r="E141" i="14"/>
  <c r="E140" i="14"/>
  <c r="D139" i="14"/>
  <c r="E138" i="14"/>
  <c r="E137" i="14"/>
  <c r="E136" i="14"/>
  <c r="E135" i="14"/>
  <c r="D134" i="14"/>
  <c r="E133" i="14"/>
  <c r="E132" i="14"/>
  <c r="E131" i="14"/>
  <c r="E130" i="14"/>
  <c r="D129" i="14"/>
  <c r="E128" i="14"/>
  <c r="E127" i="14"/>
  <c r="E126" i="14"/>
  <c r="D125" i="14"/>
  <c r="E124" i="14"/>
  <c r="E123" i="14"/>
  <c r="E122" i="14"/>
  <c r="D121" i="14"/>
  <c r="E120" i="14"/>
  <c r="E119" i="14"/>
  <c r="E118" i="14"/>
  <c r="D117" i="14"/>
  <c r="E116" i="14"/>
  <c r="E115" i="14"/>
  <c r="E114" i="14"/>
  <c r="E113" i="14"/>
  <c r="E112" i="14"/>
  <c r="E111" i="14"/>
  <c r="E110" i="14"/>
  <c r="E109" i="14"/>
  <c r="D108" i="14"/>
  <c r="E107" i="14"/>
  <c r="E106" i="14"/>
  <c r="E105" i="14"/>
  <c r="E104" i="14"/>
  <c r="E103" i="14"/>
  <c r="E102" i="14"/>
  <c r="D101" i="14"/>
  <c r="E100" i="14"/>
  <c r="E99" i="14"/>
  <c r="D98" i="14"/>
  <c r="E97" i="14"/>
  <c r="E96" i="14"/>
  <c r="D95" i="14"/>
  <c r="E94" i="14"/>
  <c r="E93" i="14"/>
  <c r="E92" i="14"/>
  <c r="E91" i="14"/>
  <c r="E90" i="14"/>
  <c r="D89" i="14"/>
  <c r="E88" i="14"/>
  <c r="E87" i="14"/>
  <c r="E86" i="14"/>
  <c r="E85" i="14"/>
  <c r="E84" i="14"/>
  <c r="E83" i="14"/>
  <c r="D82" i="14"/>
  <c r="E81" i="14"/>
  <c r="E80" i="14"/>
  <c r="D79" i="14"/>
  <c r="E78" i="14"/>
  <c r="E77" i="14"/>
  <c r="E76" i="14"/>
  <c r="D75" i="14"/>
  <c r="E74" i="14"/>
  <c r="E73" i="14"/>
  <c r="D72" i="14"/>
  <c r="E71" i="14"/>
  <c r="E70" i="14"/>
  <c r="D69" i="14"/>
  <c r="E68" i="14"/>
  <c r="D67" i="14"/>
  <c r="E66" i="14"/>
  <c r="E65" i="14"/>
  <c r="E64" i="14"/>
  <c r="D63" i="14"/>
  <c r="E62" i="14"/>
  <c r="D61" i="14"/>
  <c r="E60" i="14"/>
  <c r="E59" i="14"/>
  <c r="E58" i="14"/>
  <c r="E57" i="14"/>
  <c r="D56" i="14"/>
  <c r="E55" i="14"/>
  <c r="E54" i="14"/>
  <c r="E53" i="14"/>
  <c r="D52" i="14"/>
  <c r="E289" i="29"/>
  <c r="E288" i="29"/>
  <c r="E287" i="29"/>
  <c r="E286" i="29"/>
  <c r="E285" i="29"/>
  <c r="E284" i="29"/>
  <c r="E283" i="29"/>
  <c r="E282" i="29"/>
  <c r="E281" i="29"/>
  <c r="E280" i="29"/>
  <c r="E279" i="29"/>
  <c r="E278" i="29"/>
  <c r="E277" i="29"/>
  <c r="D276" i="29"/>
  <c r="E275" i="29"/>
  <c r="E274" i="29"/>
  <c r="E273" i="29"/>
  <c r="E272" i="29"/>
  <c r="D271" i="29"/>
  <c r="E270" i="29"/>
  <c r="E269" i="29"/>
  <c r="E268" i="29"/>
  <c r="E267" i="29"/>
  <c r="E266" i="29"/>
  <c r="E265" i="29"/>
  <c r="D264" i="29"/>
  <c r="E263" i="29"/>
  <c r="E262" i="29"/>
  <c r="D261" i="29"/>
  <c r="E260" i="29"/>
  <c r="E259" i="29"/>
  <c r="E258" i="29"/>
  <c r="E257" i="29"/>
  <c r="E256" i="29"/>
  <c r="E255" i="29"/>
  <c r="E254" i="29"/>
  <c r="E253" i="29"/>
  <c r="E252" i="29"/>
  <c r="E251" i="29"/>
  <c r="E250" i="29"/>
  <c r="E249" i="29"/>
  <c r="E248" i="29"/>
  <c r="E247" i="29"/>
  <c r="E246" i="29"/>
  <c r="E245" i="29"/>
  <c r="D244" i="29"/>
  <c r="E243" i="29"/>
  <c r="E242" i="29"/>
  <c r="E241" i="29"/>
  <c r="E240" i="29"/>
  <c r="E239" i="29"/>
  <c r="E238" i="29"/>
  <c r="E237" i="29"/>
  <c r="E236" i="29"/>
  <c r="E235" i="29"/>
  <c r="E234" i="29"/>
  <c r="E233" i="29"/>
  <c r="E232" i="29"/>
  <c r="D231" i="29"/>
  <c r="E230" i="29"/>
  <c r="E229" i="29"/>
  <c r="E228" i="29"/>
  <c r="E227" i="29"/>
  <c r="E226" i="29"/>
  <c r="D225" i="29"/>
  <c r="E224" i="29"/>
  <c r="E223" i="29"/>
  <c r="E222" i="29"/>
  <c r="E221" i="29"/>
  <c r="E220" i="29"/>
  <c r="D219" i="29"/>
  <c r="E218" i="29"/>
  <c r="E217" i="29"/>
  <c r="E216" i="29"/>
  <c r="E215" i="29"/>
  <c r="E214" i="29"/>
  <c r="E213" i="29"/>
  <c r="E212" i="29"/>
  <c r="E211" i="29"/>
  <c r="E210" i="29"/>
  <c r="E209" i="29"/>
  <c r="D208" i="29"/>
  <c r="E207" i="29"/>
  <c r="E206" i="29"/>
  <c r="E205" i="29"/>
  <c r="E204" i="29"/>
  <c r="E203" i="29"/>
  <c r="E202" i="29"/>
  <c r="E201" i="29"/>
  <c r="D200" i="29"/>
  <c r="E199" i="29"/>
  <c r="E198" i="29"/>
  <c r="E197" i="29"/>
  <c r="E196" i="29"/>
  <c r="E195" i="29"/>
  <c r="E194" i="29"/>
  <c r="E193" i="29"/>
  <c r="D192" i="29"/>
  <c r="E191" i="29"/>
  <c r="E190" i="29"/>
  <c r="E189" i="29"/>
  <c r="E188" i="29"/>
  <c r="D187" i="29"/>
  <c r="E186" i="29"/>
  <c r="E185" i="29"/>
  <c r="E184" i="29"/>
  <c r="D183" i="29"/>
  <c r="E182" i="29"/>
  <c r="E181" i="29"/>
  <c r="E180" i="29"/>
  <c r="E179" i="29"/>
  <c r="E178" i="29"/>
  <c r="E177" i="29"/>
  <c r="E176" i="29"/>
  <c r="D175" i="29"/>
  <c r="E174" i="29"/>
  <c r="E173" i="29"/>
  <c r="E172" i="29"/>
  <c r="E171" i="29"/>
  <c r="E170" i="29"/>
  <c r="E169" i="29"/>
  <c r="E168" i="29"/>
  <c r="E167" i="29"/>
  <c r="E166" i="29"/>
  <c r="E165" i="29"/>
  <c r="E164" i="29"/>
  <c r="D163" i="29"/>
  <c r="E162" i="29"/>
  <c r="E161" i="29"/>
  <c r="E160" i="29"/>
  <c r="E159" i="29"/>
  <c r="E158" i="29"/>
  <c r="E157" i="29"/>
  <c r="D156" i="29"/>
  <c r="E155" i="29"/>
  <c r="E154" i="29"/>
  <c r="E153" i="29"/>
  <c r="E152" i="29"/>
  <c r="E151" i="29"/>
  <c r="E150" i="29"/>
  <c r="E149" i="29"/>
  <c r="E148" i="29"/>
  <c r="E147" i="29"/>
  <c r="E146" i="29"/>
  <c r="E145" i="29"/>
  <c r="D144" i="29"/>
  <c r="E143" i="29"/>
  <c r="E142" i="29"/>
  <c r="E141" i="29"/>
  <c r="E140" i="29"/>
  <c r="D139" i="29"/>
  <c r="E138" i="29"/>
  <c r="E137" i="29"/>
  <c r="E136" i="29"/>
  <c r="E135" i="29"/>
  <c r="D134" i="29"/>
  <c r="E133" i="29"/>
  <c r="E132" i="29"/>
  <c r="E131" i="29"/>
  <c r="E130" i="29"/>
  <c r="D129" i="29"/>
  <c r="E128" i="29"/>
  <c r="E127" i="29"/>
  <c r="E126" i="29"/>
  <c r="D125" i="29"/>
  <c r="E124" i="29"/>
  <c r="E123" i="29"/>
  <c r="E122" i="29"/>
  <c r="D121" i="29"/>
  <c r="E120" i="29"/>
  <c r="E119" i="29"/>
  <c r="E118" i="29"/>
  <c r="D117" i="29"/>
  <c r="E116" i="29"/>
  <c r="E115" i="29"/>
  <c r="E114" i="29"/>
  <c r="E113" i="29"/>
  <c r="E112" i="29"/>
  <c r="E111" i="29"/>
  <c r="E110" i="29"/>
  <c r="E109" i="29"/>
  <c r="D108" i="29"/>
  <c r="E107" i="29"/>
  <c r="E106" i="29"/>
  <c r="E105" i="29"/>
  <c r="E104" i="29"/>
  <c r="E103" i="29"/>
  <c r="E102" i="29"/>
  <c r="D101" i="29"/>
  <c r="E100" i="29"/>
  <c r="E99" i="29"/>
  <c r="D98" i="29"/>
  <c r="E97" i="29"/>
  <c r="E96" i="29"/>
  <c r="D95" i="29"/>
  <c r="E94" i="29"/>
  <c r="E93" i="29"/>
  <c r="E92" i="29"/>
  <c r="E91" i="29"/>
  <c r="E90" i="29"/>
  <c r="D89" i="29"/>
  <c r="E88" i="29"/>
  <c r="E87" i="29"/>
  <c r="E86" i="29"/>
  <c r="E85" i="29"/>
  <c r="E84" i="29"/>
  <c r="E83" i="29"/>
  <c r="D82" i="29"/>
  <c r="E81" i="29"/>
  <c r="E80" i="29"/>
  <c r="D79" i="29"/>
  <c r="E78" i="29"/>
  <c r="E77" i="29"/>
  <c r="E76" i="29"/>
  <c r="D75" i="29"/>
  <c r="E74" i="29"/>
  <c r="E73" i="29"/>
  <c r="D72" i="29"/>
  <c r="E71" i="29"/>
  <c r="E70" i="29"/>
  <c r="D69" i="29"/>
  <c r="E68" i="29"/>
  <c r="D67" i="29"/>
  <c r="E66" i="29"/>
  <c r="E65" i="29"/>
  <c r="E64" i="29"/>
  <c r="D63" i="29"/>
  <c r="E62" i="29"/>
  <c r="D61" i="29"/>
  <c r="E60" i="29"/>
  <c r="E59" i="29"/>
  <c r="E58" i="29"/>
  <c r="E57" i="29"/>
  <c r="D56" i="29"/>
  <c r="E55" i="29"/>
  <c r="E54" i="29"/>
  <c r="E53" i="29"/>
  <c r="D52" i="29"/>
  <c r="E289" i="30"/>
  <c r="E288" i="30"/>
  <c r="E287" i="30"/>
  <c r="E286" i="30"/>
  <c r="E285" i="30"/>
  <c r="E284" i="30"/>
  <c r="E283" i="30"/>
  <c r="E282" i="30"/>
  <c r="E281" i="30"/>
  <c r="E280" i="30"/>
  <c r="E279" i="30"/>
  <c r="E278" i="30"/>
  <c r="E277" i="30"/>
  <c r="D276" i="30"/>
  <c r="E275" i="30"/>
  <c r="E274" i="30"/>
  <c r="E273" i="30"/>
  <c r="E272" i="30"/>
  <c r="D271" i="30"/>
  <c r="E270" i="30"/>
  <c r="E269" i="30"/>
  <c r="E268" i="30"/>
  <c r="E267" i="30"/>
  <c r="E266" i="30"/>
  <c r="E265" i="30"/>
  <c r="D264" i="30"/>
  <c r="E263" i="30"/>
  <c r="E262" i="30"/>
  <c r="D261" i="30"/>
  <c r="E260" i="30"/>
  <c r="E259" i="30"/>
  <c r="E258" i="30"/>
  <c r="E257" i="30"/>
  <c r="E256" i="30"/>
  <c r="E255" i="30"/>
  <c r="E254" i="30"/>
  <c r="E253" i="30"/>
  <c r="E252" i="30"/>
  <c r="E251" i="30"/>
  <c r="E250" i="30"/>
  <c r="E249" i="30"/>
  <c r="E248" i="30"/>
  <c r="E247" i="30"/>
  <c r="E246" i="30"/>
  <c r="E245" i="30"/>
  <c r="D244" i="30"/>
  <c r="E243" i="30"/>
  <c r="E242" i="30"/>
  <c r="E241" i="30"/>
  <c r="E240" i="30"/>
  <c r="E239" i="30"/>
  <c r="E238" i="30"/>
  <c r="E237" i="30"/>
  <c r="E236" i="30"/>
  <c r="E235" i="30"/>
  <c r="E234" i="30"/>
  <c r="E233" i="30"/>
  <c r="E232" i="30"/>
  <c r="D231" i="30"/>
  <c r="E230" i="30"/>
  <c r="E229" i="30"/>
  <c r="E228" i="30"/>
  <c r="E227" i="30"/>
  <c r="E226" i="30"/>
  <c r="D225" i="30"/>
  <c r="E224" i="30"/>
  <c r="E223" i="30"/>
  <c r="E222" i="30"/>
  <c r="E221" i="30"/>
  <c r="E220" i="30"/>
  <c r="D219" i="30"/>
  <c r="E218" i="30"/>
  <c r="E217" i="30"/>
  <c r="E216" i="30"/>
  <c r="E215" i="30"/>
  <c r="E214" i="30"/>
  <c r="E213" i="30"/>
  <c r="E212" i="30"/>
  <c r="E211" i="30"/>
  <c r="E210" i="30"/>
  <c r="E209" i="30"/>
  <c r="D208" i="30"/>
  <c r="E207" i="30"/>
  <c r="E206" i="30"/>
  <c r="E205" i="30"/>
  <c r="E204" i="30"/>
  <c r="E203" i="30"/>
  <c r="E202" i="30"/>
  <c r="E201" i="30"/>
  <c r="D200" i="30"/>
  <c r="E199" i="30"/>
  <c r="E198" i="30"/>
  <c r="E197" i="30"/>
  <c r="E196" i="30"/>
  <c r="E195" i="30"/>
  <c r="E194" i="30"/>
  <c r="E193" i="30"/>
  <c r="D192" i="30"/>
  <c r="E191" i="30"/>
  <c r="E190" i="30"/>
  <c r="E189" i="30"/>
  <c r="E188" i="30"/>
  <c r="D187" i="30"/>
  <c r="E186" i="30"/>
  <c r="E185" i="30"/>
  <c r="E184" i="30"/>
  <c r="D183" i="30"/>
  <c r="E182" i="30"/>
  <c r="E181" i="30"/>
  <c r="E180" i="30"/>
  <c r="E179" i="30"/>
  <c r="E178" i="30"/>
  <c r="E177" i="30"/>
  <c r="E176" i="30"/>
  <c r="D175" i="30"/>
  <c r="E174" i="30"/>
  <c r="E173" i="30"/>
  <c r="E172" i="30"/>
  <c r="E171" i="30"/>
  <c r="E170" i="30"/>
  <c r="E169" i="30"/>
  <c r="E168" i="30"/>
  <c r="E167" i="30"/>
  <c r="E166" i="30"/>
  <c r="E165" i="30"/>
  <c r="E164" i="30"/>
  <c r="D163" i="30"/>
  <c r="E162" i="30"/>
  <c r="E161" i="30"/>
  <c r="E160" i="30"/>
  <c r="E159" i="30"/>
  <c r="E158" i="30"/>
  <c r="E157" i="30"/>
  <c r="D156" i="30"/>
  <c r="E155" i="30"/>
  <c r="E154" i="30"/>
  <c r="E153" i="30"/>
  <c r="E152" i="30"/>
  <c r="E151" i="30"/>
  <c r="E150" i="30"/>
  <c r="E149" i="30"/>
  <c r="E148" i="30"/>
  <c r="E147" i="30"/>
  <c r="E146" i="30"/>
  <c r="E145" i="30"/>
  <c r="D144" i="30"/>
  <c r="E143" i="30"/>
  <c r="E142" i="30"/>
  <c r="E141" i="30"/>
  <c r="E140" i="30"/>
  <c r="D139" i="30"/>
  <c r="E138" i="30"/>
  <c r="E137" i="30"/>
  <c r="E136" i="30"/>
  <c r="E135" i="30"/>
  <c r="D134" i="30"/>
  <c r="E133" i="30"/>
  <c r="E132" i="30"/>
  <c r="E131" i="30"/>
  <c r="E130" i="30"/>
  <c r="D129" i="30"/>
  <c r="E128" i="30"/>
  <c r="E127" i="30"/>
  <c r="E126" i="30"/>
  <c r="D125" i="30"/>
  <c r="E124" i="30"/>
  <c r="E123" i="30"/>
  <c r="E122" i="30"/>
  <c r="D121" i="30"/>
  <c r="E120" i="30"/>
  <c r="E119" i="30"/>
  <c r="E118" i="30"/>
  <c r="D117" i="30"/>
  <c r="E116" i="30"/>
  <c r="E115" i="30"/>
  <c r="E114" i="30"/>
  <c r="E113" i="30"/>
  <c r="E112" i="30"/>
  <c r="E111" i="30"/>
  <c r="E110" i="30"/>
  <c r="E109" i="30"/>
  <c r="D108" i="30"/>
  <c r="E107" i="30"/>
  <c r="E106" i="30"/>
  <c r="E105" i="30"/>
  <c r="E104" i="30"/>
  <c r="E103" i="30"/>
  <c r="E102" i="30"/>
  <c r="D101" i="30"/>
  <c r="E100" i="30"/>
  <c r="E99" i="30"/>
  <c r="D98" i="30"/>
  <c r="E97" i="30"/>
  <c r="E96" i="30"/>
  <c r="D95" i="30"/>
  <c r="E94" i="30"/>
  <c r="E93" i="30"/>
  <c r="E92" i="30"/>
  <c r="E91" i="30"/>
  <c r="E90" i="30"/>
  <c r="D89" i="30"/>
  <c r="E88" i="30"/>
  <c r="E87" i="30"/>
  <c r="E86" i="30"/>
  <c r="E85" i="30"/>
  <c r="E84" i="30"/>
  <c r="E83" i="30"/>
  <c r="D82" i="30"/>
  <c r="E81" i="30"/>
  <c r="E80" i="30"/>
  <c r="D79" i="30"/>
  <c r="E78" i="30"/>
  <c r="E77" i="30"/>
  <c r="E76" i="30"/>
  <c r="D75" i="30"/>
  <c r="E74" i="30"/>
  <c r="E73" i="30"/>
  <c r="D72" i="30"/>
  <c r="E71" i="30"/>
  <c r="E70" i="30"/>
  <c r="D69" i="30"/>
  <c r="E68" i="30"/>
  <c r="D67" i="30"/>
  <c r="E66" i="30"/>
  <c r="E65" i="30"/>
  <c r="E64" i="30"/>
  <c r="D63" i="30"/>
  <c r="E62" i="30"/>
  <c r="D61" i="30"/>
  <c r="E60" i="30"/>
  <c r="E59" i="30"/>
  <c r="E58" i="30"/>
  <c r="E57" i="30"/>
  <c r="D56" i="30"/>
  <c r="E55" i="30"/>
  <c r="E54" i="30"/>
  <c r="E53" i="30"/>
  <c r="D52" i="30"/>
  <c r="E289" i="31"/>
  <c r="E288" i="31"/>
  <c r="E287" i="31"/>
  <c r="E286" i="31"/>
  <c r="E285" i="31"/>
  <c r="E284" i="31"/>
  <c r="E283" i="31"/>
  <c r="E282" i="31"/>
  <c r="E281" i="31"/>
  <c r="E280" i="31"/>
  <c r="E279" i="31"/>
  <c r="E278" i="31"/>
  <c r="E277" i="31"/>
  <c r="D276" i="31"/>
  <c r="E275" i="31"/>
  <c r="E274" i="31"/>
  <c r="E273" i="31"/>
  <c r="E272" i="31"/>
  <c r="D271" i="31"/>
  <c r="E270" i="31"/>
  <c r="E269" i="31"/>
  <c r="E268" i="31"/>
  <c r="E267" i="31"/>
  <c r="E266" i="31"/>
  <c r="E265" i="31"/>
  <c r="D264" i="31"/>
  <c r="E263" i="31"/>
  <c r="E262" i="31"/>
  <c r="D261" i="31"/>
  <c r="E260" i="31"/>
  <c r="E259" i="31"/>
  <c r="E258" i="31"/>
  <c r="E257" i="31"/>
  <c r="E256" i="31"/>
  <c r="E255" i="31"/>
  <c r="E254" i="31"/>
  <c r="E253" i="31"/>
  <c r="E252" i="31"/>
  <c r="E251" i="31"/>
  <c r="E250" i="31"/>
  <c r="E249" i="31"/>
  <c r="E248" i="31"/>
  <c r="E247" i="31"/>
  <c r="E246" i="31"/>
  <c r="E245" i="31"/>
  <c r="D244" i="31"/>
  <c r="E243" i="31"/>
  <c r="E242" i="31"/>
  <c r="E241" i="31"/>
  <c r="E240" i="31"/>
  <c r="E239" i="31"/>
  <c r="E238" i="31"/>
  <c r="E237" i="31"/>
  <c r="E236" i="31"/>
  <c r="E235" i="31"/>
  <c r="E234" i="31"/>
  <c r="E233" i="31"/>
  <c r="E232" i="31"/>
  <c r="D231" i="31"/>
  <c r="E230" i="31"/>
  <c r="E229" i="31"/>
  <c r="E228" i="31"/>
  <c r="E227" i="31"/>
  <c r="E226" i="31"/>
  <c r="D225" i="31"/>
  <c r="E224" i="31"/>
  <c r="E223" i="31"/>
  <c r="E222" i="31"/>
  <c r="E221" i="31"/>
  <c r="E220" i="31"/>
  <c r="D219" i="31"/>
  <c r="E218" i="31"/>
  <c r="E217" i="31"/>
  <c r="E216" i="31"/>
  <c r="E215" i="31"/>
  <c r="E214" i="31"/>
  <c r="E213" i="31"/>
  <c r="E212" i="31"/>
  <c r="E211" i="31"/>
  <c r="E210" i="31"/>
  <c r="E209" i="31"/>
  <c r="D208" i="31"/>
  <c r="E207" i="31"/>
  <c r="E206" i="31"/>
  <c r="E205" i="31"/>
  <c r="E204" i="31"/>
  <c r="E203" i="31"/>
  <c r="E202" i="31"/>
  <c r="E201" i="31"/>
  <c r="D200" i="31"/>
  <c r="E199" i="31"/>
  <c r="E198" i="31"/>
  <c r="E197" i="31"/>
  <c r="E196" i="31"/>
  <c r="E195" i="31"/>
  <c r="E194" i="31"/>
  <c r="E193" i="31"/>
  <c r="D192" i="31"/>
  <c r="E191" i="31"/>
  <c r="E190" i="31"/>
  <c r="E189" i="31"/>
  <c r="E188" i="31"/>
  <c r="D187" i="31"/>
  <c r="E186" i="31"/>
  <c r="E185" i="31"/>
  <c r="E184" i="31"/>
  <c r="D183" i="31"/>
  <c r="E182" i="31"/>
  <c r="E181" i="31"/>
  <c r="E180" i="31"/>
  <c r="E179" i="31"/>
  <c r="E178" i="31"/>
  <c r="E177" i="31"/>
  <c r="E176" i="31"/>
  <c r="D175" i="31"/>
  <c r="E174" i="31"/>
  <c r="E173" i="31"/>
  <c r="E172" i="31"/>
  <c r="E171" i="31"/>
  <c r="E170" i="31"/>
  <c r="E169" i="31"/>
  <c r="E168" i="31"/>
  <c r="E167" i="31"/>
  <c r="E166" i="31"/>
  <c r="E165" i="31"/>
  <c r="E164" i="31"/>
  <c r="D163" i="31"/>
  <c r="E162" i="31"/>
  <c r="E161" i="31"/>
  <c r="E160" i="31"/>
  <c r="E159" i="31"/>
  <c r="E158" i="31"/>
  <c r="E157" i="31"/>
  <c r="D156" i="31"/>
  <c r="E155" i="31"/>
  <c r="E154" i="31"/>
  <c r="E153" i="31"/>
  <c r="E152" i="31"/>
  <c r="E151" i="31"/>
  <c r="E150" i="31"/>
  <c r="E149" i="31"/>
  <c r="E148" i="31"/>
  <c r="E147" i="31"/>
  <c r="E146" i="31"/>
  <c r="E145" i="31"/>
  <c r="D144" i="31"/>
  <c r="E143" i="31"/>
  <c r="E142" i="31"/>
  <c r="E141" i="31"/>
  <c r="E140" i="31"/>
  <c r="D139" i="31"/>
  <c r="E138" i="31"/>
  <c r="E137" i="31"/>
  <c r="E136" i="31"/>
  <c r="E135" i="31"/>
  <c r="D134" i="31"/>
  <c r="E133" i="31"/>
  <c r="E132" i="31"/>
  <c r="E131" i="31"/>
  <c r="E130" i="31"/>
  <c r="D129" i="31"/>
  <c r="E128" i="31"/>
  <c r="E127" i="31"/>
  <c r="E126" i="31"/>
  <c r="D125" i="31"/>
  <c r="E124" i="31"/>
  <c r="E123" i="31"/>
  <c r="E122" i="31"/>
  <c r="D121" i="31"/>
  <c r="E120" i="31"/>
  <c r="E119" i="31"/>
  <c r="E118" i="31"/>
  <c r="D117" i="31"/>
  <c r="E116" i="31"/>
  <c r="E115" i="31"/>
  <c r="E114" i="31"/>
  <c r="E113" i="31"/>
  <c r="E112" i="31"/>
  <c r="E111" i="31"/>
  <c r="E110" i="31"/>
  <c r="E109" i="31"/>
  <c r="D108" i="31"/>
  <c r="E107" i="31"/>
  <c r="E106" i="31"/>
  <c r="E105" i="31"/>
  <c r="E104" i="31"/>
  <c r="E103" i="31"/>
  <c r="E102" i="31"/>
  <c r="D101" i="31"/>
  <c r="E100" i="31"/>
  <c r="E99" i="31"/>
  <c r="D98" i="31"/>
  <c r="E97" i="31"/>
  <c r="E96" i="31"/>
  <c r="D95" i="31"/>
  <c r="E94" i="31"/>
  <c r="E93" i="31"/>
  <c r="E92" i="31"/>
  <c r="E91" i="31"/>
  <c r="E90" i="31"/>
  <c r="D89" i="31"/>
  <c r="E88" i="31"/>
  <c r="E87" i="31"/>
  <c r="E86" i="31"/>
  <c r="E85" i="31"/>
  <c r="E84" i="31"/>
  <c r="E83" i="31"/>
  <c r="D82" i="31"/>
  <c r="E81" i="31"/>
  <c r="E80" i="31"/>
  <c r="D79" i="31"/>
  <c r="E78" i="31"/>
  <c r="E77" i="31"/>
  <c r="E76" i="31"/>
  <c r="D75" i="31"/>
  <c r="E74" i="31"/>
  <c r="E73" i="31"/>
  <c r="D72" i="31"/>
  <c r="E71" i="31"/>
  <c r="E70" i="31"/>
  <c r="D69" i="31"/>
  <c r="E68" i="31"/>
  <c r="D67" i="31"/>
  <c r="E66" i="31"/>
  <c r="E65" i="31"/>
  <c r="E64" i="31"/>
  <c r="D63" i="31"/>
  <c r="E62" i="31"/>
  <c r="D61" i="31"/>
  <c r="E60" i="31"/>
  <c r="E59" i="31"/>
  <c r="E58" i="31"/>
  <c r="E57" i="31"/>
  <c r="D56" i="31"/>
  <c r="E55" i="31"/>
  <c r="E54" i="31"/>
  <c r="E53" i="31"/>
  <c r="D52" i="31"/>
  <c r="E289" i="32"/>
  <c r="E288" i="32"/>
  <c r="E287" i="32"/>
  <c r="E286" i="32"/>
  <c r="E285" i="32"/>
  <c r="E284" i="32"/>
  <c r="E283" i="32"/>
  <c r="E282" i="32"/>
  <c r="E281" i="32"/>
  <c r="E280" i="32"/>
  <c r="E279" i="32"/>
  <c r="E278" i="32"/>
  <c r="E277" i="32"/>
  <c r="D276" i="32"/>
  <c r="E275" i="32"/>
  <c r="E274" i="32"/>
  <c r="E273" i="32"/>
  <c r="E272" i="32"/>
  <c r="D271" i="32"/>
  <c r="E270" i="32"/>
  <c r="E269" i="32"/>
  <c r="E268" i="32"/>
  <c r="E267" i="32"/>
  <c r="E266" i="32"/>
  <c r="E265" i="32"/>
  <c r="D264" i="32"/>
  <c r="E263" i="32"/>
  <c r="E262" i="32"/>
  <c r="D261" i="32"/>
  <c r="E260" i="32"/>
  <c r="E259" i="32"/>
  <c r="E258" i="32"/>
  <c r="E257" i="32"/>
  <c r="E256" i="32"/>
  <c r="E255" i="32"/>
  <c r="E254" i="32"/>
  <c r="E253" i="32"/>
  <c r="E252" i="32"/>
  <c r="E251" i="32"/>
  <c r="E250" i="32"/>
  <c r="E249" i="32"/>
  <c r="E248" i="32"/>
  <c r="E247" i="32"/>
  <c r="E246" i="32"/>
  <c r="E245" i="32"/>
  <c r="D244" i="32"/>
  <c r="E243" i="32"/>
  <c r="E242" i="32"/>
  <c r="E241" i="32"/>
  <c r="E240" i="32"/>
  <c r="E239" i="32"/>
  <c r="E238" i="32"/>
  <c r="E237" i="32"/>
  <c r="E236" i="32"/>
  <c r="E235" i="32"/>
  <c r="E234" i="32"/>
  <c r="E233" i="32"/>
  <c r="E232" i="32"/>
  <c r="D231" i="32"/>
  <c r="E230" i="32"/>
  <c r="E229" i="32"/>
  <c r="E228" i="32"/>
  <c r="E227" i="32"/>
  <c r="E226" i="32"/>
  <c r="D225" i="32"/>
  <c r="E224" i="32"/>
  <c r="E223" i="32"/>
  <c r="E222" i="32"/>
  <c r="E221" i="32"/>
  <c r="E220" i="32"/>
  <c r="D219" i="32"/>
  <c r="E218" i="32"/>
  <c r="E217" i="32"/>
  <c r="E216" i="32"/>
  <c r="E215" i="32"/>
  <c r="E214" i="32"/>
  <c r="E213" i="32"/>
  <c r="E212" i="32"/>
  <c r="E211" i="32"/>
  <c r="E210" i="32"/>
  <c r="E209" i="32"/>
  <c r="D208" i="32"/>
  <c r="E207" i="32"/>
  <c r="E206" i="32"/>
  <c r="E205" i="32"/>
  <c r="E204" i="32"/>
  <c r="E203" i="32"/>
  <c r="E202" i="32"/>
  <c r="E201" i="32"/>
  <c r="D200" i="32"/>
  <c r="E199" i="32"/>
  <c r="E198" i="32"/>
  <c r="E197" i="32"/>
  <c r="E196" i="32"/>
  <c r="E195" i="32"/>
  <c r="E194" i="32"/>
  <c r="E193" i="32"/>
  <c r="D192" i="32"/>
  <c r="E191" i="32"/>
  <c r="E190" i="32"/>
  <c r="E189" i="32"/>
  <c r="E188" i="32"/>
  <c r="D187" i="32"/>
  <c r="E186" i="32"/>
  <c r="E185" i="32"/>
  <c r="E184" i="32"/>
  <c r="D183" i="32"/>
  <c r="E182" i="32"/>
  <c r="E181" i="32"/>
  <c r="E180" i="32"/>
  <c r="E179" i="32"/>
  <c r="E178" i="32"/>
  <c r="E177" i="32"/>
  <c r="E176" i="32"/>
  <c r="D175" i="32"/>
  <c r="E174" i="32"/>
  <c r="E173" i="32"/>
  <c r="E172" i="32"/>
  <c r="E171" i="32"/>
  <c r="E170" i="32"/>
  <c r="E169" i="32"/>
  <c r="E168" i="32"/>
  <c r="E167" i="32"/>
  <c r="E166" i="32"/>
  <c r="E165" i="32"/>
  <c r="E164" i="32"/>
  <c r="D163" i="32"/>
  <c r="E162" i="32"/>
  <c r="E161" i="32"/>
  <c r="E160" i="32"/>
  <c r="E159" i="32"/>
  <c r="E158" i="32"/>
  <c r="E157" i="32"/>
  <c r="D156" i="32"/>
  <c r="E155" i="32"/>
  <c r="E154" i="32"/>
  <c r="E153" i="32"/>
  <c r="E152" i="32"/>
  <c r="E151" i="32"/>
  <c r="E150" i="32"/>
  <c r="E149" i="32"/>
  <c r="E148" i="32"/>
  <c r="E147" i="32"/>
  <c r="E146" i="32"/>
  <c r="E145" i="32"/>
  <c r="D144" i="32"/>
  <c r="E143" i="32"/>
  <c r="E142" i="32"/>
  <c r="E141" i="32"/>
  <c r="E140" i="32"/>
  <c r="D139" i="32"/>
  <c r="E138" i="32"/>
  <c r="E137" i="32"/>
  <c r="E136" i="32"/>
  <c r="E135" i="32"/>
  <c r="D134" i="32"/>
  <c r="E133" i="32"/>
  <c r="E132" i="32"/>
  <c r="E131" i="32"/>
  <c r="E130" i="32"/>
  <c r="D129" i="32"/>
  <c r="E128" i="32"/>
  <c r="E127" i="32"/>
  <c r="E126" i="32"/>
  <c r="D125" i="32"/>
  <c r="E124" i="32"/>
  <c r="E123" i="32"/>
  <c r="E122" i="32"/>
  <c r="D121" i="32"/>
  <c r="E120" i="32"/>
  <c r="E119" i="32"/>
  <c r="E118" i="32"/>
  <c r="D117" i="32"/>
  <c r="E116" i="32"/>
  <c r="E115" i="32"/>
  <c r="E114" i="32"/>
  <c r="E113" i="32"/>
  <c r="E112" i="32"/>
  <c r="E111" i="32"/>
  <c r="E110" i="32"/>
  <c r="E109" i="32"/>
  <c r="D108" i="32"/>
  <c r="E107" i="32"/>
  <c r="E106" i="32"/>
  <c r="E105" i="32"/>
  <c r="E104" i="32"/>
  <c r="E103" i="32"/>
  <c r="E102" i="32"/>
  <c r="D101" i="32"/>
  <c r="E100" i="32"/>
  <c r="E99" i="32"/>
  <c r="D98" i="32"/>
  <c r="E97" i="32"/>
  <c r="E96" i="32"/>
  <c r="D95" i="32"/>
  <c r="E94" i="32"/>
  <c r="E93" i="32"/>
  <c r="E92" i="32"/>
  <c r="E91" i="32"/>
  <c r="E90" i="32"/>
  <c r="D89" i="32"/>
  <c r="E88" i="32"/>
  <c r="E87" i="32"/>
  <c r="E86" i="32"/>
  <c r="E85" i="32"/>
  <c r="E84" i="32"/>
  <c r="E83" i="32"/>
  <c r="D82" i="32"/>
  <c r="E81" i="32"/>
  <c r="E80" i="32"/>
  <c r="D79" i="32"/>
  <c r="E78" i="32"/>
  <c r="E77" i="32"/>
  <c r="E76" i="32"/>
  <c r="D75" i="32"/>
  <c r="E74" i="32"/>
  <c r="E73" i="32"/>
  <c r="D72" i="32"/>
  <c r="E71" i="32"/>
  <c r="E70" i="32"/>
  <c r="D69" i="32"/>
  <c r="E68" i="32"/>
  <c r="D67" i="32"/>
  <c r="E66" i="32"/>
  <c r="E65" i="32"/>
  <c r="E64" i="32"/>
  <c r="D63" i="32"/>
  <c r="E62" i="32"/>
  <c r="D61" i="32"/>
  <c r="E60" i="32"/>
  <c r="E59" i="32"/>
  <c r="E58" i="32"/>
  <c r="E57" i="32"/>
  <c r="D56" i="32"/>
  <c r="E55" i="32"/>
  <c r="E54" i="32"/>
  <c r="E53" i="32"/>
  <c r="D52" i="32"/>
  <c r="E289" i="33"/>
  <c r="E288" i="33"/>
  <c r="E287" i="33"/>
  <c r="E286" i="33"/>
  <c r="E285" i="33"/>
  <c r="E284" i="33"/>
  <c r="E283" i="33"/>
  <c r="E282" i="33"/>
  <c r="E281" i="33"/>
  <c r="E280" i="33"/>
  <c r="E279" i="33"/>
  <c r="E278" i="33"/>
  <c r="E277" i="33"/>
  <c r="D276" i="33"/>
  <c r="E275" i="33"/>
  <c r="E274" i="33"/>
  <c r="E273" i="33"/>
  <c r="E272" i="33"/>
  <c r="D271" i="33"/>
  <c r="E270" i="33"/>
  <c r="E269" i="33"/>
  <c r="E268" i="33"/>
  <c r="E267" i="33"/>
  <c r="E266" i="33"/>
  <c r="E265" i="33"/>
  <c r="D264" i="33"/>
  <c r="E263" i="33"/>
  <c r="E262" i="33"/>
  <c r="D261" i="33"/>
  <c r="E260" i="33"/>
  <c r="E259" i="33"/>
  <c r="E258" i="33"/>
  <c r="E257" i="33"/>
  <c r="E256" i="33"/>
  <c r="E255" i="33"/>
  <c r="E254" i="33"/>
  <c r="E253" i="33"/>
  <c r="E252" i="33"/>
  <c r="E251" i="33"/>
  <c r="E250" i="33"/>
  <c r="E249" i="33"/>
  <c r="E248" i="33"/>
  <c r="E247" i="33"/>
  <c r="E246" i="33"/>
  <c r="E245" i="33"/>
  <c r="D244" i="33"/>
  <c r="E243" i="33"/>
  <c r="E242" i="33"/>
  <c r="E241" i="33"/>
  <c r="E240" i="33"/>
  <c r="E239" i="33"/>
  <c r="E238" i="33"/>
  <c r="E237" i="33"/>
  <c r="E236" i="33"/>
  <c r="E235" i="33"/>
  <c r="E234" i="33"/>
  <c r="E233" i="33"/>
  <c r="E232" i="33"/>
  <c r="D231" i="33"/>
  <c r="E230" i="33"/>
  <c r="E229" i="33"/>
  <c r="E228" i="33"/>
  <c r="E227" i="33"/>
  <c r="E226" i="33"/>
  <c r="D225" i="33"/>
  <c r="E224" i="33"/>
  <c r="E223" i="33"/>
  <c r="E222" i="33"/>
  <c r="E221" i="33"/>
  <c r="E220" i="33"/>
  <c r="D219" i="33"/>
  <c r="E218" i="33"/>
  <c r="E217" i="33"/>
  <c r="E216" i="33"/>
  <c r="E215" i="33"/>
  <c r="E214" i="33"/>
  <c r="E213" i="33"/>
  <c r="E212" i="33"/>
  <c r="E211" i="33"/>
  <c r="E210" i="33"/>
  <c r="E209" i="33"/>
  <c r="D208" i="33"/>
  <c r="E207" i="33"/>
  <c r="E206" i="33"/>
  <c r="E205" i="33"/>
  <c r="E204" i="33"/>
  <c r="E203" i="33"/>
  <c r="E202" i="33"/>
  <c r="E201" i="33"/>
  <c r="D200" i="33"/>
  <c r="E199" i="33"/>
  <c r="E198" i="33"/>
  <c r="E197" i="33"/>
  <c r="E196" i="33"/>
  <c r="E195" i="33"/>
  <c r="E194" i="33"/>
  <c r="E193" i="33"/>
  <c r="D192" i="33"/>
  <c r="E191" i="33"/>
  <c r="E190" i="33"/>
  <c r="E189" i="33"/>
  <c r="E188" i="33"/>
  <c r="D187" i="33"/>
  <c r="E186" i="33"/>
  <c r="E185" i="33"/>
  <c r="E184" i="33"/>
  <c r="D183" i="33"/>
  <c r="E182" i="33"/>
  <c r="E181" i="33"/>
  <c r="E180" i="33"/>
  <c r="E179" i="33"/>
  <c r="E178" i="33"/>
  <c r="E177" i="33"/>
  <c r="E176" i="33"/>
  <c r="D175" i="33"/>
  <c r="E174" i="33"/>
  <c r="E173" i="33"/>
  <c r="E172" i="33"/>
  <c r="E171" i="33"/>
  <c r="E170" i="33"/>
  <c r="E169" i="33"/>
  <c r="E168" i="33"/>
  <c r="E167" i="33"/>
  <c r="E166" i="33"/>
  <c r="E165" i="33"/>
  <c r="E164" i="33"/>
  <c r="D163" i="33"/>
  <c r="E162" i="33"/>
  <c r="E161" i="33"/>
  <c r="E160" i="33"/>
  <c r="E159" i="33"/>
  <c r="E158" i="33"/>
  <c r="E157" i="33"/>
  <c r="D156" i="33"/>
  <c r="E155" i="33"/>
  <c r="E154" i="33"/>
  <c r="E153" i="33"/>
  <c r="E152" i="33"/>
  <c r="E151" i="33"/>
  <c r="E150" i="33"/>
  <c r="E149" i="33"/>
  <c r="E148" i="33"/>
  <c r="E147" i="33"/>
  <c r="E146" i="33"/>
  <c r="E145" i="33"/>
  <c r="D144" i="33"/>
  <c r="E143" i="33"/>
  <c r="E142" i="33"/>
  <c r="E141" i="33"/>
  <c r="E140" i="33"/>
  <c r="D139" i="33"/>
  <c r="E138" i="33"/>
  <c r="E137" i="33"/>
  <c r="E136" i="33"/>
  <c r="E135" i="33"/>
  <c r="D134" i="33"/>
  <c r="E133" i="33"/>
  <c r="E132" i="33"/>
  <c r="E131" i="33"/>
  <c r="E130" i="33"/>
  <c r="D129" i="33"/>
  <c r="E128" i="33"/>
  <c r="E127" i="33"/>
  <c r="E126" i="33"/>
  <c r="D125" i="33"/>
  <c r="E124" i="33"/>
  <c r="E123" i="33"/>
  <c r="E122" i="33"/>
  <c r="D121" i="33"/>
  <c r="E120" i="33"/>
  <c r="E119" i="33"/>
  <c r="E118" i="33"/>
  <c r="D117" i="33"/>
  <c r="E116" i="33"/>
  <c r="E115" i="33"/>
  <c r="E114" i="33"/>
  <c r="E113" i="33"/>
  <c r="E112" i="33"/>
  <c r="E111" i="33"/>
  <c r="E110" i="33"/>
  <c r="E109" i="33"/>
  <c r="D108" i="33"/>
  <c r="E107" i="33"/>
  <c r="E106" i="33"/>
  <c r="E105" i="33"/>
  <c r="E104" i="33"/>
  <c r="E103" i="33"/>
  <c r="E102" i="33"/>
  <c r="D101" i="33"/>
  <c r="E100" i="33"/>
  <c r="E99" i="33"/>
  <c r="D98" i="33"/>
  <c r="E97" i="33"/>
  <c r="E96" i="33"/>
  <c r="D95" i="33"/>
  <c r="E94" i="33"/>
  <c r="E93" i="33"/>
  <c r="E92" i="33"/>
  <c r="E91" i="33"/>
  <c r="E90" i="33"/>
  <c r="D89" i="33"/>
  <c r="E88" i="33"/>
  <c r="E87" i="33"/>
  <c r="E86" i="33"/>
  <c r="E85" i="33"/>
  <c r="E84" i="33"/>
  <c r="E83" i="33"/>
  <c r="D82" i="33"/>
  <c r="E81" i="33"/>
  <c r="E80" i="33"/>
  <c r="D79" i="33"/>
  <c r="E78" i="33"/>
  <c r="E77" i="33"/>
  <c r="E76" i="33"/>
  <c r="D75" i="33"/>
  <c r="E74" i="33"/>
  <c r="E73" i="33"/>
  <c r="D72" i="33"/>
  <c r="E71" i="33"/>
  <c r="E70" i="33"/>
  <c r="D69" i="33"/>
  <c r="E68" i="33"/>
  <c r="D67" i="33"/>
  <c r="E66" i="33"/>
  <c r="E65" i="33"/>
  <c r="E64" i="33"/>
  <c r="D63" i="33"/>
  <c r="E62" i="33"/>
  <c r="D61" i="33"/>
  <c r="E60" i="33"/>
  <c r="E59" i="33"/>
  <c r="E58" i="33"/>
  <c r="E57" i="33"/>
  <c r="D56" i="33"/>
  <c r="E55" i="33"/>
  <c r="E54" i="33"/>
  <c r="E53" i="33"/>
  <c r="D52" i="33"/>
  <c r="E289" i="34"/>
  <c r="E288" i="34"/>
  <c r="E287" i="34"/>
  <c r="E286" i="34"/>
  <c r="E285" i="34"/>
  <c r="E284" i="34"/>
  <c r="E283" i="34"/>
  <c r="E282" i="34"/>
  <c r="E281" i="34"/>
  <c r="E280" i="34"/>
  <c r="E279" i="34"/>
  <c r="E278" i="34"/>
  <c r="E277" i="34"/>
  <c r="D276" i="34"/>
  <c r="E275" i="34"/>
  <c r="E274" i="34"/>
  <c r="E273" i="34"/>
  <c r="E272" i="34"/>
  <c r="D271" i="34"/>
  <c r="E270" i="34"/>
  <c r="E269" i="34"/>
  <c r="E268" i="34"/>
  <c r="E267" i="34"/>
  <c r="E266" i="34"/>
  <c r="E265" i="34"/>
  <c r="D264" i="34"/>
  <c r="E263" i="34"/>
  <c r="E262" i="34"/>
  <c r="D261" i="34"/>
  <c r="E260" i="34"/>
  <c r="E259" i="34"/>
  <c r="E258" i="34"/>
  <c r="E257" i="34"/>
  <c r="E256" i="34"/>
  <c r="E255" i="34"/>
  <c r="E254" i="34"/>
  <c r="E253" i="34"/>
  <c r="E252" i="34"/>
  <c r="E251" i="34"/>
  <c r="E250" i="34"/>
  <c r="E249" i="34"/>
  <c r="E248" i="34"/>
  <c r="E247" i="34"/>
  <c r="E246" i="34"/>
  <c r="E245" i="34"/>
  <c r="D244" i="34"/>
  <c r="E243" i="34"/>
  <c r="E242" i="34"/>
  <c r="E241" i="34"/>
  <c r="E240" i="34"/>
  <c r="E239" i="34"/>
  <c r="E238" i="34"/>
  <c r="E237" i="34"/>
  <c r="E236" i="34"/>
  <c r="E235" i="34"/>
  <c r="E234" i="34"/>
  <c r="E233" i="34"/>
  <c r="E232" i="34"/>
  <c r="D231" i="34"/>
  <c r="E230" i="34"/>
  <c r="E229" i="34"/>
  <c r="E228" i="34"/>
  <c r="E227" i="34"/>
  <c r="E226" i="34"/>
  <c r="D225" i="34"/>
  <c r="E224" i="34"/>
  <c r="E223" i="34"/>
  <c r="E222" i="34"/>
  <c r="E221" i="34"/>
  <c r="E220" i="34"/>
  <c r="D219" i="34"/>
  <c r="E218" i="34"/>
  <c r="E217" i="34"/>
  <c r="E216" i="34"/>
  <c r="E215" i="34"/>
  <c r="E214" i="34"/>
  <c r="E213" i="34"/>
  <c r="E212" i="34"/>
  <c r="E211" i="34"/>
  <c r="E210" i="34"/>
  <c r="E209" i="34"/>
  <c r="D208" i="34"/>
  <c r="E207" i="34"/>
  <c r="E206" i="34"/>
  <c r="E205" i="34"/>
  <c r="E204" i="34"/>
  <c r="E203" i="34"/>
  <c r="E202" i="34"/>
  <c r="E201" i="34"/>
  <c r="D200" i="34"/>
  <c r="E199" i="34"/>
  <c r="E198" i="34"/>
  <c r="E197" i="34"/>
  <c r="E196" i="34"/>
  <c r="E195" i="34"/>
  <c r="E194" i="34"/>
  <c r="E193" i="34"/>
  <c r="D192" i="34"/>
  <c r="E191" i="34"/>
  <c r="E190" i="34"/>
  <c r="E189" i="34"/>
  <c r="E188" i="34"/>
  <c r="D187" i="34"/>
  <c r="E186" i="34"/>
  <c r="E185" i="34"/>
  <c r="E184" i="34"/>
  <c r="D183" i="34"/>
  <c r="E182" i="34"/>
  <c r="E181" i="34"/>
  <c r="E180" i="34"/>
  <c r="E179" i="34"/>
  <c r="E178" i="34"/>
  <c r="E177" i="34"/>
  <c r="E176" i="34"/>
  <c r="D175" i="34"/>
  <c r="E174" i="34"/>
  <c r="E173" i="34"/>
  <c r="E172" i="34"/>
  <c r="E171" i="34"/>
  <c r="E170" i="34"/>
  <c r="E169" i="34"/>
  <c r="E168" i="34"/>
  <c r="E167" i="34"/>
  <c r="E166" i="34"/>
  <c r="E165" i="34"/>
  <c r="E164" i="34"/>
  <c r="D163" i="34"/>
  <c r="E162" i="34"/>
  <c r="E161" i="34"/>
  <c r="E160" i="34"/>
  <c r="E159" i="34"/>
  <c r="E158" i="34"/>
  <c r="E157" i="34"/>
  <c r="D156" i="34"/>
  <c r="E155" i="34"/>
  <c r="E154" i="34"/>
  <c r="E153" i="34"/>
  <c r="E152" i="34"/>
  <c r="E151" i="34"/>
  <c r="E150" i="34"/>
  <c r="E149" i="34"/>
  <c r="E148" i="34"/>
  <c r="E147" i="34"/>
  <c r="E146" i="34"/>
  <c r="E145" i="34"/>
  <c r="D144" i="34"/>
  <c r="E143" i="34"/>
  <c r="E142" i="34"/>
  <c r="E141" i="34"/>
  <c r="E140" i="34"/>
  <c r="D139" i="34"/>
  <c r="E138" i="34"/>
  <c r="E137" i="34"/>
  <c r="E136" i="34"/>
  <c r="E135" i="34"/>
  <c r="D134" i="34"/>
  <c r="E133" i="34"/>
  <c r="E132" i="34"/>
  <c r="E131" i="34"/>
  <c r="E130" i="34"/>
  <c r="D129" i="34"/>
  <c r="E128" i="34"/>
  <c r="E127" i="34"/>
  <c r="E126" i="34"/>
  <c r="D125" i="34"/>
  <c r="E124" i="34"/>
  <c r="E123" i="34"/>
  <c r="E122" i="34"/>
  <c r="D121" i="34"/>
  <c r="E120" i="34"/>
  <c r="E119" i="34"/>
  <c r="E118" i="34"/>
  <c r="D117" i="34"/>
  <c r="E116" i="34"/>
  <c r="E115" i="34"/>
  <c r="E114" i="34"/>
  <c r="E113" i="34"/>
  <c r="E112" i="34"/>
  <c r="E111" i="34"/>
  <c r="E110" i="34"/>
  <c r="E109" i="34"/>
  <c r="D108" i="34"/>
  <c r="E107" i="34"/>
  <c r="E106" i="34"/>
  <c r="E105" i="34"/>
  <c r="E104" i="34"/>
  <c r="E103" i="34"/>
  <c r="E102" i="34"/>
  <c r="D101" i="34"/>
  <c r="E100" i="34"/>
  <c r="E99" i="34"/>
  <c r="D98" i="34"/>
  <c r="E97" i="34"/>
  <c r="E96" i="34"/>
  <c r="D95" i="34"/>
  <c r="E94" i="34"/>
  <c r="E93" i="34"/>
  <c r="E92" i="34"/>
  <c r="E91" i="34"/>
  <c r="E90" i="34"/>
  <c r="D89" i="34"/>
  <c r="E88" i="34"/>
  <c r="E87" i="34"/>
  <c r="E86" i="34"/>
  <c r="E85" i="34"/>
  <c r="E84" i="34"/>
  <c r="E83" i="34"/>
  <c r="D82" i="34"/>
  <c r="E81" i="34"/>
  <c r="E80" i="34"/>
  <c r="D79" i="34"/>
  <c r="E78" i="34"/>
  <c r="E77" i="34"/>
  <c r="E76" i="34"/>
  <c r="D75" i="34"/>
  <c r="E74" i="34"/>
  <c r="E73" i="34"/>
  <c r="D72" i="34"/>
  <c r="E71" i="34"/>
  <c r="E70" i="34"/>
  <c r="D69" i="34"/>
  <c r="E68" i="34"/>
  <c r="D67" i="34"/>
  <c r="E66" i="34"/>
  <c r="E65" i="34"/>
  <c r="E64" i="34"/>
  <c r="D63" i="34"/>
  <c r="E62" i="34"/>
  <c r="D61" i="34"/>
  <c r="E60" i="34"/>
  <c r="E59" i="34"/>
  <c r="E58" i="34"/>
  <c r="E57" i="34"/>
  <c r="D56" i="34"/>
  <c r="E55" i="34"/>
  <c r="E54" i="34"/>
  <c r="E53" i="34"/>
  <c r="D52" i="34"/>
  <c r="E289" i="35"/>
  <c r="E288" i="35"/>
  <c r="E287" i="35"/>
  <c r="E286" i="35"/>
  <c r="E285" i="35"/>
  <c r="E284" i="35"/>
  <c r="E283" i="35"/>
  <c r="E282" i="35"/>
  <c r="E281" i="35"/>
  <c r="E280" i="35"/>
  <c r="E279" i="35"/>
  <c r="E278" i="35"/>
  <c r="E277" i="35"/>
  <c r="D276" i="35"/>
  <c r="E275" i="35"/>
  <c r="E274" i="35"/>
  <c r="E273" i="35"/>
  <c r="E272" i="35"/>
  <c r="D271" i="35"/>
  <c r="E270" i="35"/>
  <c r="E269" i="35"/>
  <c r="E268" i="35"/>
  <c r="E267" i="35"/>
  <c r="E266" i="35"/>
  <c r="E265" i="35"/>
  <c r="D264" i="35"/>
  <c r="E263" i="35"/>
  <c r="E262" i="35"/>
  <c r="D261" i="35"/>
  <c r="E260" i="35"/>
  <c r="E259" i="35"/>
  <c r="E258" i="35"/>
  <c r="E257" i="35"/>
  <c r="E256" i="35"/>
  <c r="E255" i="35"/>
  <c r="E254" i="35"/>
  <c r="E253" i="35"/>
  <c r="E252" i="35"/>
  <c r="E251" i="35"/>
  <c r="E250" i="35"/>
  <c r="E249" i="35"/>
  <c r="E248" i="35"/>
  <c r="E247" i="35"/>
  <c r="E246" i="35"/>
  <c r="E245" i="35"/>
  <c r="D244" i="35"/>
  <c r="E243" i="35"/>
  <c r="E242" i="35"/>
  <c r="E241" i="35"/>
  <c r="E240" i="35"/>
  <c r="E239" i="35"/>
  <c r="E238" i="35"/>
  <c r="E237" i="35"/>
  <c r="E236" i="35"/>
  <c r="E235" i="35"/>
  <c r="E234" i="35"/>
  <c r="E233" i="35"/>
  <c r="E232" i="35"/>
  <c r="D231" i="35"/>
  <c r="E230" i="35"/>
  <c r="E229" i="35"/>
  <c r="E228" i="35"/>
  <c r="E227" i="35"/>
  <c r="E226" i="35"/>
  <c r="D225" i="35"/>
  <c r="E224" i="35"/>
  <c r="E223" i="35"/>
  <c r="E222" i="35"/>
  <c r="E221" i="35"/>
  <c r="E220" i="35"/>
  <c r="D219" i="35"/>
  <c r="E218" i="35"/>
  <c r="E217" i="35"/>
  <c r="E216" i="35"/>
  <c r="E215" i="35"/>
  <c r="E214" i="35"/>
  <c r="E213" i="35"/>
  <c r="E212" i="35"/>
  <c r="E211" i="35"/>
  <c r="E210" i="35"/>
  <c r="E209" i="35"/>
  <c r="D208" i="35"/>
  <c r="E207" i="35"/>
  <c r="E206" i="35"/>
  <c r="E205" i="35"/>
  <c r="E204" i="35"/>
  <c r="E203" i="35"/>
  <c r="E202" i="35"/>
  <c r="E201" i="35"/>
  <c r="D200" i="35"/>
  <c r="E199" i="35"/>
  <c r="E198" i="35"/>
  <c r="E197" i="35"/>
  <c r="E196" i="35"/>
  <c r="E195" i="35"/>
  <c r="E194" i="35"/>
  <c r="E193" i="35"/>
  <c r="D192" i="35"/>
  <c r="E191" i="35"/>
  <c r="E190" i="35"/>
  <c r="E189" i="35"/>
  <c r="E188" i="35"/>
  <c r="D187" i="35"/>
  <c r="E186" i="35"/>
  <c r="E185" i="35"/>
  <c r="E184" i="35"/>
  <c r="D183" i="35"/>
  <c r="E182" i="35"/>
  <c r="E181" i="35"/>
  <c r="E180" i="35"/>
  <c r="E179" i="35"/>
  <c r="E178" i="35"/>
  <c r="E177" i="35"/>
  <c r="E176" i="35"/>
  <c r="D175" i="35"/>
  <c r="E174" i="35"/>
  <c r="E173" i="35"/>
  <c r="E172" i="35"/>
  <c r="E171" i="35"/>
  <c r="E170" i="35"/>
  <c r="E169" i="35"/>
  <c r="E168" i="35"/>
  <c r="E167" i="35"/>
  <c r="E166" i="35"/>
  <c r="E165" i="35"/>
  <c r="E164" i="35"/>
  <c r="D163" i="35"/>
  <c r="E162" i="35"/>
  <c r="E161" i="35"/>
  <c r="E160" i="35"/>
  <c r="E159" i="35"/>
  <c r="E158" i="35"/>
  <c r="E157" i="35"/>
  <c r="D156" i="35"/>
  <c r="E155" i="35"/>
  <c r="E154" i="35"/>
  <c r="E153" i="35"/>
  <c r="E152" i="35"/>
  <c r="E151" i="35"/>
  <c r="E150" i="35"/>
  <c r="E149" i="35"/>
  <c r="E148" i="35"/>
  <c r="E147" i="35"/>
  <c r="E146" i="35"/>
  <c r="E145" i="35"/>
  <c r="D144" i="35"/>
  <c r="E143" i="35"/>
  <c r="E142" i="35"/>
  <c r="E141" i="35"/>
  <c r="E140" i="35"/>
  <c r="D139" i="35"/>
  <c r="E138" i="35"/>
  <c r="E137" i="35"/>
  <c r="E136" i="35"/>
  <c r="E135" i="35"/>
  <c r="D134" i="35"/>
  <c r="E133" i="35"/>
  <c r="E132" i="35"/>
  <c r="E131" i="35"/>
  <c r="E130" i="35"/>
  <c r="D129" i="35"/>
  <c r="E128" i="35"/>
  <c r="E127" i="35"/>
  <c r="E126" i="35"/>
  <c r="D125" i="35"/>
  <c r="E124" i="35"/>
  <c r="E123" i="35"/>
  <c r="E122" i="35"/>
  <c r="D121" i="35"/>
  <c r="E120" i="35"/>
  <c r="E119" i="35"/>
  <c r="E118" i="35"/>
  <c r="D117" i="35"/>
  <c r="E116" i="35"/>
  <c r="E115" i="35"/>
  <c r="E114" i="35"/>
  <c r="E113" i="35"/>
  <c r="E112" i="35"/>
  <c r="E111" i="35"/>
  <c r="E110" i="35"/>
  <c r="E109" i="35"/>
  <c r="D108" i="35"/>
  <c r="E107" i="35"/>
  <c r="E106" i="35"/>
  <c r="E105" i="35"/>
  <c r="E104" i="35"/>
  <c r="E103" i="35"/>
  <c r="E102" i="35"/>
  <c r="D101" i="35"/>
  <c r="E100" i="35"/>
  <c r="E99" i="35"/>
  <c r="D98" i="35"/>
  <c r="E97" i="35"/>
  <c r="E96" i="35"/>
  <c r="D95" i="35"/>
  <c r="E94" i="35"/>
  <c r="E93" i="35"/>
  <c r="E92" i="35"/>
  <c r="E91" i="35"/>
  <c r="E90" i="35"/>
  <c r="D89" i="35"/>
  <c r="E88" i="35"/>
  <c r="E87" i="35"/>
  <c r="E86" i="35"/>
  <c r="E85" i="35"/>
  <c r="E84" i="35"/>
  <c r="E83" i="35"/>
  <c r="D82" i="35"/>
  <c r="E81" i="35"/>
  <c r="E80" i="35"/>
  <c r="D79" i="35"/>
  <c r="E78" i="35"/>
  <c r="E77" i="35"/>
  <c r="E76" i="35"/>
  <c r="D75" i="35"/>
  <c r="E74" i="35"/>
  <c r="E73" i="35"/>
  <c r="D72" i="35"/>
  <c r="E71" i="35"/>
  <c r="E70" i="35"/>
  <c r="D69" i="35"/>
  <c r="E68" i="35"/>
  <c r="D67" i="35"/>
  <c r="E66" i="35"/>
  <c r="E65" i="35"/>
  <c r="E64" i="35"/>
  <c r="D63" i="35"/>
  <c r="E62" i="35"/>
  <c r="D61" i="35"/>
  <c r="E60" i="35"/>
  <c r="E59" i="35"/>
  <c r="E58" i="35"/>
  <c r="E57" i="35"/>
  <c r="D56" i="35"/>
  <c r="E55" i="35"/>
  <c r="E54" i="35"/>
  <c r="E53" i="35"/>
  <c r="D52" i="35"/>
  <c r="E289" i="36"/>
  <c r="E288" i="36"/>
  <c r="E287" i="36"/>
  <c r="E286" i="36"/>
  <c r="E285" i="36"/>
  <c r="E284" i="36"/>
  <c r="E283" i="36"/>
  <c r="E282" i="36"/>
  <c r="E281" i="36"/>
  <c r="E280" i="36"/>
  <c r="E279" i="36"/>
  <c r="E278" i="36"/>
  <c r="E277" i="36"/>
  <c r="D276" i="36"/>
  <c r="E275" i="36"/>
  <c r="E274" i="36"/>
  <c r="E273" i="36"/>
  <c r="E272" i="36"/>
  <c r="D271" i="36"/>
  <c r="E270" i="36"/>
  <c r="E269" i="36"/>
  <c r="E268" i="36"/>
  <c r="E267" i="36"/>
  <c r="E266" i="36"/>
  <c r="E265" i="36"/>
  <c r="D264" i="36"/>
  <c r="E263" i="36"/>
  <c r="E262" i="36"/>
  <c r="D261" i="36"/>
  <c r="E260" i="36"/>
  <c r="E259" i="36"/>
  <c r="E258" i="36"/>
  <c r="E257" i="36"/>
  <c r="E256" i="36"/>
  <c r="E255" i="36"/>
  <c r="E254" i="36"/>
  <c r="E253" i="36"/>
  <c r="E252" i="36"/>
  <c r="E251" i="36"/>
  <c r="E250" i="36"/>
  <c r="E249" i="36"/>
  <c r="E248" i="36"/>
  <c r="E247" i="36"/>
  <c r="E246" i="36"/>
  <c r="E245" i="36"/>
  <c r="D244" i="36"/>
  <c r="E243" i="36"/>
  <c r="E242" i="36"/>
  <c r="E241" i="36"/>
  <c r="E240" i="36"/>
  <c r="E239" i="36"/>
  <c r="E238" i="36"/>
  <c r="E237" i="36"/>
  <c r="E236" i="36"/>
  <c r="E235" i="36"/>
  <c r="E234" i="36"/>
  <c r="E233" i="36"/>
  <c r="E232" i="36"/>
  <c r="D231" i="36"/>
  <c r="E230" i="36"/>
  <c r="E229" i="36"/>
  <c r="E228" i="36"/>
  <c r="E227" i="36"/>
  <c r="E226" i="36"/>
  <c r="D225" i="36"/>
  <c r="E224" i="36"/>
  <c r="E223" i="36"/>
  <c r="E222" i="36"/>
  <c r="E221" i="36"/>
  <c r="E220" i="36"/>
  <c r="D219" i="36"/>
  <c r="E218" i="36"/>
  <c r="E217" i="36"/>
  <c r="E216" i="36"/>
  <c r="E215" i="36"/>
  <c r="E214" i="36"/>
  <c r="E213" i="36"/>
  <c r="E212" i="36"/>
  <c r="E211" i="36"/>
  <c r="E210" i="36"/>
  <c r="E209" i="36"/>
  <c r="D208" i="36"/>
  <c r="E207" i="36"/>
  <c r="E206" i="36"/>
  <c r="E205" i="36"/>
  <c r="E204" i="36"/>
  <c r="E203" i="36"/>
  <c r="E202" i="36"/>
  <c r="E201" i="36"/>
  <c r="D200" i="36"/>
  <c r="E199" i="36"/>
  <c r="E198" i="36"/>
  <c r="E197" i="36"/>
  <c r="E196" i="36"/>
  <c r="E195" i="36"/>
  <c r="E194" i="36"/>
  <c r="E193" i="36"/>
  <c r="D192" i="36"/>
  <c r="E191" i="36"/>
  <c r="E190" i="36"/>
  <c r="E189" i="36"/>
  <c r="E188" i="36"/>
  <c r="D187" i="36"/>
  <c r="E186" i="36"/>
  <c r="E185" i="36"/>
  <c r="E184" i="36"/>
  <c r="D183" i="36"/>
  <c r="E182" i="36"/>
  <c r="E181" i="36"/>
  <c r="E180" i="36"/>
  <c r="E179" i="36"/>
  <c r="E178" i="36"/>
  <c r="E177" i="36"/>
  <c r="E176" i="36"/>
  <c r="D175" i="36"/>
  <c r="E174" i="36"/>
  <c r="E173" i="36"/>
  <c r="E172" i="36"/>
  <c r="E171" i="36"/>
  <c r="E170" i="36"/>
  <c r="E169" i="36"/>
  <c r="E168" i="36"/>
  <c r="E167" i="36"/>
  <c r="E166" i="36"/>
  <c r="E165" i="36"/>
  <c r="E164" i="36"/>
  <c r="D163" i="36"/>
  <c r="E162" i="36"/>
  <c r="E161" i="36"/>
  <c r="E160" i="36"/>
  <c r="E159" i="36"/>
  <c r="E158" i="36"/>
  <c r="E157" i="36"/>
  <c r="D156" i="36"/>
  <c r="E155" i="36"/>
  <c r="E154" i="36"/>
  <c r="E153" i="36"/>
  <c r="E152" i="36"/>
  <c r="E151" i="36"/>
  <c r="E150" i="36"/>
  <c r="E149" i="36"/>
  <c r="E148" i="36"/>
  <c r="E147" i="36"/>
  <c r="E146" i="36"/>
  <c r="E145" i="36"/>
  <c r="D144" i="36"/>
  <c r="E143" i="36"/>
  <c r="E142" i="36"/>
  <c r="E141" i="36"/>
  <c r="E140" i="36"/>
  <c r="D139" i="36"/>
  <c r="E138" i="36"/>
  <c r="E137" i="36"/>
  <c r="E136" i="36"/>
  <c r="E135" i="36"/>
  <c r="D134" i="36"/>
  <c r="E133" i="36"/>
  <c r="E132" i="36"/>
  <c r="E131" i="36"/>
  <c r="E130" i="36"/>
  <c r="D129" i="36"/>
  <c r="E128" i="36"/>
  <c r="E127" i="36"/>
  <c r="E126" i="36"/>
  <c r="D125" i="36"/>
  <c r="E124" i="36"/>
  <c r="E123" i="36"/>
  <c r="E122" i="36"/>
  <c r="D121" i="36"/>
  <c r="E120" i="36"/>
  <c r="E119" i="36"/>
  <c r="E118" i="36"/>
  <c r="D117" i="36"/>
  <c r="E116" i="36"/>
  <c r="E115" i="36"/>
  <c r="E114" i="36"/>
  <c r="E113" i="36"/>
  <c r="E112" i="36"/>
  <c r="E111" i="36"/>
  <c r="E110" i="36"/>
  <c r="E109" i="36"/>
  <c r="D108" i="36"/>
  <c r="E107" i="36"/>
  <c r="E106" i="36"/>
  <c r="E105" i="36"/>
  <c r="E104" i="36"/>
  <c r="E103" i="36"/>
  <c r="E102" i="36"/>
  <c r="D101" i="36"/>
  <c r="E100" i="36"/>
  <c r="E99" i="36"/>
  <c r="D98" i="36"/>
  <c r="E97" i="36"/>
  <c r="E96" i="36"/>
  <c r="D95" i="36"/>
  <c r="E94" i="36"/>
  <c r="E93" i="36"/>
  <c r="E92" i="36"/>
  <c r="E91" i="36"/>
  <c r="E90" i="36"/>
  <c r="D89" i="36"/>
  <c r="E88" i="36"/>
  <c r="E87" i="36"/>
  <c r="E86" i="36"/>
  <c r="E85" i="36"/>
  <c r="E84" i="36"/>
  <c r="E83" i="36"/>
  <c r="D82" i="36"/>
  <c r="E81" i="36"/>
  <c r="E80" i="36"/>
  <c r="D79" i="36"/>
  <c r="E78" i="36"/>
  <c r="E77" i="36"/>
  <c r="E76" i="36"/>
  <c r="D75" i="36"/>
  <c r="E74" i="36"/>
  <c r="E73" i="36"/>
  <c r="D72" i="36"/>
  <c r="E71" i="36"/>
  <c r="E70" i="36"/>
  <c r="D69" i="36"/>
  <c r="E68" i="36"/>
  <c r="D67" i="36"/>
  <c r="E66" i="36"/>
  <c r="E65" i="36"/>
  <c r="E64" i="36"/>
  <c r="D63" i="36"/>
  <c r="E62" i="36"/>
  <c r="D61" i="36"/>
  <c r="E60" i="36"/>
  <c r="E59" i="36"/>
  <c r="E58" i="36"/>
  <c r="E57" i="36"/>
  <c r="D56" i="36"/>
  <c r="E55" i="36"/>
  <c r="E54" i="36"/>
  <c r="E53" i="36"/>
  <c r="D52" i="36"/>
  <c r="E53" i="37"/>
  <c r="F53" i="37"/>
  <c r="D276" i="37"/>
  <c r="E289" i="37"/>
  <c r="E288" i="37"/>
  <c r="E287" i="37"/>
  <c r="E286" i="37"/>
  <c r="E285" i="37"/>
  <c r="E284" i="37"/>
  <c r="E283" i="37"/>
  <c r="E282" i="37"/>
  <c r="E281" i="37"/>
  <c r="E280" i="37"/>
  <c r="E279" i="37"/>
  <c r="E278" i="37"/>
  <c r="E277" i="37"/>
  <c r="E275" i="37"/>
  <c r="E274" i="37"/>
  <c r="E273" i="37"/>
  <c r="E272" i="37"/>
  <c r="E270" i="37"/>
  <c r="E269" i="37"/>
  <c r="E268" i="37"/>
  <c r="E267" i="37"/>
  <c r="E266" i="37"/>
  <c r="E265" i="37"/>
  <c r="E263" i="37"/>
  <c r="E262" i="37"/>
  <c r="E260" i="37"/>
  <c r="E259" i="37"/>
  <c r="E258" i="37"/>
  <c r="E257" i="37"/>
  <c r="E256" i="37"/>
  <c r="E255" i="37"/>
  <c r="E254" i="37"/>
  <c r="E253" i="37"/>
  <c r="E252" i="37"/>
  <c r="E251" i="37"/>
  <c r="E250" i="37"/>
  <c r="E249" i="37"/>
  <c r="E248" i="37"/>
  <c r="E247" i="37"/>
  <c r="E246" i="37"/>
  <c r="E245" i="37"/>
  <c r="E243" i="37"/>
  <c r="E242" i="37"/>
  <c r="E241" i="37"/>
  <c r="E240" i="37"/>
  <c r="E239" i="37"/>
  <c r="E238" i="37"/>
  <c r="E237" i="37"/>
  <c r="E236" i="37"/>
  <c r="E235" i="37"/>
  <c r="E234" i="37"/>
  <c r="E233" i="37"/>
  <c r="E232" i="37"/>
  <c r="E230" i="37"/>
  <c r="E229" i="37"/>
  <c r="E228" i="37"/>
  <c r="E227" i="37"/>
  <c r="E226" i="37"/>
  <c r="E224" i="37"/>
  <c r="E223" i="37"/>
  <c r="E222" i="37"/>
  <c r="E221" i="37"/>
  <c r="E220" i="37"/>
  <c r="E218" i="37"/>
  <c r="E217" i="37"/>
  <c r="E216" i="37"/>
  <c r="E215" i="37"/>
  <c r="E214" i="37"/>
  <c r="E213" i="37"/>
  <c r="E212" i="37"/>
  <c r="E211" i="37"/>
  <c r="E210" i="37"/>
  <c r="E209" i="37"/>
  <c r="E207" i="37"/>
  <c r="E206" i="37"/>
  <c r="E205" i="37"/>
  <c r="E204" i="37"/>
  <c r="E203" i="37"/>
  <c r="E202" i="37"/>
  <c r="E201" i="37"/>
  <c r="E199" i="37"/>
  <c r="E198" i="37"/>
  <c r="E197" i="37"/>
  <c r="E196" i="37"/>
  <c r="E195" i="37"/>
  <c r="E194" i="37"/>
  <c r="E193" i="37"/>
  <c r="E191" i="37"/>
  <c r="E190" i="37"/>
  <c r="E189" i="37"/>
  <c r="E188" i="37"/>
  <c r="E186" i="37"/>
  <c r="E185" i="37"/>
  <c r="E184" i="37"/>
  <c r="E182" i="37"/>
  <c r="E181" i="37"/>
  <c r="E180" i="37"/>
  <c r="E179" i="37"/>
  <c r="E178" i="37"/>
  <c r="E177" i="37"/>
  <c r="E176" i="37"/>
  <c r="E174" i="37"/>
  <c r="E173" i="37"/>
  <c r="E172" i="37"/>
  <c r="E171" i="37"/>
  <c r="E170" i="37"/>
  <c r="E169" i="37"/>
  <c r="E168" i="37"/>
  <c r="E167" i="37"/>
  <c r="E166" i="37"/>
  <c r="E165" i="37"/>
  <c r="E164" i="37"/>
  <c r="E162" i="37"/>
  <c r="E161" i="37"/>
  <c r="E160" i="37"/>
  <c r="E159" i="37"/>
  <c r="E158" i="37"/>
  <c r="E157" i="37"/>
  <c r="E155" i="37"/>
  <c r="E154" i="37"/>
  <c r="E153" i="37"/>
  <c r="E152" i="37"/>
  <c r="E151" i="37"/>
  <c r="E150" i="37"/>
  <c r="E149" i="37"/>
  <c r="E148" i="37"/>
  <c r="E147" i="37"/>
  <c r="E146" i="37"/>
  <c r="E145" i="37"/>
  <c r="E143" i="37"/>
  <c r="E142" i="37"/>
  <c r="E141" i="37"/>
  <c r="E140" i="37"/>
  <c r="E138" i="37"/>
  <c r="E137" i="37"/>
  <c r="E136" i="37"/>
  <c r="E135" i="37"/>
  <c r="E133" i="37"/>
  <c r="E132" i="37"/>
  <c r="E131" i="37"/>
  <c r="E130" i="37"/>
  <c r="E128" i="37"/>
  <c r="E127" i="37"/>
  <c r="E126" i="37"/>
  <c r="E124" i="37"/>
  <c r="E123" i="37"/>
  <c r="E122" i="37"/>
  <c r="E120" i="37"/>
  <c r="E119" i="37"/>
  <c r="E118" i="37"/>
  <c r="E116" i="37"/>
  <c r="E115" i="37"/>
  <c r="E114" i="37"/>
  <c r="E113" i="37"/>
  <c r="E112" i="37"/>
  <c r="E111" i="37"/>
  <c r="E110" i="37"/>
  <c r="E109" i="37"/>
  <c r="E107" i="37"/>
  <c r="E106" i="37"/>
  <c r="E105" i="37"/>
  <c r="E104" i="37"/>
  <c r="E103" i="37"/>
  <c r="E102" i="37"/>
  <c r="E100" i="37"/>
  <c r="E99" i="37"/>
  <c r="E97" i="37"/>
  <c r="E96" i="37"/>
  <c r="E94" i="37"/>
  <c r="E93" i="37"/>
  <c r="E92" i="37"/>
  <c r="E91" i="37"/>
  <c r="E90" i="37"/>
  <c r="E88" i="37"/>
  <c r="E87" i="37"/>
  <c r="E86" i="37"/>
  <c r="E85" i="37"/>
  <c r="E84" i="37"/>
  <c r="E83" i="37"/>
  <c r="E81" i="37"/>
  <c r="E80" i="37"/>
  <c r="E78" i="37"/>
  <c r="E77" i="37"/>
  <c r="E76" i="37"/>
  <c r="E74" i="37"/>
  <c r="E73" i="37"/>
  <c r="E71" i="37"/>
  <c r="E70" i="37"/>
  <c r="E68" i="37"/>
  <c r="E66" i="37"/>
  <c r="E65" i="37"/>
  <c r="E64" i="37"/>
  <c r="E62" i="37"/>
  <c r="E60" i="37"/>
  <c r="E59" i="37"/>
  <c r="E58" i="37"/>
  <c r="E57" i="37"/>
  <c r="E55" i="37"/>
  <c r="E54" i="37"/>
  <c r="F289" i="38"/>
  <c r="F288" i="38"/>
  <c r="F287" i="38"/>
  <c r="F286" i="38"/>
  <c r="F285" i="38"/>
  <c r="F284" i="38"/>
  <c r="F283" i="38"/>
  <c r="F282" i="38"/>
  <c r="F281" i="38"/>
  <c r="F280" i="38"/>
  <c r="F279" i="38"/>
  <c r="F278" i="38"/>
  <c r="F277" i="38"/>
  <c r="F275" i="38"/>
  <c r="F274" i="38"/>
  <c r="F273" i="38"/>
  <c r="F272" i="38"/>
  <c r="F270" i="38"/>
  <c r="F269" i="38"/>
  <c r="F268" i="38"/>
  <c r="F267" i="38"/>
  <c r="F266" i="38"/>
  <c r="F265" i="38"/>
  <c r="F263" i="38"/>
  <c r="F262" i="38"/>
  <c r="F260" i="38"/>
  <c r="F259" i="38"/>
  <c r="F258" i="38"/>
  <c r="F257" i="38"/>
  <c r="F256" i="38"/>
  <c r="F255" i="38"/>
  <c r="F254" i="38"/>
  <c r="F253" i="38"/>
  <c r="F252" i="38"/>
  <c r="F251" i="38"/>
  <c r="F250" i="38"/>
  <c r="F249" i="38"/>
  <c r="F248" i="38"/>
  <c r="F247" i="38"/>
  <c r="F246" i="38"/>
  <c r="F245" i="38"/>
  <c r="F243" i="38"/>
  <c r="F242" i="38"/>
  <c r="F241" i="38"/>
  <c r="F240" i="38"/>
  <c r="F239" i="38"/>
  <c r="F238" i="38"/>
  <c r="F237" i="38"/>
  <c r="F236" i="38"/>
  <c r="F235" i="38"/>
  <c r="F234" i="38"/>
  <c r="F233" i="38"/>
  <c r="F232" i="38"/>
  <c r="F230" i="38"/>
  <c r="F229" i="38"/>
  <c r="F228" i="38"/>
  <c r="F227" i="38"/>
  <c r="F226" i="38"/>
  <c r="F224" i="38"/>
  <c r="F223" i="38"/>
  <c r="F222" i="38"/>
  <c r="F221" i="38"/>
  <c r="F220" i="38"/>
  <c r="F218" i="38"/>
  <c r="F217" i="38"/>
  <c r="F216" i="38"/>
  <c r="F215" i="38"/>
  <c r="F214" i="38"/>
  <c r="F213" i="38"/>
  <c r="F212" i="38"/>
  <c r="F211" i="38"/>
  <c r="F210" i="38"/>
  <c r="F209" i="38"/>
  <c r="F207" i="38"/>
  <c r="F206" i="38"/>
  <c r="F205" i="38"/>
  <c r="F204" i="38"/>
  <c r="F203" i="38"/>
  <c r="F202" i="38"/>
  <c r="F201" i="38"/>
  <c r="F199" i="38"/>
  <c r="F198" i="38"/>
  <c r="F197" i="38"/>
  <c r="F196" i="38"/>
  <c r="F195" i="38"/>
  <c r="F194" i="38"/>
  <c r="F193" i="38"/>
  <c r="F191" i="38"/>
  <c r="F190" i="38"/>
  <c r="F189" i="38"/>
  <c r="F188" i="38"/>
  <c r="F186" i="38"/>
  <c r="F185" i="38"/>
  <c r="F184" i="38"/>
  <c r="F182" i="38"/>
  <c r="F181" i="38"/>
  <c r="F180" i="38"/>
  <c r="F179" i="38"/>
  <c r="F178" i="38"/>
  <c r="F177" i="38"/>
  <c r="F176" i="38"/>
  <c r="F174" i="38"/>
  <c r="F173" i="38"/>
  <c r="F172" i="38"/>
  <c r="F171" i="38"/>
  <c r="F170" i="38"/>
  <c r="F169" i="38"/>
  <c r="F168" i="38"/>
  <c r="F167" i="38"/>
  <c r="F166" i="38"/>
  <c r="F165" i="38"/>
  <c r="F164" i="38"/>
  <c r="F162" i="38"/>
  <c r="F161" i="38"/>
  <c r="F160" i="38"/>
  <c r="F159" i="38"/>
  <c r="F158" i="38"/>
  <c r="F157" i="38"/>
  <c r="F155" i="38"/>
  <c r="F154" i="38"/>
  <c r="F153" i="38"/>
  <c r="F152" i="38"/>
  <c r="F151" i="38"/>
  <c r="F150" i="38"/>
  <c r="F149" i="38"/>
  <c r="F148" i="38"/>
  <c r="F147" i="38"/>
  <c r="F146" i="38"/>
  <c r="F145" i="38"/>
  <c r="F143" i="38"/>
  <c r="F142" i="38"/>
  <c r="F141" i="38"/>
  <c r="F140" i="38"/>
  <c r="F138" i="38"/>
  <c r="F137" i="38"/>
  <c r="F136" i="38"/>
  <c r="F135" i="38"/>
  <c r="F133" i="38"/>
  <c r="F132" i="38"/>
  <c r="F131" i="38"/>
  <c r="F130" i="38"/>
  <c r="F128" i="38"/>
  <c r="F127" i="38"/>
  <c r="F126" i="38"/>
  <c r="F124" i="38"/>
  <c r="F123" i="38"/>
  <c r="F122" i="38"/>
  <c r="F120" i="38"/>
  <c r="F119" i="38"/>
  <c r="F118" i="38"/>
  <c r="F116" i="38"/>
  <c r="F115" i="38"/>
  <c r="F114" i="38"/>
  <c r="F113" i="38"/>
  <c r="F112" i="38"/>
  <c r="F111" i="38"/>
  <c r="F110" i="38"/>
  <c r="F109" i="38"/>
  <c r="F107" i="38"/>
  <c r="F106" i="38"/>
  <c r="F105" i="38"/>
  <c r="F104" i="38"/>
  <c r="F103" i="38"/>
  <c r="F102" i="38"/>
  <c r="F100" i="38"/>
  <c r="F99" i="38"/>
  <c r="F97" i="38"/>
  <c r="F96" i="38"/>
  <c r="F94" i="38"/>
  <c r="F93" i="38"/>
  <c r="F92" i="38"/>
  <c r="F91" i="38"/>
  <c r="F90" i="38"/>
  <c r="F88" i="38"/>
  <c r="F87" i="38"/>
  <c r="F86" i="38"/>
  <c r="F85" i="38"/>
  <c r="F84" i="38"/>
  <c r="F83" i="38"/>
  <c r="F81" i="38"/>
  <c r="F80" i="38"/>
  <c r="F78" i="38"/>
  <c r="F77" i="38"/>
  <c r="F76" i="38"/>
  <c r="F74" i="38"/>
  <c r="F73" i="38"/>
  <c r="F71" i="38"/>
  <c r="F70" i="38"/>
  <c r="F68" i="38"/>
  <c r="F66" i="38"/>
  <c r="F65" i="38"/>
  <c r="F64" i="38"/>
  <c r="F62" i="38"/>
  <c r="F60" i="38"/>
  <c r="F59" i="38"/>
  <c r="F58" i="38"/>
  <c r="F57" i="38"/>
  <c r="F55" i="38"/>
  <c r="F54" i="38"/>
  <c r="F53" i="38"/>
  <c r="F289" i="14"/>
  <c r="F288" i="14"/>
  <c r="F287" i="14"/>
  <c r="F286" i="14"/>
  <c r="F285" i="14"/>
  <c r="F284" i="14"/>
  <c r="F283" i="14"/>
  <c r="F282" i="14"/>
  <c r="F281" i="14"/>
  <c r="F280" i="14"/>
  <c r="F279" i="14"/>
  <c r="F278" i="14"/>
  <c r="F277" i="14"/>
  <c r="F275" i="14"/>
  <c r="F274" i="14"/>
  <c r="F273" i="14"/>
  <c r="F272" i="14"/>
  <c r="F270" i="14"/>
  <c r="F269" i="14"/>
  <c r="F268" i="14"/>
  <c r="F267" i="14"/>
  <c r="F266" i="14"/>
  <c r="F265" i="14"/>
  <c r="F263" i="14"/>
  <c r="F262" i="14"/>
  <c r="F260" i="14"/>
  <c r="F259" i="14"/>
  <c r="F258" i="14"/>
  <c r="F257" i="14"/>
  <c r="F256" i="14"/>
  <c r="F255" i="14"/>
  <c r="F254" i="14"/>
  <c r="F253" i="14"/>
  <c r="F252" i="14"/>
  <c r="F251" i="14"/>
  <c r="F250" i="14"/>
  <c r="F249" i="14"/>
  <c r="F248" i="14"/>
  <c r="F247" i="14"/>
  <c r="F246" i="14"/>
  <c r="F245" i="14"/>
  <c r="F243" i="14"/>
  <c r="F242" i="14"/>
  <c r="F241" i="14"/>
  <c r="F240" i="14"/>
  <c r="F239" i="14"/>
  <c r="F238" i="14"/>
  <c r="F237" i="14"/>
  <c r="F236" i="14"/>
  <c r="F235" i="14"/>
  <c r="F234" i="14"/>
  <c r="F233" i="14"/>
  <c r="F232" i="14"/>
  <c r="F230" i="14"/>
  <c r="F229" i="14"/>
  <c r="F228" i="14"/>
  <c r="F227" i="14"/>
  <c r="F226" i="14"/>
  <c r="F224" i="14"/>
  <c r="F223" i="14"/>
  <c r="F222" i="14"/>
  <c r="F221" i="14"/>
  <c r="F220" i="14"/>
  <c r="F218" i="14"/>
  <c r="F217" i="14"/>
  <c r="F216" i="14"/>
  <c r="F215" i="14"/>
  <c r="F214" i="14"/>
  <c r="F213" i="14"/>
  <c r="F212" i="14"/>
  <c r="F211" i="14"/>
  <c r="F210" i="14"/>
  <c r="F209" i="14"/>
  <c r="F207" i="14"/>
  <c r="F206" i="14"/>
  <c r="F205" i="14"/>
  <c r="F204" i="14"/>
  <c r="F203" i="14"/>
  <c r="F202" i="14"/>
  <c r="F201" i="14"/>
  <c r="F199" i="14"/>
  <c r="F198" i="14"/>
  <c r="F197" i="14"/>
  <c r="F196" i="14"/>
  <c r="F195" i="14"/>
  <c r="F194" i="14"/>
  <c r="F193" i="14"/>
  <c r="F191" i="14"/>
  <c r="F190" i="14"/>
  <c r="F189" i="14"/>
  <c r="F188" i="14"/>
  <c r="F186" i="14"/>
  <c r="F185" i="14"/>
  <c r="F184" i="14"/>
  <c r="F182" i="14"/>
  <c r="F181" i="14"/>
  <c r="F180" i="14"/>
  <c r="F179" i="14"/>
  <c r="F178" i="14"/>
  <c r="F177" i="14"/>
  <c r="F176" i="14"/>
  <c r="F174" i="14"/>
  <c r="F173" i="14"/>
  <c r="F172" i="14"/>
  <c r="F171" i="14"/>
  <c r="F170" i="14"/>
  <c r="F169" i="14"/>
  <c r="F168" i="14"/>
  <c r="F167" i="14"/>
  <c r="F166" i="14"/>
  <c r="F165" i="14"/>
  <c r="F164" i="14"/>
  <c r="F162" i="14"/>
  <c r="F161" i="14"/>
  <c r="F160" i="14"/>
  <c r="F159" i="14"/>
  <c r="F158" i="14"/>
  <c r="F157" i="14"/>
  <c r="F155" i="14"/>
  <c r="F154" i="14"/>
  <c r="F153" i="14"/>
  <c r="F152" i="14"/>
  <c r="F151" i="14"/>
  <c r="F150" i="14"/>
  <c r="F149" i="14"/>
  <c r="F148" i="14"/>
  <c r="F147" i="14"/>
  <c r="F146" i="14"/>
  <c r="F145" i="14"/>
  <c r="F143" i="14"/>
  <c r="F142" i="14"/>
  <c r="F141" i="14"/>
  <c r="F140" i="14"/>
  <c r="F138" i="14"/>
  <c r="F137" i="14"/>
  <c r="F136" i="14"/>
  <c r="F135" i="14"/>
  <c r="F133" i="14"/>
  <c r="F132" i="14"/>
  <c r="F131" i="14"/>
  <c r="F130" i="14"/>
  <c r="F128" i="14"/>
  <c r="F127" i="14"/>
  <c r="F126" i="14"/>
  <c r="F124" i="14"/>
  <c r="F123" i="14"/>
  <c r="F122" i="14"/>
  <c r="F120" i="14"/>
  <c r="F119" i="14"/>
  <c r="F118" i="14"/>
  <c r="F116" i="14"/>
  <c r="F115" i="14"/>
  <c r="F114" i="14"/>
  <c r="F113" i="14"/>
  <c r="F112" i="14"/>
  <c r="F111" i="14"/>
  <c r="F110" i="14"/>
  <c r="F109" i="14"/>
  <c r="F107" i="14"/>
  <c r="F106" i="14"/>
  <c r="F105" i="14"/>
  <c r="F104" i="14"/>
  <c r="F103" i="14"/>
  <c r="F102" i="14"/>
  <c r="F100" i="14"/>
  <c r="F99" i="14"/>
  <c r="F97" i="14"/>
  <c r="F96" i="14"/>
  <c r="F94" i="14"/>
  <c r="F93" i="14"/>
  <c r="F92" i="14"/>
  <c r="F91" i="14"/>
  <c r="F90" i="14"/>
  <c r="F88" i="14"/>
  <c r="F87" i="14"/>
  <c r="F86" i="14"/>
  <c r="F85" i="14"/>
  <c r="F84" i="14"/>
  <c r="F83" i="14"/>
  <c r="F81" i="14"/>
  <c r="F80" i="14"/>
  <c r="F78" i="14"/>
  <c r="F77" i="14"/>
  <c r="F76" i="14"/>
  <c r="F74" i="14"/>
  <c r="F73" i="14"/>
  <c r="F71" i="14"/>
  <c r="F70" i="14"/>
  <c r="F68" i="14"/>
  <c r="F66" i="14"/>
  <c r="F65" i="14"/>
  <c r="F64" i="14"/>
  <c r="F62" i="14"/>
  <c r="F60" i="14"/>
  <c r="F59" i="14"/>
  <c r="F58" i="14"/>
  <c r="F57" i="14"/>
  <c r="F55" i="14"/>
  <c r="F54" i="14"/>
  <c r="F53" i="14"/>
  <c r="F289" i="29"/>
  <c r="F288" i="29"/>
  <c r="F287" i="29"/>
  <c r="F286" i="29"/>
  <c r="F285" i="29"/>
  <c r="F284" i="29"/>
  <c r="F283" i="29"/>
  <c r="F282" i="29"/>
  <c r="F281" i="29"/>
  <c r="F280" i="29"/>
  <c r="F279" i="29"/>
  <c r="F278" i="29"/>
  <c r="F277" i="29"/>
  <c r="F275" i="29"/>
  <c r="F274" i="29"/>
  <c r="F273" i="29"/>
  <c r="F272" i="29"/>
  <c r="F270" i="29"/>
  <c r="F269" i="29"/>
  <c r="F268" i="29"/>
  <c r="F267" i="29"/>
  <c r="F266" i="29"/>
  <c r="F265" i="29"/>
  <c r="F263" i="29"/>
  <c r="F262" i="29"/>
  <c r="F260" i="29"/>
  <c r="F259" i="29"/>
  <c r="F258" i="29"/>
  <c r="F257" i="29"/>
  <c r="F256" i="29"/>
  <c r="F255" i="29"/>
  <c r="F254" i="29"/>
  <c r="F253" i="29"/>
  <c r="F252" i="29"/>
  <c r="F251" i="29"/>
  <c r="F250" i="29"/>
  <c r="F249" i="29"/>
  <c r="F248" i="29"/>
  <c r="F247" i="29"/>
  <c r="F246" i="29"/>
  <c r="F245" i="29"/>
  <c r="F243" i="29"/>
  <c r="F242" i="29"/>
  <c r="F241" i="29"/>
  <c r="F240" i="29"/>
  <c r="F239" i="29"/>
  <c r="F238" i="29"/>
  <c r="F237" i="29"/>
  <c r="F236" i="29"/>
  <c r="F235" i="29"/>
  <c r="F234" i="29"/>
  <c r="F233" i="29"/>
  <c r="F232" i="29"/>
  <c r="F230" i="29"/>
  <c r="F229" i="29"/>
  <c r="F228" i="29"/>
  <c r="F227" i="29"/>
  <c r="F226" i="29"/>
  <c r="F224" i="29"/>
  <c r="F223" i="29"/>
  <c r="F222" i="29"/>
  <c r="F221" i="29"/>
  <c r="F220" i="29"/>
  <c r="F218" i="29"/>
  <c r="F217" i="29"/>
  <c r="F216" i="29"/>
  <c r="F215" i="29"/>
  <c r="F214" i="29"/>
  <c r="F213" i="29"/>
  <c r="F212" i="29"/>
  <c r="F211" i="29"/>
  <c r="F210" i="29"/>
  <c r="F209" i="29"/>
  <c r="F207" i="29"/>
  <c r="F206" i="29"/>
  <c r="F205" i="29"/>
  <c r="F204" i="29"/>
  <c r="F203" i="29"/>
  <c r="F202" i="29"/>
  <c r="F201" i="29"/>
  <c r="F199" i="29"/>
  <c r="F198" i="29"/>
  <c r="F197" i="29"/>
  <c r="F196" i="29"/>
  <c r="F195" i="29"/>
  <c r="F194" i="29"/>
  <c r="F193" i="29"/>
  <c r="F191" i="29"/>
  <c r="F190" i="29"/>
  <c r="F189" i="29"/>
  <c r="F188" i="29"/>
  <c r="F186" i="29"/>
  <c r="F185" i="29"/>
  <c r="F184" i="29"/>
  <c r="F182" i="29"/>
  <c r="F181" i="29"/>
  <c r="F180" i="29"/>
  <c r="F179" i="29"/>
  <c r="F178" i="29"/>
  <c r="F177" i="29"/>
  <c r="F176" i="29"/>
  <c r="F174" i="29"/>
  <c r="F173" i="29"/>
  <c r="F172" i="29"/>
  <c r="F171" i="29"/>
  <c r="F170" i="29"/>
  <c r="F169" i="29"/>
  <c r="F168" i="29"/>
  <c r="F167" i="29"/>
  <c r="F166" i="29"/>
  <c r="F165" i="29"/>
  <c r="F164" i="29"/>
  <c r="F162" i="29"/>
  <c r="F161" i="29"/>
  <c r="F160" i="29"/>
  <c r="F159" i="29"/>
  <c r="F158" i="29"/>
  <c r="F157" i="29"/>
  <c r="F155" i="29"/>
  <c r="F154" i="29"/>
  <c r="F153" i="29"/>
  <c r="F152" i="29"/>
  <c r="F151" i="29"/>
  <c r="F150" i="29"/>
  <c r="F149" i="29"/>
  <c r="F148" i="29"/>
  <c r="F147" i="29"/>
  <c r="F146" i="29"/>
  <c r="F145" i="29"/>
  <c r="F143" i="29"/>
  <c r="F142" i="29"/>
  <c r="F141" i="29"/>
  <c r="F140" i="29"/>
  <c r="F138" i="29"/>
  <c r="F137" i="29"/>
  <c r="F136" i="29"/>
  <c r="F135" i="29"/>
  <c r="F133" i="29"/>
  <c r="F132" i="29"/>
  <c r="F131" i="29"/>
  <c r="F130" i="29"/>
  <c r="F128" i="29"/>
  <c r="F127" i="29"/>
  <c r="F126" i="29"/>
  <c r="F124" i="29"/>
  <c r="F123" i="29"/>
  <c r="F122" i="29"/>
  <c r="F120" i="29"/>
  <c r="F119" i="29"/>
  <c r="F118" i="29"/>
  <c r="F116" i="29"/>
  <c r="F115" i="29"/>
  <c r="F114" i="29"/>
  <c r="F113" i="29"/>
  <c r="F112" i="29"/>
  <c r="F111" i="29"/>
  <c r="F110" i="29"/>
  <c r="F109" i="29"/>
  <c r="F107" i="29"/>
  <c r="F106" i="29"/>
  <c r="F105" i="29"/>
  <c r="F104" i="29"/>
  <c r="F103" i="29"/>
  <c r="F102" i="29"/>
  <c r="F100" i="29"/>
  <c r="F99" i="29"/>
  <c r="F97" i="29"/>
  <c r="F96" i="29"/>
  <c r="F94" i="29"/>
  <c r="F93" i="29"/>
  <c r="F92" i="29"/>
  <c r="F91" i="29"/>
  <c r="F90" i="29"/>
  <c r="F88" i="29"/>
  <c r="F87" i="29"/>
  <c r="F86" i="29"/>
  <c r="F85" i="29"/>
  <c r="F84" i="29"/>
  <c r="F83" i="29"/>
  <c r="F81" i="29"/>
  <c r="F80" i="29"/>
  <c r="F78" i="29"/>
  <c r="F77" i="29"/>
  <c r="F76" i="29"/>
  <c r="F74" i="29"/>
  <c r="F73" i="29"/>
  <c r="F71" i="29"/>
  <c r="F70" i="29"/>
  <c r="F68" i="29"/>
  <c r="F66" i="29"/>
  <c r="F65" i="29"/>
  <c r="F64" i="29"/>
  <c r="F62" i="29"/>
  <c r="F60" i="29"/>
  <c r="F59" i="29"/>
  <c r="F58" i="29"/>
  <c r="F57" i="29"/>
  <c r="F55" i="29"/>
  <c r="F54" i="29"/>
  <c r="F53" i="29"/>
  <c r="F289" i="30"/>
  <c r="F288" i="30"/>
  <c r="F287" i="30"/>
  <c r="F286" i="30"/>
  <c r="F285" i="30"/>
  <c r="F284" i="30"/>
  <c r="F283" i="30"/>
  <c r="F282" i="30"/>
  <c r="F281" i="30"/>
  <c r="F280" i="30"/>
  <c r="F279" i="30"/>
  <c r="F278" i="30"/>
  <c r="F277" i="30"/>
  <c r="F275" i="30"/>
  <c r="F274" i="30"/>
  <c r="F273" i="30"/>
  <c r="F272" i="30"/>
  <c r="F270" i="30"/>
  <c r="F269" i="30"/>
  <c r="F268" i="30"/>
  <c r="F267" i="30"/>
  <c r="F266" i="30"/>
  <c r="F265" i="30"/>
  <c r="F263" i="30"/>
  <c r="F262" i="30"/>
  <c r="F260" i="30"/>
  <c r="F259" i="30"/>
  <c r="F258" i="30"/>
  <c r="F257" i="30"/>
  <c r="F256" i="30"/>
  <c r="F255" i="30"/>
  <c r="F254" i="30"/>
  <c r="F253" i="30"/>
  <c r="F252" i="30"/>
  <c r="F251" i="30"/>
  <c r="F250" i="30"/>
  <c r="F249" i="30"/>
  <c r="F248" i="30"/>
  <c r="F247" i="30"/>
  <c r="F246" i="30"/>
  <c r="F245" i="30"/>
  <c r="F243" i="30"/>
  <c r="F242" i="30"/>
  <c r="F241" i="30"/>
  <c r="F240" i="30"/>
  <c r="F239" i="30"/>
  <c r="F238" i="30"/>
  <c r="F237" i="30"/>
  <c r="F236" i="30"/>
  <c r="F235" i="30"/>
  <c r="F234" i="30"/>
  <c r="F233" i="30"/>
  <c r="F232" i="30"/>
  <c r="F230" i="30"/>
  <c r="F229" i="30"/>
  <c r="F228" i="30"/>
  <c r="F227" i="30"/>
  <c r="F226" i="30"/>
  <c r="F224" i="30"/>
  <c r="F223" i="30"/>
  <c r="F222" i="30"/>
  <c r="F221" i="30"/>
  <c r="F220" i="30"/>
  <c r="F218" i="30"/>
  <c r="F217" i="30"/>
  <c r="F216" i="30"/>
  <c r="F215" i="30"/>
  <c r="F214" i="30"/>
  <c r="F213" i="30"/>
  <c r="F212" i="30"/>
  <c r="F211" i="30"/>
  <c r="F210" i="30"/>
  <c r="F209" i="30"/>
  <c r="F207" i="30"/>
  <c r="F206" i="30"/>
  <c r="F205" i="30"/>
  <c r="F204" i="30"/>
  <c r="F203" i="30"/>
  <c r="F202" i="30"/>
  <c r="F201" i="30"/>
  <c r="F199" i="30"/>
  <c r="F198" i="30"/>
  <c r="F197" i="30"/>
  <c r="F196" i="30"/>
  <c r="F195" i="30"/>
  <c r="F194" i="30"/>
  <c r="F193" i="30"/>
  <c r="F191" i="30"/>
  <c r="F190" i="30"/>
  <c r="F189" i="30"/>
  <c r="F188" i="30"/>
  <c r="F186" i="30"/>
  <c r="F185" i="30"/>
  <c r="F184" i="30"/>
  <c r="F182" i="30"/>
  <c r="F181" i="30"/>
  <c r="F180" i="30"/>
  <c r="F179" i="30"/>
  <c r="F178" i="30"/>
  <c r="F177" i="30"/>
  <c r="F176" i="30"/>
  <c r="F174" i="30"/>
  <c r="F173" i="30"/>
  <c r="F172" i="30"/>
  <c r="F171" i="30"/>
  <c r="F170" i="30"/>
  <c r="F169" i="30"/>
  <c r="F168" i="30"/>
  <c r="F167" i="30"/>
  <c r="F166" i="30"/>
  <c r="F165" i="30"/>
  <c r="F164" i="30"/>
  <c r="F162" i="30"/>
  <c r="F161" i="30"/>
  <c r="F160" i="30"/>
  <c r="F159" i="30"/>
  <c r="F158" i="30"/>
  <c r="F157" i="30"/>
  <c r="F155" i="30"/>
  <c r="F154" i="30"/>
  <c r="F153" i="30"/>
  <c r="F152" i="30"/>
  <c r="F151" i="30"/>
  <c r="F150" i="30"/>
  <c r="F149" i="30"/>
  <c r="F148" i="30"/>
  <c r="F147" i="30"/>
  <c r="F146" i="30"/>
  <c r="F145" i="30"/>
  <c r="F143" i="30"/>
  <c r="F142" i="30"/>
  <c r="F141" i="30"/>
  <c r="F140" i="30"/>
  <c r="F138" i="30"/>
  <c r="F137" i="30"/>
  <c r="F136" i="30"/>
  <c r="F135" i="30"/>
  <c r="F133" i="30"/>
  <c r="F132" i="30"/>
  <c r="F131" i="30"/>
  <c r="F130" i="30"/>
  <c r="F128" i="30"/>
  <c r="F127" i="30"/>
  <c r="F126" i="30"/>
  <c r="F124" i="30"/>
  <c r="F123" i="30"/>
  <c r="F122" i="30"/>
  <c r="F120" i="30"/>
  <c r="F119" i="30"/>
  <c r="F118" i="30"/>
  <c r="F116" i="30"/>
  <c r="F115" i="30"/>
  <c r="F114" i="30"/>
  <c r="F113" i="30"/>
  <c r="F112" i="30"/>
  <c r="F111" i="30"/>
  <c r="F110" i="30"/>
  <c r="F109" i="30"/>
  <c r="F107" i="30"/>
  <c r="F106" i="30"/>
  <c r="F105" i="30"/>
  <c r="F104" i="30"/>
  <c r="F103" i="30"/>
  <c r="F102" i="30"/>
  <c r="F100" i="30"/>
  <c r="F99" i="30"/>
  <c r="F97" i="30"/>
  <c r="F96" i="30"/>
  <c r="F94" i="30"/>
  <c r="F93" i="30"/>
  <c r="F92" i="30"/>
  <c r="F91" i="30"/>
  <c r="F90" i="30"/>
  <c r="F88" i="30"/>
  <c r="F87" i="30"/>
  <c r="F86" i="30"/>
  <c r="F85" i="30"/>
  <c r="F84" i="30"/>
  <c r="F83" i="30"/>
  <c r="F81" i="30"/>
  <c r="F80" i="30"/>
  <c r="F78" i="30"/>
  <c r="F77" i="30"/>
  <c r="F76" i="30"/>
  <c r="F74" i="30"/>
  <c r="F73" i="30"/>
  <c r="F71" i="30"/>
  <c r="F70" i="30"/>
  <c r="F68" i="30"/>
  <c r="F66" i="30"/>
  <c r="F65" i="30"/>
  <c r="F64" i="30"/>
  <c r="F62" i="30"/>
  <c r="F60" i="30"/>
  <c r="F59" i="30"/>
  <c r="F58" i="30"/>
  <c r="F57" i="30"/>
  <c r="F55" i="30"/>
  <c r="F54" i="30"/>
  <c r="F53" i="30"/>
  <c r="F289" i="31"/>
  <c r="F288" i="31"/>
  <c r="F287" i="31"/>
  <c r="F286" i="31"/>
  <c r="F285" i="31"/>
  <c r="F284" i="31"/>
  <c r="F283" i="31"/>
  <c r="F282" i="31"/>
  <c r="F281" i="31"/>
  <c r="F280" i="31"/>
  <c r="F279" i="31"/>
  <c r="F278" i="31"/>
  <c r="F277" i="31"/>
  <c r="F275" i="31"/>
  <c r="F274" i="31"/>
  <c r="F273" i="31"/>
  <c r="F272" i="31"/>
  <c r="F270" i="31"/>
  <c r="F269" i="31"/>
  <c r="F268" i="31"/>
  <c r="F267" i="31"/>
  <c r="F266" i="31"/>
  <c r="F265" i="31"/>
  <c r="F263" i="31"/>
  <c r="F262" i="31"/>
  <c r="F260" i="31"/>
  <c r="F259" i="31"/>
  <c r="F258" i="31"/>
  <c r="F257" i="31"/>
  <c r="F256" i="31"/>
  <c r="F255" i="31"/>
  <c r="F254" i="31"/>
  <c r="F253" i="31"/>
  <c r="F252" i="31"/>
  <c r="F251" i="31"/>
  <c r="F250" i="31"/>
  <c r="F249" i="31"/>
  <c r="F248" i="31"/>
  <c r="F247" i="31"/>
  <c r="F246" i="31"/>
  <c r="F245" i="31"/>
  <c r="F243" i="31"/>
  <c r="F242" i="31"/>
  <c r="F241" i="31"/>
  <c r="F240" i="31"/>
  <c r="F239" i="31"/>
  <c r="F238" i="31"/>
  <c r="F237" i="31"/>
  <c r="F236" i="31"/>
  <c r="F235" i="31"/>
  <c r="F234" i="31"/>
  <c r="F233" i="31"/>
  <c r="F232" i="31"/>
  <c r="F230" i="31"/>
  <c r="F229" i="31"/>
  <c r="F228" i="31"/>
  <c r="F227" i="31"/>
  <c r="F226" i="31"/>
  <c r="F224" i="31"/>
  <c r="F223" i="31"/>
  <c r="F222" i="31"/>
  <c r="F221" i="31"/>
  <c r="F220" i="31"/>
  <c r="F218" i="31"/>
  <c r="F217" i="31"/>
  <c r="F216" i="31"/>
  <c r="F215" i="31"/>
  <c r="F214" i="31"/>
  <c r="F213" i="31"/>
  <c r="F212" i="31"/>
  <c r="F211" i="31"/>
  <c r="F210" i="31"/>
  <c r="F209" i="31"/>
  <c r="F207" i="31"/>
  <c r="F206" i="31"/>
  <c r="F205" i="31"/>
  <c r="F204" i="31"/>
  <c r="F203" i="31"/>
  <c r="F202" i="31"/>
  <c r="F201" i="31"/>
  <c r="F199" i="31"/>
  <c r="F198" i="31"/>
  <c r="F197" i="31"/>
  <c r="F196" i="31"/>
  <c r="F195" i="31"/>
  <c r="F194" i="31"/>
  <c r="F193" i="31"/>
  <c r="F191" i="31"/>
  <c r="F190" i="31"/>
  <c r="F189" i="31"/>
  <c r="F188" i="31"/>
  <c r="F186" i="31"/>
  <c r="F185" i="31"/>
  <c r="F184" i="31"/>
  <c r="F182" i="31"/>
  <c r="F181" i="31"/>
  <c r="F180" i="31"/>
  <c r="F179" i="31"/>
  <c r="F178" i="31"/>
  <c r="F177" i="31"/>
  <c r="F176" i="31"/>
  <c r="F174" i="31"/>
  <c r="F173" i="31"/>
  <c r="F172" i="31"/>
  <c r="F171" i="31"/>
  <c r="F170" i="31"/>
  <c r="F169" i="31"/>
  <c r="F168" i="31"/>
  <c r="F167" i="31"/>
  <c r="F166" i="31"/>
  <c r="F165" i="31"/>
  <c r="F164" i="31"/>
  <c r="F162" i="31"/>
  <c r="F161" i="31"/>
  <c r="F160" i="31"/>
  <c r="F159" i="31"/>
  <c r="F158" i="31"/>
  <c r="F157" i="31"/>
  <c r="F155" i="31"/>
  <c r="F154" i="31"/>
  <c r="F153" i="31"/>
  <c r="F152" i="31"/>
  <c r="F151" i="31"/>
  <c r="F150" i="31"/>
  <c r="F149" i="31"/>
  <c r="F148" i="31"/>
  <c r="F147" i="31"/>
  <c r="F146" i="31"/>
  <c r="F145" i="31"/>
  <c r="F143" i="31"/>
  <c r="F142" i="31"/>
  <c r="F141" i="31"/>
  <c r="F140" i="31"/>
  <c r="F138" i="31"/>
  <c r="F137" i="31"/>
  <c r="F136" i="31"/>
  <c r="F135" i="31"/>
  <c r="F133" i="31"/>
  <c r="F132" i="31"/>
  <c r="F131" i="31"/>
  <c r="F130" i="31"/>
  <c r="F128" i="31"/>
  <c r="F127" i="31"/>
  <c r="F126" i="31"/>
  <c r="F124" i="31"/>
  <c r="F123" i="31"/>
  <c r="F122" i="31"/>
  <c r="F120" i="31"/>
  <c r="F119" i="31"/>
  <c r="F118" i="31"/>
  <c r="F116" i="31"/>
  <c r="F115" i="31"/>
  <c r="F114" i="31"/>
  <c r="F113" i="31"/>
  <c r="F112" i="31"/>
  <c r="F111" i="31"/>
  <c r="F110" i="31"/>
  <c r="F109" i="31"/>
  <c r="F107" i="31"/>
  <c r="F106" i="31"/>
  <c r="F105" i="31"/>
  <c r="F104" i="31"/>
  <c r="F103" i="31"/>
  <c r="F102" i="31"/>
  <c r="F100" i="31"/>
  <c r="F99" i="31"/>
  <c r="F97" i="31"/>
  <c r="F96" i="31"/>
  <c r="F94" i="31"/>
  <c r="F93" i="31"/>
  <c r="F92" i="31"/>
  <c r="F91" i="31"/>
  <c r="F90" i="31"/>
  <c r="F88" i="31"/>
  <c r="F87" i="31"/>
  <c r="F86" i="31"/>
  <c r="F85" i="31"/>
  <c r="F84" i="31"/>
  <c r="F83" i="31"/>
  <c r="F81" i="31"/>
  <c r="F80" i="31"/>
  <c r="F78" i="31"/>
  <c r="F77" i="31"/>
  <c r="F76" i="31"/>
  <c r="F74" i="31"/>
  <c r="F73" i="31"/>
  <c r="F71" i="31"/>
  <c r="F70" i="31"/>
  <c r="F68" i="31"/>
  <c r="F66" i="31"/>
  <c r="F65" i="31"/>
  <c r="F64" i="31"/>
  <c r="F62" i="31"/>
  <c r="F60" i="31"/>
  <c r="F59" i="31"/>
  <c r="F58" i="31"/>
  <c r="F57" i="31"/>
  <c r="F55" i="31"/>
  <c r="F54" i="31"/>
  <c r="F53" i="31"/>
  <c r="F289" i="32"/>
  <c r="F288" i="32"/>
  <c r="F287" i="32"/>
  <c r="F286" i="32"/>
  <c r="F285" i="32"/>
  <c r="F284" i="32"/>
  <c r="F283" i="32"/>
  <c r="F282" i="32"/>
  <c r="F281" i="32"/>
  <c r="F280" i="32"/>
  <c r="F279" i="32"/>
  <c r="F278" i="32"/>
  <c r="F277" i="32"/>
  <c r="F275" i="32"/>
  <c r="F274" i="32"/>
  <c r="F273" i="32"/>
  <c r="F272" i="32"/>
  <c r="F270" i="32"/>
  <c r="F269" i="32"/>
  <c r="F268" i="32"/>
  <c r="F267" i="32"/>
  <c r="F266" i="32"/>
  <c r="F265" i="32"/>
  <c r="F263" i="32"/>
  <c r="F262" i="32"/>
  <c r="F260" i="32"/>
  <c r="F259" i="32"/>
  <c r="F258" i="32"/>
  <c r="F257" i="32"/>
  <c r="F256" i="32"/>
  <c r="F255" i="32"/>
  <c r="F254" i="32"/>
  <c r="F253" i="32"/>
  <c r="F252" i="32"/>
  <c r="F251" i="32"/>
  <c r="F250" i="32"/>
  <c r="F249" i="32"/>
  <c r="F248" i="32"/>
  <c r="F247" i="32"/>
  <c r="F246" i="32"/>
  <c r="F245" i="32"/>
  <c r="F243" i="32"/>
  <c r="F242" i="32"/>
  <c r="F241" i="32"/>
  <c r="F240" i="32"/>
  <c r="F239" i="32"/>
  <c r="F238" i="32"/>
  <c r="F237" i="32"/>
  <c r="F236" i="32"/>
  <c r="F235" i="32"/>
  <c r="F234" i="32"/>
  <c r="F233" i="32"/>
  <c r="F232" i="32"/>
  <c r="F230" i="32"/>
  <c r="F229" i="32"/>
  <c r="F228" i="32"/>
  <c r="F227" i="32"/>
  <c r="F226" i="32"/>
  <c r="F224" i="32"/>
  <c r="F223" i="32"/>
  <c r="F222" i="32"/>
  <c r="F221" i="32"/>
  <c r="F220" i="32"/>
  <c r="F218" i="32"/>
  <c r="F217" i="32"/>
  <c r="F216" i="32"/>
  <c r="F215" i="32"/>
  <c r="F214" i="32"/>
  <c r="F213" i="32"/>
  <c r="F212" i="32"/>
  <c r="F211" i="32"/>
  <c r="F210" i="32"/>
  <c r="F209" i="32"/>
  <c r="F207" i="32"/>
  <c r="F206" i="32"/>
  <c r="F205" i="32"/>
  <c r="F204" i="32"/>
  <c r="F203" i="32"/>
  <c r="F202" i="32"/>
  <c r="F201" i="32"/>
  <c r="F199" i="32"/>
  <c r="F198" i="32"/>
  <c r="F197" i="32"/>
  <c r="F196" i="32"/>
  <c r="F195" i="32"/>
  <c r="F194" i="32"/>
  <c r="F193" i="32"/>
  <c r="F191" i="32"/>
  <c r="F190" i="32"/>
  <c r="F189" i="32"/>
  <c r="F188" i="32"/>
  <c r="F186" i="32"/>
  <c r="F185" i="32"/>
  <c r="F184" i="32"/>
  <c r="F182" i="32"/>
  <c r="F181" i="32"/>
  <c r="F180" i="32"/>
  <c r="F179" i="32"/>
  <c r="F178" i="32"/>
  <c r="F177" i="32"/>
  <c r="F176" i="32"/>
  <c r="F174" i="32"/>
  <c r="F173" i="32"/>
  <c r="F172" i="32"/>
  <c r="F171" i="32"/>
  <c r="F170" i="32"/>
  <c r="F169" i="32"/>
  <c r="F168" i="32"/>
  <c r="F167" i="32"/>
  <c r="F166" i="32"/>
  <c r="F165" i="32"/>
  <c r="F164" i="32"/>
  <c r="F162" i="32"/>
  <c r="F161" i="32"/>
  <c r="F160" i="32"/>
  <c r="F159" i="32"/>
  <c r="F158" i="32"/>
  <c r="F157" i="32"/>
  <c r="F155" i="32"/>
  <c r="F154" i="32"/>
  <c r="F153" i="32"/>
  <c r="F152" i="32"/>
  <c r="F151" i="32"/>
  <c r="F150" i="32"/>
  <c r="F149" i="32"/>
  <c r="F148" i="32"/>
  <c r="F147" i="32"/>
  <c r="F146" i="32"/>
  <c r="F145" i="32"/>
  <c r="F143" i="32"/>
  <c r="F142" i="32"/>
  <c r="F141" i="32"/>
  <c r="F140" i="32"/>
  <c r="F138" i="32"/>
  <c r="F137" i="32"/>
  <c r="F136" i="32"/>
  <c r="F135" i="32"/>
  <c r="F133" i="32"/>
  <c r="F132" i="32"/>
  <c r="F131" i="32"/>
  <c r="F130" i="32"/>
  <c r="F128" i="32"/>
  <c r="F127" i="32"/>
  <c r="F126" i="32"/>
  <c r="F124" i="32"/>
  <c r="F123" i="32"/>
  <c r="F122" i="32"/>
  <c r="F120" i="32"/>
  <c r="F119" i="32"/>
  <c r="F118" i="32"/>
  <c r="F116" i="32"/>
  <c r="F115" i="32"/>
  <c r="F114" i="32"/>
  <c r="F113" i="32"/>
  <c r="F112" i="32"/>
  <c r="F111" i="32"/>
  <c r="F110" i="32"/>
  <c r="F109" i="32"/>
  <c r="F107" i="32"/>
  <c r="F106" i="32"/>
  <c r="F105" i="32"/>
  <c r="F104" i="32"/>
  <c r="F103" i="32"/>
  <c r="F102" i="32"/>
  <c r="F100" i="32"/>
  <c r="F99" i="32"/>
  <c r="F97" i="32"/>
  <c r="F96" i="32"/>
  <c r="F94" i="32"/>
  <c r="F93" i="32"/>
  <c r="F92" i="32"/>
  <c r="F91" i="32"/>
  <c r="F90" i="32"/>
  <c r="F88" i="32"/>
  <c r="F87" i="32"/>
  <c r="F86" i="32"/>
  <c r="F85" i="32"/>
  <c r="F84" i="32"/>
  <c r="F83" i="32"/>
  <c r="F81" i="32"/>
  <c r="F80" i="32"/>
  <c r="F78" i="32"/>
  <c r="F77" i="32"/>
  <c r="F76" i="32"/>
  <c r="F74" i="32"/>
  <c r="F73" i="32"/>
  <c r="F71" i="32"/>
  <c r="F70" i="32"/>
  <c r="F68" i="32"/>
  <c r="F66" i="32"/>
  <c r="F65" i="32"/>
  <c r="F64" i="32"/>
  <c r="F62" i="32"/>
  <c r="F60" i="32"/>
  <c r="F59" i="32"/>
  <c r="F58" i="32"/>
  <c r="F57" i="32"/>
  <c r="F55" i="32"/>
  <c r="F54" i="32"/>
  <c r="F53" i="32"/>
  <c r="F289" i="33"/>
  <c r="F288" i="33"/>
  <c r="F287" i="33"/>
  <c r="F286" i="33"/>
  <c r="F285" i="33"/>
  <c r="F284" i="33"/>
  <c r="F283" i="33"/>
  <c r="F282" i="33"/>
  <c r="F281" i="33"/>
  <c r="F280" i="33"/>
  <c r="F279" i="33"/>
  <c r="F278" i="33"/>
  <c r="F277" i="33"/>
  <c r="F275" i="33"/>
  <c r="F274" i="33"/>
  <c r="F273" i="33"/>
  <c r="F272" i="33"/>
  <c r="F270" i="33"/>
  <c r="F269" i="33"/>
  <c r="F268" i="33"/>
  <c r="F267" i="33"/>
  <c r="F266" i="33"/>
  <c r="F265" i="33"/>
  <c r="F263" i="33"/>
  <c r="F262" i="33"/>
  <c r="F260" i="33"/>
  <c r="F259" i="33"/>
  <c r="F258" i="33"/>
  <c r="F257" i="33"/>
  <c r="F256" i="33"/>
  <c r="F255" i="33"/>
  <c r="F254" i="33"/>
  <c r="F253" i="33"/>
  <c r="F252" i="33"/>
  <c r="F251" i="33"/>
  <c r="F250" i="33"/>
  <c r="F249" i="33"/>
  <c r="F248" i="33"/>
  <c r="F247" i="33"/>
  <c r="F246" i="33"/>
  <c r="F245" i="33"/>
  <c r="F243" i="33"/>
  <c r="F242" i="33"/>
  <c r="F241" i="33"/>
  <c r="F240" i="33"/>
  <c r="F239" i="33"/>
  <c r="F238" i="33"/>
  <c r="F237" i="33"/>
  <c r="F236" i="33"/>
  <c r="F235" i="33"/>
  <c r="F234" i="33"/>
  <c r="F233" i="33"/>
  <c r="F232" i="33"/>
  <c r="F230" i="33"/>
  <c r="F229" i="33"/>
  <c r="F228" i="33"/>
  <c r="F227" i="33"/>
  <c r="F226" i="33"/>
  <c r="F224" i="33"/>
  <c r="F223" i="33"/>
  <c r="F222" i="33"/>
  <c r="F221" i="33"/>
  <c r="F220" i="33"/>
  <c r="F218" i="33"/>
  <c r="F217" i="33"/>
  <c r="F216" i="33"/>
  <c r="F215" i="33"/>
  <c r="F214" i="33"/>
  <c r="F213" i="33"/>
  <c r="F212" i="33"/>
  <c r="F211" i="33"/>
  <c r="F210" i="33"/>
  <c r="F209" i="33"/>
  <c r="F207" i="33"/>
  <c r="F206" i="33"/>
  <c r="F205" i="33"/>
  <c r="F204" i="33"/>
  <c r="F203" i="33"/>
  <c r="F202" i="33"/>
  <c r="F201" i="33"/>
  <c r="F199" i="33"/>
  <c r="F198" i="33"/>
  <c r="F197" i="33"/>
  <c r="F196" i="33"/>
  <c r="F195" i="33"/>
  <c r="F194" i="33"/>
  <c r="F193" i="33"/>
  <c r="F191" i="33"/>
  <c r="F190" i="33"/>
  <c r="F189" i="33"/>
  <c r="F188" i="33"/>
  <c r="F186" i="33"/>
  <c r="F185" i="33"/>
  <c r="F184" i="33"/>
  <c r="F182" i="33"/>
  <c r="F181" i="33"/>
  <c r="F180" i="33"/>
  <c r="F179" i="33"/>
  <c r="F178" i="33"/>
  <c r="F177" i="33"/>
  <c r="F176" i="33"/>
  <c r="F174" i="33"/>
  <c r="F173" i="33"/>
  <c r="F172" i="33"/>
  <c r="F171" i="33"/>
  <c r="F170" i="33"/>
  <c r="F169" i="33"/>
  <c r="F168" i="33"/>
  <c r="F167" i="33"/>
  <c r="F166" i="33"/>
  <c r="F165" i="33"/>
  <c r="F164" i="33"/>
  <c r="F162" i="33"/>
  <c r="F161" i="33"/>
  <c r="F160" i="33"/>
  <c r="F159" i="33"/>
  <c r="F158" i="33"/>
  <c r="F157" i="33"/>
  <c r="F155" i="33"/>
  <c r="F154" i="33"/>
  <c r="F153" i="33"/>
  <c r="F152" i="33"/>
  <c r="F151" i="33"/>
  <c r="F150" i="33"/>
  <c r="F149" i="33"/>
  <c r="F148" i="33"/>
  <c r="F147" i="33"/>
  <c r="F146" i="33"/>
  <c r="F145" i="33"/>
  <c r="F143" i="33"/>
  <c r="F142" i="33"/>
  <c r="F141" i="33"/>
  <c r="F140" i="33"/>
  <c r="F138" i="33"/>
  <c r="F137" i="33"/>
  <c r="F136" i="33"/>
  <c r="F135" i="33"/>
  <c r="F133" i="33"/>
  <c r="F132" i="33"/>
  <c r="F131" i="33"/>
  <c r="F130" i="33"/>
  <c r="F128" i="33"/>
  <c r="F127" i="33"/>
  <c r="F126" i="33"/>
  <c r="F124" i="33"/>
  <c r="F123" i="33"/>
  <c r="F122" i="33"/>
  <c r="F120" i="33"/>
  <c r="F119" i="33"/>
  <c r="F118" i="33"/>
  <c r="F116" i="33"/>
  <c r="F115" i="33"/>
  <c r="F114" i="33"/>
  <c r="F113" i="33"/>
  <c r="F112" i="33"/>
  <c r="F111" i="33"/>
  <c r="F110" i="33"/>
  <c r="F109" i="33"/>
  <c r="F107" i="33"/>
  <c r="F106" i="33"/>
  <c r="F105" i="33"/>
  <c r="F104" i="33"/>
  <c r="F103" i="33"/>
  <c r="F102" i="33"/>
  <c r="F100" i="33"/>
  <c r="F99" i="33"/>
  <c r="F97" i="33"/>
  <c r="F96" i="33"/>
  <c r="F94" i="33"/>
  <c r="F93" i="33"/>
  <c r="F92" i="33"/>
  <c r="F91" i="33"/>
  <c r="F90" i="33"/>
  <c r="F88" i="33"/>
  <c r="F87" i="33"/>
  <c r="F86" i="33"/>
  <c r="F85" i="33"/>
  <c r="F84" i="33"/>
  <c r="F83" i="33"/>
  <c r="F81" i="33"/>
  <c r="F80" i="33"/>
  <c r="F78" i="33"/>
  <c r="F77" i="33"/>
  <c r="F76" i="33"/>
  <c r="F74" i="33"/>
  <c r="F73" i="33"/>
  <c r="F71" i="33"/>
  <c r="F70" i="33"/>
  <c r="F68" i="33"/>
  <c r="F66" i="33"/>
  <c r="F65" i="33"/>
  <c r="F64" i="33"/>
  <c r="F62" i="33"/>
  <c r="F60" i="33"/>
  <c r="F59" i="33"/>
  <c r="F58" i="33"/>
  <c r="F57" i="33"/>
  <c r="F55" i="33"/>
  <c r="F54" i="33"/>
  <c r="F53" i="33"/>
  <c r="F289" i="34"/>
  <c r="F288" i="34"/>
  <c r="F287" i="34"/>
  <c r="F286" i="34"/>
  <c r="F285" i="34"/>
  <c r="F284" i="34"/>
  <c r="F283" i="34"/>
  <c r="F282" i="34"/>
  <c r="F281" i="34"/>
  <c r="F280" i="34"/>
  <c r="F279" i="34"/>
  <c r="F278" i="34"/>
  <c r="F277" i="34"/>
  <c r="F275" i="34"/>
  <c r="F274" i="34"/>
  <c r="F273" i="34"/>
  <c r="F272" i="34"/>
  <c r="F270" i="34"/>
  <c r="F269" i="34"/>
  <c r="F268" i="34"/>
  <c r="F267" i="34"/>
  <c r="F266" i="34"/>
  <c r="F265" i="34"/>
  <c r="F263" i="34"/>
  <c r="F262" i="34"/>
  <c r="F260" i="34"/>
  <c r="F259" i="34"/>
  <c r="F258" i="34"/>
  <c r="F257" i="34"/>
  <c r="F256" i="34"/>
  <c r="F255" i="34"/>
  <c r="F254" i="34"/>
  <c r="F253" i="34"/>
  <c r="F252" i="34"/>
  <c r="F251" i="34"/>
  <c r="F250" i="34"/>
  <c r="F249" i="34"/>
  <c r="F248" i="34"/>
  <c r="F247" i="34"/>
  <c r="F246" i="34"/>
  <c r="F245" i="34"/>
  <c r="F243" i="34"/>
  <c r="F242" i="34"/>
  <c r="F241" i="34"/>
  <c r="F240" i="34"/>
  <c r="F239" i="34"/>
  <c r="F238" i="34"/>
  <c r="F237" i="34"/>
  <c r="F236" i="34"/>
  <c r="F235" i="34"/>
  <c r="F234" i="34"/>
  <c r="F233" i="34"/>
  <c r="F232" i="34"/>
  <c r="F230" i="34"/>
  <c r="F229" i="34"/>
  <c r="F228" i="34"/>
  <c r="F227" i="34"/>
  <c r="F226" i="34"/>
  <c r="F224" i="34"/>
  <c r="F223" i="34"/>
  <c r="F222" i="34"/>
  <c r="F221" i="34"/>
  <c r="F220" i="34"/>
  <c r="F218" i="34"/>
  <c r="F217" i="34"/>
  <c r="F216" i="34"/>
  <c r="F215" i="34"/>
  <c r="F214" i="34"/>
  <c r="F213" i="34"/>
  <c r="F212" i="34"/>
  <c r="F211" i="34"/>
  <c r="F210" i="34"/>
  <c r="F209" i="34"/>
  <c r="F207" i="34"/>
  <c r="F206" i="34"/>
  <c r="F205" i="34"/>
  <c r="F204" i="34"/>
  <c r="F203" i="34"/>
  <c r="F202" i="34"/>
  <c r="F201" i="34"/>
  <c r="F199" i="34"/>
  <c r="F198" i="34"/>
  <c r="F197" i="34"/>
  <c r="F196" i="34"/>
  <c r="F195" i="34"/>
  <c r="F194" i="34"/>
  <c r="F193" i="34"/>
  <c r="F191" i="34"/>
  <c r="F190" i="34"/>
  <c r="F189" i="34"/>
  <c r="F188" i="34"/>
  <c r="F186" i="34"/>
  <c r="F185" i="34"/>
  <c r="F184" i="34"/>
  <c r="F182" i="34"/>
  <c r="F181" i="34"/>
  <c r="F180" i="34"/>
  <c r="F179" i="34"/>
  <c r="F178" i="34"/>
  <c r="F177" i="34"/>
  <c r="F176" i="34"/>
  <c r="F174" i="34"/>
  <c r="F173" i="34"/>
  <c r="F172" i="34"/>
  <c r="F171" i="34"/>
  <c r="F170" i="34"/>
  <c r="F169" i="34"/>
  <c r="F168" i="34"/>
  <c r="F167" i="34"/>
  <c r="F166" i="34"/>
  <c r="F165" i="34"/>
  <c r="F164" i="34"/>
  <c r="F162" i="34"/>
  <c r="F161" i="34"/>
  <c r="F160" i="34"/>
  <c r="F159" i="34"/>
  <c r="F158" i="34"/>
  <c r="F157" i="34"/>
  <c r="F155" i="34"/>
  <c r="F154" i="34"/>
  <c r="F153" i="34"/>
  <c r="F152" i="34"/>
  <c r="F151" i="34"/>
  <c r="F150" i="34"/>
  <c r="F149" i="34"/>
  <c r="F148" i="34"/>
  <c r="F147" i="34"/>
  <c r="F146" i="34"/>
  <c r="F145" i="34"/>
  <c r="F143" i="34"/>
  <c r="F142" i="34"/>
  <c r="F141" i="34"/>
  <c r="F140" i="34"/>
  <c r="F138" i="34"/>
  <c r="F137" i="34"/>
  <c r="F136" i="34"/>
  <c r="F135" i="34"/>
  <c r="F133" i="34"/>
  <c r="F132" i="34"/>
  <c r="F131" i="34"/>
  <c r="F130" i="34"/>
  <c r="F128" i="34"/>
  <c r="F127" i="34"/>
  <c r="F126" i="34"/>
  <c r="F124" i="34"/>
  <c r="F123" i="34"/>
  <c r="F122" i="34"/>
  <c r="F120" i="34"/>
  <c r="F119" i="34"/>
  <c r="F118" i="34"/>
  <c r="F116" i="34"/>
  <c r="F115" i="34"/>
  <c r="F114" i="34"/>
  <c r="F113" i="34"/>
  <c r="F112" i="34"/>
  <c r="F111" i="34"/>
  <c r="F110" i="34"/>
  <c r="F109" i="34"/>
  <c r="F107" i="34"/>
  <c r="F106" i="34"/>
  <c r="F105" i="34"/>
  <c r="F104" i="34"/>
  <c r="F103" i="34"/>
  <c r="F102" i="34"/>
  <c r="F100" i="34"/>
  <c r="F99" i="34"/>
  <c r="F97" i="34"/>
  <c r="F96" i="34"/>
  <c r="F94" i="34"/>
  <c r="F93" i="34"/>
  <c r="F92" i="34"/>
  <c r="F91" i="34"/>
  <c r="F90" i="34"/>
  <c r="F88" i="34"/>
  <c r="F87" i="34"/>
  <c r="F86" i="34"/>
  <c r="F85" i="34"/>
  <c r="F84" i="34"/>
  <c r="F83" i="34"/>
  <c r="F81" i="34"/>
  <c r="F80" i="34"/>
  <c r="F78" i="34"/>
  <c r="F77" i="34"/>
  <c r="F76" i="34"/>
  <c r="F74" i="34"/>
  <c r="F73" i="34"/>
  <c r="F71" i="34"/>
  <c r="F70" i="34"/>
  <c r="F68" i="34"/>
  <c r="F66" i="34"/>
  <c r="F65" i="34"/>
  <c r="F64" i="34"/>
  <c r="F62" i="34"/>
  <c r="F60" i="34"/>
  <c r="F59" i="34"/>
  <c r="F58" i="34"/>
  <c r="F57" i="34"/>
  <c r="F55" i="34"/>
  <c r="F54" i="34"/>
  <c r="F53" i="34"/>
  <c r="F289" i="35"/>
  <c r="F288" i="35"/>
  <c r="F287" i="35"/>
  <c r="F286" i="35"/>
  <c r="F285" i="35"/>
  <c r="F284" i="35"/>
  <c r="F283" i="35"/>
  <c r="F282" i="35"/>
  <c r="F281" i="35"/>
  <c r="F280" i="35"/>
  <c r="F279" i="35"/>
  <c r="F278" i="35"/>
  <c r="F277" i="35"/>
  <c r="F275" i="35"/>
  <c r="F274" i="35"/>
  <c r="F273" i="35"/>
  <c r="F272" i="35"/>
  <c r="F270" i="35"/>
  <c r="F269" i="35"/>
  <c r="F268" i="35"/>
  <c r="F267" i="35"/>
  <c r="F266" i="35"/>
  <c r="F265" i="35"/>
  <c r="F263" i="35"/>
  <c r="F262" i="35"/>
  <c r="F260" i="35"/>
  <c r="F259" i="35"/>
  <c r="F258" i="35"/>
  <c r="F257" i="35"/>
  <c r="F256" i="35"/>
  <c r="F255" i="35"/>
  <c r="F254" i="35"/>
  <c r="F253" i="35"/>
  <c r="F252" i="35"/>
  <c r="F251" i="35"/>
  <c r="F250" i="35"/>
  <c r="F249" i="35"/>
  <c r="F248" i="35"/>
  <c r="F247" i="35"/>
  <c r="F246" i="35"/>
  <c r="F245" i="35"/>
  <c r="F243" i="35"/>
  <c r="F242" i="35"/>
  <c r="F241" i="35"/>
  <c r="F240" i="35"/>
  <c r="F239" i="35"/>
  <c r="F238" i="35"/>
  <c r="F237" i="35"/>
  <c r="F236" i="35"/>
  <c r="F235" i="35"/>
  <c r="F234" i="35"/>
  <c r="F233" i="35"/>
  <c r="F232" i="35"/>
  <c r="F230" i="35"/>
  <c r="F229" i="35"/>
  <c r="F228" i="35"/>
  <c r="F227" i="35"/>
  <c r="F226" i="35"/>
  <c r="F224" i="35"/>
  <c r="F223" i="35"/>
  <c r="F222" i="35"/>
  <c r="F221" i="35"/>
  <c r="F220" i="35"/>
  <c r="F218" i="35"/>
  <c r="F217" i="35"/>
  <c r="F216" i="35"/>
  <c r="F215" i="35"/>
  <c r="F214" i="35"/>
  <c r="F213" i="35"/>
  <c r="F212" i="35"/>
  <c r="F211" i="35"/>
  <c r="F210" i="35"/>
  <c r="F209" i="35"/>
  <c r="F207" i="35"/>
  <c r="F206" i="35"/>
  <c r="F205" i="35"/>
  <c r="F204" i="35"/>
  <c r="F203" i="35"/>
  <c r="F202" i="35"/>
  <c r="F201" i="35"/>
  <c r="F199" i="35"/>
  <c r="F198" i="35"/>
  <c r="F197" i="35"/>
  <c r="F196" i="35"/>
  <c r="F195" i="35"/>
  <c r="F194" i="35"/>
  <c r="F193" i="35"/>
  <c r="F191" i="35"/>
  <c r="F190" i="35"/>
  <c r="F189" i="35"/>
  <c r="F188" i="35"/>
  <c r="F186" i="35"/>
  <c r="F185" i="35"/>
  <c r="F184" i="35"/>
  <c r="F182" i="35"/>
  <c r="F181" i="35"/>
  <c r="F180" i="35"/>
  <c r="F179" i="35"/>
  <c r="F178" i="35"/>
  <c r="F177" i="35"/>
  <c r="F176" i="35"/>
  <c r="F174" i="35"/>
  <c r="F173" i="35"/>
  <c r="F172" i="35"/>
  <c r="F171" i="35"/>
  <c r="F170" i="35"/>
  <c r="F169" i="35"/>
  <c r="F168" i="35"/>
  <c r="F167" i="35"/>
  <c r="F166" i="35"/>
  <c r="F165" i="35"/>
  <c r="F164" i="35"/>
  <c r="F162" i="35"/>
  <c r="F161" i="35"/>
  <c r="F160" i="35"/>
  <c r="F159" i="35"/>
  <c r="F158" i="35"/>
  <c r="F157" i="35"/>
  <c r="F155" i="35"/>
  <c r="F154" i="35"/>
  <c r="F153" i="35"/>
  <c r="F152" i="35"/>
  <c r="F151" i="35"/>
  <c r="F150" i="35"/>
  <c r="F149" i="35"/>
  <c r="F148" i="35"/>
  <c r="F147" i="35"/>
  <c r="F146" i="35"/>
  <c r="F145" i="35"/>
  <c r="F143" i="35"/>
  <c r="F142" i="35"/>
  <c r="F141" i="35"/>
  <c r="F140" i="35"/>
  <c r="F138" i="35"/>
  <c r="F137" i="35"/>
  <c r="F136" i="35"/>
  <c r="F135" i="35"/>
  <c r="F133" i="35"/>
  <c r="F132" i="35"/>
  <c r="F131" i="35"/>
  <c r="F130" i="35"/>
  <c r="F128" i="35"/>
  <c r="F127" i="35"/>
  <c r="F126" i="35"/>
  <c r="F124" i="35"/>
  <c r="F123" i="35"/>
  <c r="F122" i="35"/>
  <c r="F120" i="35"/>
  <c r="F119" i="35"/>
  <c r="F118" i="35"/>
  <c r="F116" i="35"/>
  <c r="F115" i="35"/>
  <c r="F114" i="35"/>
  <c r="F113" i="35"/>
  <c r="F112" i="35"/>
  <c r="F111" i="35"/>
  <c r="F110" i="35"/>
  <c r="F109" i="35"/>
  <c r="F107" i="35"/>
  <c r="F106" i="35"/>
  <c r="F105" i="35"/>
  <c r="F104" i="35"/>
  <c r="F103" i="35"/>
  <c r="F102" i="35"/>
  <c r="F100" i="35"/>
  <c r="F99" i="35"/>
  <c r="F97" i="35"/>
  <c r="F96" i="35"/>
  <c r="F94" i="35"/>
  <c r="F93" i="35"/>
  <c r="F92" i="35"/>
  <c r="F91" i="35"/>
  <c r="F90" i="35"/>
  <c r="F88" i="35"/>
  <c r="F87" i="35"/>
  <c r="F86" i="35"/>
  <c r="F85" i="35"/>
  <c r="F84" i="35"/>
  <c r="F83" i="35"/>
  <c r="F81" i="35"/>
  <c r="F80" i="35"/>
  <c r="F78" i="35"/>
  <c r="F77" i="35"/>
  <c r="F76" i="35"/>
  <c r="F74" i="35"/>
  <c r="F73" i="35"/>
  <c r="F71" i="35"/>
  <c r="F70" i="35"/>
  <c r="F68" i="35"/>
  <c r="F66" i="35"/>
  <c r="F65" i="35"/>
  <c r="F64" i="35"/>
  <c r="F62" i="35"/>
  <c r="F60" i="35"/>
  <c r="F59" i="35"/>
  <c r="F58" i="35"/>
  <c r="F57" i="35"/>
  <c r="F55" i="35"/>
  <c r="F54" i="35"/>
  <c r="F53" i="35"/>
  <c r="F289" i="36"/>
  <c r="F288" i="36"/>
  <c r="F287" i="36"/>
  <c r="F286" i="36"/>
  <c r="F285" i="36"/>
  <c r="F284" i="36"/>
  <c r="F283" i="36"/>
  <c r="F282" i="36"/>
  <c r="F281" i="36"/>
  <c r="F280" i="36"/>
  <c r="F279" i="36"/>
  <c r="F278" i="36"/>
  <c r="F277" i="36"/>
  <c r="F275" i="36"/>
  <c r="F274" i="36"/>
  <c r="F273" i="36"/>
  <c r="F272" i="36"/>
  <c r="F270" i="36"/>
  <c r="F269" i="36"/>
  <c r="F268" i="36"/>
  <c r="F267" i="36"/>
  <c r="F266" i="36"/>
  <c r="F265" i="36"/>
  <c r="F263" i="36"/>
  <c r="F262" i="36"/>
  <c r="F260" i="36"/>
  <c r="F259" i="36"/>
  <c r="F258" i="36"/>
  <c r="F257" i="36"/>
  <c r="F256" i="36"/>
  <c r="F255" i="36"/>
  <c r="F254" i="36"/>
  <c r="F253" i="36"/>
  <c r="F252" i="36"/>
  <c r="F251" i="36"/>
  <c r="F250" i="36"/>
  <c r="F249" i="36"/>
  <c r="F248" i="36"/>
  <c r="F247" i="36"/>
  <c r="F246" i="36"/>
  <c r="F245" i="36"/>
  <c r="F243" i="36"/>
  <c r="F242" i="36"/>
  <c r="F241" i="36"/>
  <c r="F240" i="36"/>
  <c r="F239" i="36"/>
  <c r="F238" i="36"/>
  <c r="F237" i="36"/>
  <c r="F236" i="36"/>
  <c r="F235" i="36"/>
  <c r="F234" i="36"/>
  <c r="F233" i="36"/>
  <c r="F232" i="36"/>
  <c r="F230" i="36"/>
  <c r="F229" i="36"/>
  <c r="F228" i="36"/>
  <c r="F227" i="36"/>
  <c r="F226" i="36"/>
  <c r="F224" i="36"/>
  <c r="F223" i="36"/>
  <c r="F222" i="36"/>
  <c r="F221" i="36"/>
  <c r="F220" i="36"/>
  <c r="F218" i="36"/>
  <c r="F217" i="36"/>
  <c r="F216" i="36"/>
  <c r="F215" i="36"/>
  <c r="F214" i="36"/>
  <c r="F213" i="36"/>
  <c r="F212" i="36"/>
  <c r="F211" i="36"/>
  <c r="F210" i="36"/>
  <c r="F209" i="36"/>
  <c r="F207" i="36"/>
  <c r="F206" i="36"/>
  <c r="F205" i="36"/>
  <c r="F204" i="36"/>
  <c r="F203" i="36"/>
  <c r="F202" i="36"/>
  <c r="F201" i="36"/>
  <c r="F199" i="36"/>
  <c r="F198" i="36"/>
  <c r="F197" i="36"/>
  <c r="F196" i="36"/>
  <c r="F195" i="36"/>
  <c r="F194" i="36"/>
  <c r="F193" i="36"/>
  <c r="F191" i="36"/>
  <c r="F190" i="36"/>
  <c r="F189" i="36"/>
  <c r="F188" i="36"/>
  <c r="F186" i="36"/>
  <c r="F185" i="36"/>
  <c r="F184" i="36"/>
  <c r="F182" i="36"/>
  <c r="F181" i="36"/>
  <c r="F180" i="36"/>
  <c r="F179" i="36"/>
  <c r="F178" i="36"/>
  <c r="F177" i="36"/>
  <c r="F176" i="36"/>
  <c r="F174" i="36"/>
  <c r="F173" i="36"/>
  <c r="F172" i="36"/>
  <c r="F171" i="36"/>
  <c r="F170" i="36"/>
  <c r="F169" i="36"/>
  <c r="F168" i="36"/>
  <c r="F167" i="36"/>
  <c r="F166" i="36"/>
  <c r="F165" i="36"/>
  <c r="F164" i="36"/>
  <c r="F162" i="36"/>
  <c r="F161" i="36"/>
  <c r="F160" i="36"/>
  <c r="F159" i="36"/>
  <c r="F158" i="36"/>
  <c r="F157" i="36"/>
  <c r="F155" i="36"/>
  <c r="F154" i="36"/>
  <c r="F153" i="36"/>
  <c r="F152" i="36"/>
  <c r="F151" i="36"/>
  <c r="F150" i="36"/>
  <c r="F149" i="36"/>
  <c r="F148" i="36"/>
  <c r="F147" i="36"/>
  <c r="F146" i="36"/>
  <c r="F145" i="36"/>
  <c r="F143" i="36"/>
  <c r="F142" i="36"/>
  <c r="F141" i="36"/>
  <c r="F140" i="36"/>
  <c r="F138" i="36"/>
  <c r="F137" i="36"/>
  <c r="F136" i="36"/>
  <c r="F135" i="36"/>
  <c r="F133" i="36"/>
  <c r="F132" i="36"/>
  <c r="F131" i="36"/>
  <c r="F130" i="36"/>
  <c r="F128" i="36"/>
  <c r="F127" i="36"/>
  <c r="F126" i="36"/>
  <c r="F124" i="36"/>
  <c r="F123" i="36"/>
  <c r="F122" i="36"/>
  <c r="F120" i="36"/>
  <c r="F119" i="36"/>
  <c r="F118" i="36"/>
  <c r="F116" i="36"/>
  <c r="F115" i="36"/>
  <c r="F114" i="36"/>
  <c r="F113" i="36"/>
  <c r="F112" i="36"/>
  <c r="F111" i="36"/>
  <c r="F110" i="36"/>
  <c r="F109" i="36"/>
  <c r="F107" i="36"/>
  <c r="F106" i="36"/>
  <c r="F105" i="36"/>
  <c r="F104" i="36"/>
  <c r="F103" i="36"/>
  <c r="F102" i="36"/>
  <c r="F100" i="36"/>
  <c r="F99" i="36"/>
  <c r="F97" i="36"/>
  <c r="F96" i="36"/>
  <c r="F94" i="36"/>
  <c r="F93" i="36"/>
  <c r="F92" i="36"/>
  <c r="F91" i="36"/>
  <c r="F90" i="36"/>
  <c r="F88" i="36"/>
  <c r="F87" i="36"/>
  <c r="F86" i="36"/>
  <c r="F85" i="36"/>
  <c r="F84" i="36"/>
  <c r="F83" i="36"/>
  <c r="F81" i="36"/>
  <c r="F80" i="36"/>
  <c r="F78" i="36"/>
  <c r="F77" i="36"/>
  <c r="F76" i="36"/>
  <c r="F74" i="36"/>
  <c r="F73" i="36"/>
  <c r="F71" i="36"/>
  <c r="F70" i="36"/>
  <c r="F68" i="36"/>
  <c r="F66" i="36"/>
  <c r="F65" i="36"/>
  <c r="F64" i="36"/>
  <c r="F62" i="36"/>
  <c r="F60" i="36"/>
  <c r="F59" i="36"/>
  <c r="F58" i="36"/>
  <c r="F57" i="36"/>
  <c r="F55" i="36"/>
  <c r="F54" i="36"/>
  <c r="F53" i="36"/>
  <c r="F289" i="37"/>
  <c r="F288" i="37"/>
  <c r="F287" i="37"/>
  <c r="F286" i="37"/>
  <c r="F285" i="37"/>
  <c r="F284" i="37"/>
  <c r="F283" i="37"/>
  <c r="F282" i="37"/>
  <c r="F281" i="37"/>
  <c r="F280" i="37"/>
  <c r="F279" i="37"/>
  <c r="F278" i="37"/>
  <c r="F277" i="37"/>
  <c r="F275" i="37"/>
  <c r="F274" i="37"/>
  <c r="F273" i="37"/>
  <c r="F272" i="37"/>
  <c r="F270" i="37"/>
  <c r="F269" i="37"/>
  <c r="F268" i="37"/>
  <c r="F267" i="37"/>
  <c r="F266" i="37"/>
  <c r="F265" i="37"/>
  <c r="F262" i="37"/>
  <c r="F260" i="37"/>
  <c r="F259" i="37"/>
  <c r="F258" i="37"/>
  <c r="F257" i="37"/>
  <c r="F256" i="37"/>
  <c r="F255" i="37"/>
  <c r="F254" i="37"/>
  <c r="F253" i="37"/>
  <c r="F252" i="37"/>
  <c r="F251" i="37"/>
  <c r="F250" i="37"/>
  <c r="F249" i="37"/>
  <c r="F248" i="37"/>
  <c r="F247" i="37"/>
  <c r="F246" i="37"/>
  <c r="F245" i="37"/>
  <c r="F243" i="37"/>
  <c r="F242" i="37"/>
  <c r="F241" i="37"/>
  <c r="F240" i="37"/>
  <c r="F239" i="37"/>
  <c r="F238" i="37"/>
  <c r="F237" i="37"/>
  <c r="F236" i="37"/>
  <c r="F235" i="37"/>
  <c r="F234" i="37"/>
  <c r="F233" i="37"/>
  <c r="F232" i="37"/>
  <c r="F230" i="37"/>
  <c r="F229" i="37"/>
  <c r="F228" i="37"/>
  <c r="F227" i="37"/>
  <c r="F226" i="37"/>
  <c r="F224" i="37"/>
  <c r="F223" i="37"/>
  <c r="F222" i="37"/>
  <c r="F221" i="37"/>
  <c r="F220" i="37"/>
  <c r="F218" i="37"/>
  <c r="F217" i="37"/>
  <c r="F216" i="37"/>
  <c r="F215" i="37"/>
  <c r="F214" i="37"/>
  <c r="F213" i="37"/>
  <c r="F212" i="37"/>
  <c r="F211" i="37"/>
  <c r="F210" i="37"/>
  <c r="F209" i="37"/>
  <c r="F207" i="37"/>
  <c r="F206" i="37"/>
  <c r="F205" i="37"/>
  <c r="F204" i="37"/>
  <c r="F203" i="37"/>
  <c r="F202" i="37"/>
  <c r="F201" i="37"/>
  <c r="F199" i="37"/>
  <c r="F198" i="37"/>
  <c r="F197" i="37"/>
  <c r="F196" i="37"/>
  <c r="F195" i="37"/>
  <c r="F194" i="37"/>
  <c r="F193" i="37"/>
  <c r="F191" i="37"/>
  <c r="F190" i="37"/>
  <c r="F189" i="37"/>
  <c r="F188" i="37"/>
  <c r="F186" i="37"/>
  <c r="F185" i="37"/>
  <c r="F184" i="37"/>
  <c r="F182" i="37"/>
  <c r="F181" i="37"/>
  <c r="F180" i="37"/>
  <c r="F179" i="37"/>
  <c r="F178" i="37"/>
  <c r="F177" i="37"/>
  <c r="F176" i="37"/>
  <c r="F174" i="37"/>
  <c r="F173" i="37"/>
  <c r="F172" i="37"/>
  <c r="F171" i="37"/>
  <c r="F170" i="37"/>
  <c r="F169" i="37"/>
  <c r="F168" i="37"/>
  <c r="F167" i="37"/>
  <c r="F166" i="37"/>
  <c r="F165" i="37"/>
  <c r="F164" i="37"/>
  <c r="F162" i="37"/>
  <c r="F161" i="37"/>
  <c r="F160" i="37"/>
  <c r="F159" i="37"/>
  <c r="F158" i="37"/>
  <c r="F157" i="37"/>
  <c r="F155" i="37"/>
  <c r="F154" i="37"/>
  <c r="F153" i="37"/>
  <c r="F152" i="37"/>
  <c r="F151" i="37"/>
  <c r="F150" i="37"/>
  <c r="F149" i="37"/>
  <c r="F148" i="37"/>
  <c r="F147" i="37"/>
  <c r="F146" i="37"/>
  <c r="F145" i="37"/>
  <c r="F143" i="37"/>
  <c r="F142" i="37"/>
  <c r="F141" i="37"/>
  <c r="F140" i="37"/>
  <c r="F138" i="37"/>
  <c r="F137" i="37"/>
  <c r="F136" i="37"/>
  <c r="F135" i="37"/>
  <c r="F133" i="37"/>
  <c r="F132" i="37"/>
  <c r="F131" i="37"/>
  <c r="F130" i="37"/>
  <c r="F128" i="37"/>
  <c r="F127" i="37"/>
  <c r="F126" i="37"/>
  <c r="F124" i="37"/>
  <c r="F123" i="37"/>
  <c r="F122" i="37"/>
  <c r="F120" i="37"/>
  <c r="F119" i="37"/>
  <c r="F118" i="37"/>
  <c r="F116" i="37"/>
  <c r="F115" i="37"/>
  <c r="F114" i="37"/>
  <c r="F113" i="37"/>
  <c r="F112" i="37"/>
  <c r="F111" i="37"/>
  <c r="F110" i="37"/>
  <c r="F109" i="37"/>
  <c r="F107" i="37"/>
  <c r="F106" i="37"/>
  <c r="F105" i="37"/>
  <c r="F104" i="37"/>
  <c r="F103" i="37"/>
  <c r="F102" i="37"/>
  <c r="F100" i="37"/>
  <c r="F99" i="37"/>
  <c r="F97" i="37"/>
  <c r="F96" i="37"/>
  <c r="F94" i="37"/>
  <c r="F93" i="37"/>
  <c r="F92" i="37"/>
  <c r="F91" i="37"/>
  <c r="F90" i="37"/>
  <c r="F88" i="37"/>
  <c r="F87" i="37"/>
  <c r="F86" i="37"/>
  <c r="F85" i="37"/>
  <c r="F84" i="37"/>
  <c r="F83" i="37"/>
  <c r="F81" i="37"/>
  <c r="F80" i="37"/>
  <c r="F78" i="37"/>
  <c r="F77" i="37"/>
  <c r="F76" i="37"/>
  <c r="F74" i="37"/>
  <c r="F73" i="37"/>
  <c r="F71" i="37"/>
  <c r="F70" i="37"/>
  <c r="F68" i="37"/>
  <c r="F66" i="37"/>
  <c r="F65" i="37"/>
  <c r="F64" i="37"/>
  <c r="F62" i="37"/>
  <c r="F60" i="37"/>
  <c r="F59" i="37"/>
  <c r="F58" i="37"/>
  <c r="F57" i="37"/>
  <c r="F55" i="37"/>
  <c r="F54" i="37"/>
  <c r="D271" i="37"/>
  <c r="D264" i="37"/>
  <c r="D261" i="37"/>
  <c r="D244" i="37"/>
  <c r="D231" i="37"/>
  <c r="D225" i="37"/>
  <c r="D219" i="37"/>
  <c r="D208" i="37"/>
  <c r="D200" i="37"/>
  <c r="D192" i="37"/>
  <c r="D187" i="37"/>
  <c r="D183" i="37"/>
  <c r="D175" i="37"/>
  <c r="D163" i="37"/>
  <c r="D156" i="37"/>
  <c r="D144" i="37"/>
  <c r="D139" i="37"/>
  <c r="D134" i="37"/>
  <c r="D129" i="37"/>
  <c r="D125" i="37"/>
  <c r="D121" i="37"/>
  <c r="D117" i="37"/>
  <c r="D108" i="37"/>
  <c r="D101" i="37"/>
  <c r="D98" i="37"/>
  <c r="D95" i="37"/>
  <c r="D89" i="37"/>
  <c r="D82" i="37"/>
  <c r="D79" i="37"/>
  <c r="D75" i="37"/>
  <c r="D72" i="37"/>
  <c r="D69" i="37"/>
  <c r="D67" i="37"/>
  <c r="D63" i="37"/>
  <c r="D61" i="37"/>
  <c r="D56" i="37"/>
  <c r="D52" i="37"/>
</calcChain>
</file>

<file path=xl/sharedStrings.xml><?xml version="1.0" encoding="utf-8"?>
<sst xmlns="http://schemas.openxmlformats.org/spreadsheetml/2006/main" count="1112" uniqueCount="547">
  <si>
    <t>Date</t>
  </si>
  <si>
    <t>G</t>
  </si>
  <si>
    <t>M</t>
  </si>
  <si>
    <t>A</t>
  </si>
  <si>
    <t>AM</t>
  </si>
  <si>
    <t>GM</t>
  </si>
  <si>
    <t>Note</t>
  </si>
  <si>
    <t>% reussite</t>
  </si>
  <si>
    <t>Résultats</t>
  </si>
  <si>
    <t>Médiation</t>
  </si>
  <si>
    <t>S</t>
  </si>
  <si>
    <t>Commentaires</t>
  </si>
  <si>
    <t xml:space="preserve">Ecole élémentaire Paul Eluard </t>
  </si>
  <si>
    <t>ULIS</t>
  </si>
  <si>
    <t>Mme RICHEFEU</t>
  </si>
  <si>
    <t xml:space="preserve">91100 Corbeil-Essonnes </t>
  </si>
  <si>
    <t xml:space="preserve">Livret scolaire </t>
  </si>
  <si>
    <t>Notations :</t>
  </si>
  <si>
    <t xml:space="preserve">A : La compétence est acquise. </t>
  </si>
  <si>
    <t xml:space="preserve">PA : La compétence est partiellement acquise. Des erreurs persistent. </t>
  </si>
  <si>
    <t xml:space="preserve">NA : La compétence est non acquise. </t>
  </si>
  <si>
    <t>Domaines</t>
  </si>
  <si>
    <t xml:space="preserve">Cycle </t>
  </si>
  <si>
    <t xml:space="preserve">Compétences </t>
  </si>
  <si>
    <t xml:space="preserve">Niveau d'acquisition </t>
  </si>
  <si>
    <t xml:space="preserve">Commentaires </t>
  </si>
  <si>
    <t>Mobiliser le langage dans toutes ses dimensions : L’oral</t>
  </si>
  <si>
    <t>Oser entrer en communication</t>
  </si>
  <si>
    <t>Communiquer avec les adultes et avec les autres enfants par le langage, en se faisant comprendre</t>
  </si>
  <si>
    <t>S’exprimer dans un langage syntaxiquement correct et précis</t>
  </si>
  <si>
    <t>Reformuler pour se faire mieux comprendre</t>
  </si>
  <si>
    <t>Echanger et réfléchir avec les autres</t>
  </si>
  <si>
    <t>Pratiquer divers usages du langage oral : raconter, décrire, évoquer</t>
  </si>
  <si>
    <t>Pratiquer divers usages du langage oral : expliquer</t>
  </si>
  <si>
    <t>Pratiquer divers usages du langage oral : questionner, proposer des solutions</t>
  </si>
  <si>
    <t>Pratiquer divers usages du langage oral : discuter un point de vue</t>
  </si>
  <si>
    <t>Comprendre et apprendre</t>
  </si>
  <si>
    <t>Dire de mémoire et de manière expressive plusieurs comptines et poésies</t>
  </si>
  <si>
    <t>Commencer à réfléchir sur la langue et acquérir une conscience phonologique</t>
  </si>
  <si>
    <t>Repérer des régularités dans la langue à l’oral en français</t>
  </si>
  <si>
    <t>Manipuler des syllabes</t>
  </si>
  <si>
    <t>Discriminer des sons</t>
  </si>
  <si>
    <t>Mobiliser le langage dans toutes ses dimensions : L’écrit</t>
  </si>
  <si>
    <t>Ecouter de l’écrit et comprendre</t>
  </si>
  <si>
    <t>Comprendre des textes écrits sans autre aide que le langage entendu</t>
  </si>
  <si>
    <t>Découvrir la fonction de l’écrit</t>
  </si>
  <si>
    <t>Manifester de la curiosité par rapport à l’écrit</t>
  </si>
  <si>
    <t>Pouvoir redire les mots d’une phrase écrite après sa lecture par l’adulte, les mots du titre connu d’un livre ou d’un texte</t>
  </si>
  <si>
    <t>Commencer à produire des écrits et en découvrir le fonctionnement</t>
  </si>
  <si>
    <t>Participer verbalement à la production d’un écrit</t>
  </si>
  <si>
    <t>Savoir qu’on n’écrit pas comme on parle</t>
  </si>
  <si>
    <t>Découvrir le principe alphabétique</t>
  </si>
  <si>
    <t>Reconnaître les lettres de l’alphabet</t>
  </si>
  <si>
    <t>Connaître les correspondances entre les trois manières de les écrire : cursive, script, capitales d’imprimerie</t>
  </si>
  <si>
    <t>Copier à l’aide d’un clavier</t>
  </si>
  <si>
    <t>Commencer à écrire tout seul</t>
  </si>
  <si>
    <t>Écrire son prénom en écriture cursive, sans modèle</t>
  </si>
  <si>
    <t>Écrire seul un mot en utilisant des lettres ou groupes de lettres empruntés aux mots connus</t>
  </si>
  <si>
    <t xml:space="preserve">Français : Langage oral </t>
  </si>
  <si>
    <t>Écouter pour comprendre des messages oraux ou des textes lus par un adulte</t>
  </si>
  <si>
    <t>Maintenir une attention d'écoute active pour comprendre</t>
  </si>
  <si>
    <t>Comprendre l'enchaînement mental de ces informations (faire des liens chronologiques ou logiques)</t>
  </si>
  <si>
    <t>Mobiliser des références culturelles nécessaires pour comprendre le message ou le texte</t>
  </si>
  <si>
    <t>Repérer des mots qui ne sont pas compris (lexique) et essayer d'en trouver l'explication</t>
  </si>
  <si>
    <t>Expliciter ce qui a permis de comprendre un énoncé ou un texte</t>
  </si>
  <si>
    <t>Dire pour être entendu et compris</t>
  </si>
  <si>
    <t>Prendre en compte les personnes à qui on s'adresse</t>
  </si>
  <si>
    <t>Mobiliser les techniques qui font qu'on est écouté (voix, intonation, débit, posture,...)</t>
  </si>
  <si>
    <t>Organiser un discours : présenter un travail à ses pairs, rappels de récits, présenter un ouvrage,...</t>
  </si>
  <si>
    <t>Mettre un texte en voix (lecture à voix haute)</t>
  </si>
  <si>
    <t>Réciter et interpréter un texte mémorisé (récitation)</t>
  </si>
  <si>
    <t>Participer à des échanges dans des situations diversifiées</t>
  </si>
  <si>
    <t>Respect des règles régulant les échanges (prise de parole, rôles)</t>
  </si>
  <si>
    <t>Préparer et organiser un propos</t>
  </si>
  <si>
    <t>Adopter une distance critique par rapport au langage produit</t>
  </si>
  <si>
    <t>Participer à l'élaboration de critères de réussite pour les prestations orales</t>
  </si>
  <si>
    <t>Repérer le respect ou le non-respect des règles d'échanges lors de situations orales</t>
  </si>
  <si>
    <t xml:space="preserve">Français : Lecture </t>
  </si>
  <si>
    <t xml:space="preserve">Identifier des mots de manière de plus en plus aisée </t>
  </si>
  <si>
    <t>Identifier et discriminer des phonèmes</t>
  </si>
  <si>
    <t>Identifier et reconnaître des lettres</t>
  </si>
  <si>
    <t>Lire et construire des syllabes simples puis complexes (combinatoire)</t>
  </si>
  <si>
    <t>Mémoriser les correspondances graphèmes/phonèmes (correspondances grapho-phonologiques)</t>
  </si>
  <si>
    <t>Mémoriser des mots courants et irréguliers</t>
  </si>
  <si>
    <t>Ecrire (encoder) des mots en utilisant ses connaissances sur le code alphabétique</t>
  </si>
  <si>
    <t xml:space="preserve">Comprendre un texte </t>
  </si>
  <si>
    <t>Utiliser les connaissances du système grapho-phonologiques pour comprendre un mot, un texte</t>
  </si>
  <si>
    <t>Connaître et utiliser des démarches pour comprendre un texte : Identifier les informations importantes</t>
  </si>
  <si>
    <t>Connaître et utiliser des démarches pour comprendre un texte : Relier les informations entre elles</t>
  </si>
  <si>
    <t>Connaître et utiliser des démarches pour comprendre un texte : Identifier les liens logiques et chronologiques entre les informations</t>
  </si>
  <si>
    <t>Connaître et utiliser des démarches pour comprendre un texte : Utiliser ses propres connaissances (inférences culturelles)</t>
  </si>
  <si>
    <t>Connaître et utiliser des démarches pour comprendre un texte : Utiliser ses connaissances d’autres textes pour comprendre un texte</t>
  </si>
  <si>
    <t xml:space="preserve">Connaître et utiliser des démarches pour comprendre un texte : Formuler des hypothèses  </t>
  </si>
  <si>
    <t>Mobiliser ses connaissances lexicales pour comprendre un texte</t>
  </si>
  <si>
    <t xml:space="preserve">Pratiquer différentes formes de lecture </t>
  </si>
  <si>
    <t>Lire des textes et des documents divers pour comprendre les fonctions de la lecture</t>
  </si>
  <si>
    <t>Se repérer dans un lieu de lecture (BCD, bibliothèque)</t>
  </si>
  <si>
    <t>savoir se repérer dans un manuel ou des ouvrages documentaires (table de matière</t>
  </si>
  <si>
    <t xml:space="preserve">Lecture à voix haute </t>
  </si>
  <si>
    <t>Déchiffrer un mot nouveau ou difficile</t>
  </si>
  <si>
    <t>Identifier et utiliser les marques de ponctuation pour lire un texte à voix haute</t>
  </si>
  <si>
    <t>Savoir lire un texte de manière expressive</t>
  </si>
  <si>
    <t xml:space="preserve">Contrôler sa compréhension d’un texte </t>
  </si>
  <si>
    <t>Justifier une réponse ou un interprétation en revenant au texte.</t>
  </si>
  <si>
    <t>Repérer les difficultés de compréhension d’un texte</t>
  </si>
  <si>
    <t>Savoir expliquer comment on a fait pour comprendre un texte ou demander de l’aide si nécessaire</t>
  </si>
  <si>
    <t>Français : Ecriture</t>
  </si>
  <si>
    <t>Copier de manière experte</t>
  </si>
  <si>
    <t>Maîtriser les gestes de l’écriture cursive exécutés avec une vitesse et une sûreté croissantes.</t>
  </si>
  <si>
    <t>Connaître les correspondances entre diverses écritures des lettres pour transcrire un texte ( copie au clavier).</t>
  </si>
  <si>
    <t>Utiliser des stratégies de copie (permettant d’éviter la copie lettre à lettre)</t>
  </si>
  <si>
    <t>Utiliser un traitement des textes pour mettre en page un court texte saisi au clavier.</t>
  </si>
  <si>
    <t xml:space="preserve">Produire des écrits en commençant à s’approprier une démarche </t>
  </si>
  <si>
    <t>Identification de caractéristiques propres à différents genres de textes.</t>
  </si>
  <si>
    <t>Mettre en œuvre une démarche de production de texte (guidée puis plus autonome): chercher les idées, concevoir puis écrire des phrases</t>
  </si>
  <si>
    <t>Mobiliser ses connaissances (orthographiques et grammaticales) pour produire un écrit.</t>
  </si>
  <si>
    <t>Mobilisation des outils à disposition dans la classe liés à l’étude de la langue pour produire un texte</t>
  </si>
  <si>
    <t>Réviser et améliorer l’écrit qu’on a produit</t>
  </si>
  <si>
    <t>Repérer des dysfonctionnements dans les textes produits (omissions, incohérences, redites…)</t>
  </si>
  <si>
    <t>Mobiliser des connaissances portant sur le genre d’écrit à produire et sur la langue</t>
  </si>
  <si>
    <t>Améliorer un texte au niveau de l’orthographe (avec aide de l’enseignant puis de manière plus autonome)</t>
  </si>
  <si>
    <t>Savoir utiliser des outils pour réviser un texte (grilles de relecture, correcteur orthographique)</t>
  </si>
  <si>
    <t>Français : Etude de la langue</t>
  </si>
  <si>
    <t>Mémoriser et se remémorer l’orthographe de mots fréquents et de mots irréguliers dont le sens est connu</t>
  </si>
  <si>
    <t>Connaître les correspondances sons/lettres ( correspondances graphophonologiques)</t>
  </si>
  <si>
    <t>Connaître et retrouver la valeur sonore de certaines lettres par rapport au contexte (exemple : s entre 2 voyelles, ge suivi de e ou i …)</t>
  </si>
  <si>
    <t>Connaître et repérer la valeur de certains graphème selon la lettre qui suit (an/am en/em ..) : règle du m devant p ou b</t>
  </si>
  <si>
    <t>Connaître et mémoriser l’orthographe de mots invariables</t>
  </si>
  <si>
    <t>Connaître et mémoriser l’orthographe de mots d’un même champ lexical, d’une même famille, d’une même série analogique)</t>
  </si>
  <si>
    <t>Connaître et mémoriser l’orthographe de mots relevant du vocabulaire scolaire ou d’un champ disciplinaire</t>
  </si>
  <si>
    <t>Identifier du groupe nominal sujet</t>
  </si>
  <si>
    <t>Identifier le verbe d’une phrase (connaître les propriétés qui permettent de l’identifier</t>
  </si>
  <si>
    <t xml:space="preserve">Savoir identifier la classe d’un mot (verbe, nom, déterminant, adjectif, pronom, mots invariables) </t>
  </si>
  <si>
    <t>Identifier et transformer des phrases affirmatives et négatives (notamment, transformations liées à l’identification du verbe</t>
  </si>
  <si>
    <t>Connaître et utiliser la ponctuation de fin de phrases  et les signes du discours rapporté ( guillemets, tirets)</t>
  </si>
  <si>
    <t xml:space="preserve">Raisonner pour résoudre des problèmes orthographiques, d’accord essentiellement </t>
  </si>
  <si>
    <t>Comprendre que des éléments d’une phrase fonctionnent ensemble (D/N/ADJ et groupe sujet/verbe)</t>
  </si>
  <si>
    <t>Comprendre, identifier et effectuer l’accord sujet/verbe (cas simples)</t>
  </si>
  <si>
    <t>Comprendre qu’écrire ne consiste pas seulement à coder des sons (valeurs grammaticales ou orthographiques de certaines lettres)</t>
  </si>
  <si>
    <t>Comprendre identifier et effectuer les accords à l’intérieur du groupe nominal (accord en genre et en nombre)</t>
  </si>
  <si>
    <t>Repérer et connaître des formations particulières du pluriel (exemple cheval/chevaux) et du féminin ( lecteur/lectrice)</t>
  </si>
  <si>
    <t>Connaître la marque du pluriel pour les verbes ( nt à la 3ème personne du pluriel)</t>
  </si>
  <si>
    <t xml:space="preserve">Comprendre comment se forment les verbes et orthographier les formes verbales les plus fréquentes (lien avec l’écriture) </t>
  </si>
  <si>
    <t>Observer et se familiariser avec la conjugaison au futur des verbes en – ER</t>
  </si>
  <si>
    <t>Observer et se familiariser avec la conjugaison à l’imparfait des verbes en -ER</t>
  </si>
  <si>
    <t>Mémorisation des formes les plus fréquentes des verbes précédents (troisième personne du singulier et du pluriel</t>
  </si>
  <si>
    <t>Mémorisation de marques régulières liées à des personnes (-ons, -ez, -nt)</t>
  </si>
  <si>
    <t>Comprendre la construction de la forme conjuguée du verbe (radical ; terminaison)</t>
  </si>
  <si>
    <t>Identifier l’infinitif et le participe passé</t>
  </si>
  <si>
    <t>Observer et identifier la formation du passé composé (notion de temps simple et de temps composé)</t>
  </si>
  <si>
    <t>Observer et identifier les marques liées au temps (imparfait et futur simple)</t>
  </si>
  <si>
    <t xml:space="preserve">Mémoriser la conjugaison des verbes être et avoir au présent, à l’imparfait, au futur. </t>
  </si>
  <si>
    <r>
      <t xml:space="preserve">Identifier certains homophones : formes verbales </t>
    </r>
    <r>
      <rPr>
        <i/>
        <sz val="11"/>
        <color theme="1"/>
        <rFont val="Calibri"/>
        <scheme val="minor"/>
      </rPr>
      <t>a / est/ ont / sont</t>
    </r>
    <r>
      <rPr>
        <sz val="11"/>
        <color theme="1"/>
        <rFont val="Calibri"/>
        <scheme val="minor"/>
      </rPr>
      <t xml:space="preserve"> distinguées des homophones </t>
    </r>
    <r>
      <rPr>
        <i/>
        <sz val="11"/>
        <color theme="1"/>
        <rFont val="Calibri"/>
        <scheme val="minor"/>
      </rPr>
      <t>(à / et / on / son</t>
    </r>
    <r>
      <rPr>
        <sz val="11"/>
        <color theme="1"/>
        <rFont val="Calibri"/>
        <scheme val="minor"/>
      </rPr>
      <t>).</t>
    </r>
  </si>
  <si>
    <t>Identifier des relations entre les mots, entre les mots et leur contexte d’utilisation ; s’en servir pour mieux comprendre</t>
  </si>
  <si>
    <t>Identifier des mots de la même famille/ trouver des mots de la même famille (avec ajout de préfixe et suffixe)</t>
  </si>
  <si>
    <t>Catégoriser des mots / relations entre termes génériques et spécifiques</t>
  </si>
  <si>
    <t>Identifier et trouver des synonymes d’un mot</t>
  </si>
  <si>
    <t>Identifier et trouver des contraires d’un mots (antonymes)</t>
  </si>
  <si>
    <t>Observer et repérer la polysémie d’un mot en lien avec le contexte où le mot est employé</t>
  </si>
  <si>
    <t>Observer et repérer les sens propre et le sens figuré d’un mot</t>
  </si>
  <si>
    <r>
      <t xml:space="preserve">Distinguer les registres familier, courant, soutenu </t>
    </r>
    <r>
      <rPr>
        <i/>
        <sz val="11"/>
        <color theme="1"/>
        <rFont val="Calibri"/>
        <scheme val="minor"/>
      </rPr>
      <t>(lien avec enseignement moral et civique)</t>
    </r>
    <r>
      <rPr>
        <sz val="11"/>
        <color theme="1"/>
        <rFont val="Calibri"/>
        <scheme val="minor"/>
      </rPr>
      <t>.</t>
    </r>
  </si>
  <si>
    <t>Étendre ses connaissances lexicales, mémoriser et réutiliser des mots nouvellement appris</t>
  </si>
  <si>
    <t>Chercher la définition d’un mot et utiliser un dictionnaire</t>
  </si>
  <si>
    <t>Comprendre un article de dictionnaire</t>
  </si>
  <si>
    <t>Mobiliser des mots nouveaux en situation d’écriture</t>
  </si>
  <si>
    <t xml:space="preserve">Signatures : </t>
  </si>
  <si>
    <r>
      <t xml:space="preserve">Observer et se familiariser avec la conjugaison au présent des verbes en –ER et des verbes courants : </t>
    </r>
    <r>
      <rPr>
        <i/>
        <sz val="11"/>
        <color theme="1"/>
        <rFont val="Calibri"/>
        <scheme val="minor"/>
      </rPr>
      <t>être, avoir, faire, aller, dire, venir, pouvoir, voir, vouloir, prendre</t>
    </r>
  </si>
  <si>
    <t>Nom :</t>
  </si>
  <si>
    <t>Prénom :</t>
  </si>
  <si>
    <r>
      <t>L'élève</t>
    </r>
    <r>
      <rPr>
        <sz val="14"/>
        <color theme="1"/>
        <rFont val="Calibri"/>
        <scheme val="minor"/>
      </rPr>
      <t xml:space="preserve"> : </t>
    </r>
  </si>
  <si>
    <t>OBSERVATIONS ET EVALUATION CONTINUE</t>
  </si>
  <si>
    <t>Découvrir les nombres et leurs utilisations</t>
  </si>
  <si>
    <t xml:space="preserve">Utiliser les nombres </t>
  </si>
  <si>
    <t>Évaluer et comparer des collections d’objets avec des procédures numériques ou non numériques.</t>
  </si>
  <si>
    <t>Réaliser une collection dont le cardinal est donné. Utiliser le dénombrement pour comparer deux quantités, pour constituer une collection d’une taille donnée ou pour réaliser une collection de quantité égale à la collection proposée.</t>
  </si>
  <si>
    <t>Utiliser le nombre pour exprimer la position d’un objet ou d’une personne dans un jeu, dans une situation organisée, sur un rang ou pour comparer des positions.</t>
  </si>
  <si>
    <t>Mobiliser des symboles analogiques, verbaux ou écrits, conventionnels ou non conventionnels pour communiquer des informations orales et écrites sur une quantité.</t>
  </si>
  <si>
    <t xml:space="preserve">Etudier les nombres </t>
  </si>
  <si>
    <t>Avoir compris que le cardinal ne change pas si on modifie la disposition spatiale ou la nature des éléments.</t>
  </si>
  <si>
    <t>Avoir compris que tout nombre s’obtient en ajoutant un au nombre précédent et que cela correspond à l’ajout d’une unité à la quantité précédente.</t>
  </si>
  <si>
    <t>Quantifier des collections jusqu’à dix au moins ; les composer et les décomposer par manipulations effectives puis mentales.</t>
  </si>
  <si>
    <t>Dire combien il faut ajouter ou enlever pour obtenir des quantités ne dépassant pas dix.</t>
  </si>
  <si>
    <t>Parler des nombres à l’aide de leur décomposition.</t>
  </si>
  <si>
    <t>Dire la suite des nombres jusqu’à trente.</t>
  </si>
  <si>
    <t>Lire les nombres écrits en chiffres jusqu’à dix.</t>
  </si>
  <si>
    <t xml:space="preserve">Exporer des formes, des grandeurs, des suites organisées. </t>
  </si>
  <si>
    <t xml:space="preserve">Explorer les formes et les grandeurs </t>
  </si>
  <si>
    <t>Classer des objets en fonction de caractéristiques liées à leur forme.</t>
  </si>
  <si>
    <r>
      <t>Savoir nommer quelques formes planes (carré, triangle, cercle ou</t>
    </r>
    <r>
      <rPr>
        <sz val="12"/>
        <color theme="1"/>
        <rFont val="Times New Roman"/>
      </rPr>
      <t xml:space="preserve"> d</t>
    </r>
    <r>
      <rPr>
        <sz val="11"/>
        <color theme="1"/>
        <rFont val="Arial"/>
      </rPr>
      <t>isque, rectangle)</t>
    </r>
  </si>
  <si>
    <t>Reconnaître quelques solides (cube, pyramide, boule, cylindre).</t>
  </si>
  <si>
    <t>Classer ou ranger des objets selon un critère de longueur ou de masse ou de contenance.</t>
  </si>
  <si>
    <t>Reproduire un assemblage à partir d’un modèle (puzzle, pavage, assemblage de solides).</t>
  </si>
  <si>
    <t>Reproduire, dessiner des formes planes.</t>
  </si>
  <si>
    <t>Identifier le principe d’organisation d’un algorithme et poursuivre son application.</t>
  </si>
  <si>
    <t xml:space="preserve">Mathémathiques : Nombres et calculs </t>
  </si>
  <si>
    <t xml:space="preserve">Comprendre et  utiliser des nombres entiers pour dénombrer, ordonnner, repérer, comparer </t>
  </si>
  <si>
    <t>Dénombrer, constituer et comparer des collections.</t>
  </si>
  <si>
    <t>Utiliser diverses stratégies de dénombrement (utilisation d’unités intermédiaires : dizaines, centaines, en relation ou non avec des groupements).</t>
  </si>
  <si>
    <t>Utiliser diverses stratégies de dénombrement (décompositions/recompositions additives ).</t>
  </si>
  <si>
    <t>Utiliser diverses stratégies de dénombrement (décompositions/recompositions multiplicatives).</t>
  </si>
  <si>
    <t>Repérer un rang ou une position dans une file ou sur une piste.</t>
  </si>
  <si>
    <t>Faire le lien entre le rang dans une liste et le nombre d’éléments qui le précèdent.</t>
  </si>
  <si>
    <t>Comparer  des nombres entiers, en utilisant les symboles =, &lt;,&gt;</t>
  </si>
  <si>
    <t>Ranger des nombres entiers, en utilisant les symboles =, &lt;,&gt;</t>
  </si>
  <si>
    <t>Encadrer des nombres entiers, en utilisant les symboles =, &lt;,&gt;</t>
  </si>
  <si>
    <t>Intercaler des nombres entiers, en utilisant les symboles =, &lt;,&gt;</t>
  </si>
  <si>
    <t xml:space="preserve">Nommer, lire, écrire, représenter des nombres entiers </t>
  </si>
  <si>
    <t>Utiliser diverses représentations des nombres (chiffres, lettres, constellations)</t>
  </si>
  <si>
    <t>Associer les noms des nombres à leurs écritures chiffrées. (passer d’une représentation à une autre)</t>
  </si>
  <si>
    <t>Comprendre la numération décimale de position (Interpréter le nom des nombres en fonction des unités de numération, donner la valeur des chiffres en fonction de leur rang,…</t>
  </si>
  <si>
    <t>Associer un nombre entier à une position sur une demi-droite graduée (file numérique)</t>
  </si>
  <si>
    <t>Associer un nombre ou un encadrement à une grandeur en mesurant celle-ci à l’aide d’une unité.</t>
  </si>
  <si>
    <t>Résoudre des problèmes en utilisant des nombres entiers et le calcul</t>
  </si>
  <si>
    <t>Résoudre des problèmes issus de situations de la vie quotidienne (en se servant de la file numérique)</t>
  </si>
  <si>
    <t>Résoudre des problèmes relevant de l’addition ou de la soustraction</t>
  </si>
  <si>
    <t>Résoudre des problèmes relevant de la multiplication (multiplier ou diviser, partager, grouper)</t>
  </si>
  <si>
    <t>Modéliser ces problèmes à l’aide d’écritures mathématiques.</t>
  </si>
  <si>
    <t>Exploiter des données numériques pour répondre à des questions.</t>
  </si>
  <si>
    <t xml:space="preserve">Calculer avec des nombre sentiers </t>
  </si>
  <si>
    <t>Connaître les décompositions additives d’un nombre</t>
  </si>
  <si>
    <t xml:space="preserve">Connaître les compléments à 10 et 100 , les compléments à la dizaine ou centaine supérieure, </t>
  </si>
  <si>
    <t>Connaître les doubles et les moitiés des nombres d’usage courant</t>
  </si>
  <si>
    <t>Connaître les tables de multiplication</t>
  </si>
  <si>
    <t>Décomposer un nombre en puissances de 10 (exemple : 324 = 3x100 + 2x10 + 4x1)</t>
  </si>
  <si>
    <t>Élaborer ou choisir des stratégies de calcul à l’oral et à l’écrit</t>
  </si>
  <si>
    <t>Connaître et utiliser les propriétés des opérations pour calculer (commutativité, associativité, distributivité,…)</t>
  </si>
  <si>
    <t>Calculer mentalement pour obtenir un résultat exact ou évaluer un ordre de grandeur.</t>
  </si>
  <si>
    <t>Calculer en utilisant des écritures en ligne additives, soustractives, multiplicatives, mixtes.</t>
  </si>
  <si>
    <t>Savoir effectuer une addition posée</t>
  </si>
  <si>
    <t>Savoir effectuer une soustraction posée</t>
  </si>
  <si>
    <t>Savoir effectuer une multiplication posée</t>
  </si>
  <si>
    <t xml:space="preserve">Mathématiques : Grandeurs et mesures </t>
  </si>
  <si>
    <t xml:space="preserve">Comparer, estimer, mesurer des longueurs, des masses, des contenances, des durées. Utliser le lexique, les untiés, les instruments de mesures spécifiques à ces grandeurs </t>
  </si>
  <si>
    <t>Comparer des objets selon leur longueur, leur masse, leur contenance (comparaison directe)</t>
  </si>
  <si>
    <t>Comparer, estimer, mesurer des longueurs, des masses, des contenances, des durées avec un objet intermédiaire (comparaison indirecte)</t>
  </si>
  <si>
    <t>Estimer des ordres de grandeurs de quelques longueurs, masses et contenances (en lien avec les unités conventionnelles de mesure)</t>
  </si>
  <si>
    <t>Mesurer une longueur avec un instrument adapté (par report d’unité)</t>
  </si>
  <si>
    <t>Mesurer des masses et des contenances avec des instruments adaptés</t>
  </si>
  <si>
    <t>Encadrer une grandeur par deux nombres entiers d’unités</t>
  </si>
  <si>
    <t>Exprimer une mesure à l’aide d’une ou plusieurs unités choisies</t>
  </si>
  <si>
    <t>Connaître et utiliser les mesures conventionnelles de longueurs (mm, cm, dm, m, ..)</t>
  </si>
  <si>
    <t>Connaître et utiliser les mesures conventionnelles de masse (g ;kg, tonne)</t>
  </si>
  <si>
    <t xml:space="preserve">Connaître et utiliser les mesures conventionnelles de contenance (l, dl, cl) </t>
  </si>
  <si>
    <t>Connaître les relations entre les unités de longueur, les unités de masse,, les unités de contenance (premières conversions)</t>
  </si>
  <si>
    <t>Comparer, estimer, mesurer des durées</t>
  </si>
  <si>
    <t>Connaître et utiliser des unités usuelles de durée ( jour, semaine, heure, année… )</t>
  </si>
  <si>
    <t xml:space="preserve">Connaître et utiliser les relations entre unités usuelles de temps </t>
  </si>
  <si>
    <t>Utiliser différents instruments pour mesurer des durées (sablier, horloge à aiguilles, à affichage digital,…)</t>
  </si>
  <si>
    <t>Dans des cas simples, représenter une grandeur par une longueur ( cadran d’une balance, frise chronologique,…)</t>
  </si>
  <si>
    <t xml:space="preserve">Résoudre des problèmes impliquant des longueurs, des masses, des contenances, des durées, des prix. </t>
  </si>
  <si>
    <t>Résoudre des problèmes, notamment de mesurage et de comparaison, En utilisant les opérations sur les grandeurs ou sur les nombres (addition, soustraction, division,…)</t>
  </si>
  <si>
    <t>Résoudre des problèmes impliquant des conversions simples d’une unité usuelle à une autre.</t>
  </si>
  <si>
    <t xml:space="preserve">Mathématiques : espace et géométrie </t>
  </si>
  <si>
    <t>Se repérer et se déplacer en utilisant des repères</t>
  </si>
  <si>
    <t>Se repérer dans son environnement proche.</t>
  </si>
  <si>
    <t>Situer des objets ou des personnes les uns par rapport aux autres ou par rapport à d’autres repères(droite, gauche,…)</t>
  </si>
  <si>
    <t>Produire des représentations des espaces familiers (classe, école, …)</t>
  </si>
  <si>
    <t>S’orienter et se déplacer dans l’espace ou dans une représentation de l’espace en utilisant des repères</t>
  </si>
  <si>
    <t>Coder et décoder un déplacement (dans des espaces familiers, un quadrillage, sur un écran)</t>
  </si>
  <si>
    <t>Savoir faire le lien entre des espaces vécus et des espaces représentés (plan, maquette,…)</t>
  </si>
  <si>
    <t xml:space="preserve">Reconnaître, nommer, décrire, reproduire quelques solides </t>
  </si>
  <si>
    <t>Reconnaître, nommer et trier les solides usuels parmi des solides variés (boule, cylindre, cône, cube, pavé droit, pyramide)</t>
  </si>
  <si>
    <t>Décrire et comparer des solides en utilisant le vocabulaire approprié /Décrire des polyèdres (face, sommet, arête).</t>
  </si>
  <si>
    <t>Reproduire des solides.</t>
  </si>
  <si>
    <t>Savoir que les faces d’un cube sont des carrés, que les faces d’un pavé droit sont des rectangles (qui peuvent être carrés)</t>
  </si>
  <si>
    <t xml:space="preserve">Décrire des figures ou des assemblages de figures planes </t>
  </si>
  <si>
    <t>Reproduire des figures ou des assemblages de figures planes sur papier quadrillé ou uni.</t>
  </si>
  <si>
    <t>Utiliser la règle, le compas ou l’équerre comme instruments de tracé.</t>
  </si>
  <si>
    <t>Reconnaître, nommer des figures usuelles</t>
  </si>
  <si>
    <t>Reconnaître et décrire à partir des côtés et des angles droits, un carré, un rectangle, un triangle rectangle</t>
  </si>
  <si>
    <t>Construire sur un support uni connaissant la longueur des côtés.</t>
  </si>
  <si>
    <t>Construire un cercle connaissant son centre et un point, ou son centre et son rayon</t>
  </si>
  <si>
    <t xml:space="preserve">Utiliser la règle (non graduée) pour repérer et produire des alignements de points </t>
  </si>
  <si>
    <t>Repérer et produire des angles droits à l'aide d’un gabarit, d'une équerre</t>
  </si>
  <si>
    <t>Reporter une longueur sur une droite déjà tracée (diverses techniques)</t>
  </si>
  <si>
    <t xml:space="preserve">Repérer ou trouver le milieu d’un segment. </t>
  </si>
  <si>
    <t>Reconnaître si une figure présente un axe de symétrie (à trouver).</t>
  </si>
  <si>
    <t>Compléter une figure pour qu'elle soit symétrique par rapport à un axe donné.(décalquer ou plier selon l'axe de symétrie)</t>
  </si>
  <si>
    <t xml:space="preserve">Reconnaitre, nommer, décrire, reproduire, constuire quelques figures géométriques. Reconnaître et utiliser les notions d'alignement, d'angle droit, d'égalité de longueurs, de milieu, de symétrie </t>
  </si>
  <si>
    <t>Liste Cellules sous-competences</t>
  </si>
  <si>
    <t>C52</t>
  </si>
  <si>
    <t>C56</t>
  </si>
  <si>
    <t>C61</t>
  </si>
  <si>
    <t>C63</t>
  </si>
  <si>
    <t>C67</t>
  </si>
  <si>
    <t>C69</t>
  </si>
  <si>
    <t>C72</t>
  </si>
  <si>
    <t>C75</t>
  </si>
  <si>
    <t>C79</t>
  </si>
  <si>
    <t>Liste Cellules Competences</t>
  </si>
  <si>
    <t>D53</t>
  </si>
  <si>
    <t>D54</t>
  </si>
  <si>
    <t>D55</t>
  </si>
  <si>
    <t>D57</t>
  </si>
  <si>
    <t>D58</t>
  </si>
  <si>
    <t>D59</t>
  </si>
  <si>
    <t>D60</t>
  </si>
  <si>
    <t>D62</t>
  </si>
  <si>
    <t>D64</t>
  </si>
  <si>
    <t>D65</t>
  </si>
  <si>
    <t>D66</t>
  </si>
  <si>
    <t>D68</t>
  </si>
  <si>
    <t>D70</t>
  </si>
  <si>
    <t>D71</t>
  </si>
  <si>
    <t>D73</t>
  </si>
  <si>
    <t>D74</t>
  </si>
  <si>
    <t>D76</t>
  </si>
  <si>
    <t>D77</t>
  </si>
  <si>
    <t>D78</t>
  </si>
  <si>
    <t>D80</t>
  </si>
  <si>
    <t>D81</t>
  </si>
  <si>
    <t>D84</t>
  </si>
  <si>
    <t>D85</t>
  </si>
  <si>
    <t>D86</t>
  </si>
  <si>
    <t>D87</t>
  </si>
  <si>
    <t>D88</t>
  </si>
  <si>
    <t>D91</t>
  </si>
  <si>
    <t>D92</t>
  </si>
  <si>
    <t>D93</t>
  </si>
  <si>
    <t>D94</t>
  </si>
  <si>
    <t>D97</t>
  </si>
  <si>
    <t>D100</t>
  </si>
  <si>
    <t>D103</t>
  </si>
  <si>
    <t>D104</t>
  </si>
  <si>
    <t>D105</t>
  </si>
  <si>
    <t>D106</t>
  </si>
  <si>
    <t>D107</t>
  </si>
  <si>
    <t>D110</t>
  </si>
  <si>
    <t>D111</t>
  </si>
  <si>
    <t>D112</t>
  </si>
  <si>
    <t>D113</t>
  </si>
  <si>
    <t>D114</t>
  </si>
  <si>
    <t>D115</t>
  </si>
  <si>
    <t>D116</t>
  </si>
  <si>
    <t>D119</t>
  </si>
  <si>
    <t>D120</t>
  </si>
  <si>
    <t>D123</t>
  </si>
  <si>
    <t>D124</t>
  </si>
  <si>
    <t>D127</t>
  </si>
  <si>
    <t>D128</t>
  </si>
  <si>
    <t>D131</t>
  </si>
  <si>
    <t>D132</t>
  </si>
  <si>
    <t>D133</t>
  </si>
  <si>
    <t>D136</t>
  </si>
  <si>
    <t>D137</t>
  </si>
  <si>
    <t>D138</t>
  </si>
  <si>
    <t>D141</t>
  </si>
  <si>
    <t>D142</t>
  </si>
  <si>
    <t>D143</t>
  </si>
  <si>
    <t>D146</t>
  </si>
  <si>
    <t>D147</t>
  </si>
  <si>
    <t>D148</t>
  </si>
  <si>
    <t>D149</t>
  </si>
  <si>
    <t>D150</t>
  </si>
  <si>
    <t>D151</t>
  </si>
  <si>
    <t>D152</t>
  </si>
  <si>
    <t>D153</t>
  </si>
  <si>
    <t>D154</t>
  </si>
  <si>
    <t>D155</t>
  </si>
  <si>
    <t>D158</t>
  </si>
  <si>
    <t>D159</t>
  </si>
  <si>
    <t>D160</t>
  </si>
  <si>
    <t>D161</t>
  </si>
  <si>
    <t>D162</t>
  </si>
  <si>
    <t>D165</t>
  </si>
  <si>
    <t>D166</t>
  </si>
  <si>
    <t>D167</t>
  </si>
  <si>
    <t>D168</t>
  </si>
  <si>
    <t>D169</t>
  </si>
  <si>
    <t>D170</t>
  </si>
  <si>
    <t>D171</t>
  </si>
  <si>
    <t>D172</t>
  </si>
  <si>
    <t>D173</t>
  </si>
  <si>
    <t>D174</t>
  </si>
  <si>
    <t>D177</t>
  </si>
  <si>
    <t>D178</t>
  </si>
  <si>
    <t>D179</t>
  </si>
  <si>
    <t>D180</t>
  </si>
  <si>
    <t>D181</t>
  </si>
  <si>
    <t>D182</t>
  </si>
  <si>
    <t>D185</t>
  </si>
  <si>
    <t>D186</t>
  </si>
  <si>
    <t>D190</t>
  </si>
  <si>
    <t>D191</t>
  </si>
  <si>
    <t>D193</t>
  </si>
  <si>
    <t>D195</t>
  </si>
  <si>
    <t>D196</t>
  </si>
  <si>
    <t>D197</t>
  </si>
  <si>
    <t>D198</t>
  </si>
  <si>
    <t>D199</t>
  </si>
  <si>
    <t>D201</t>
  </si>
  <si>
    <t>D203</t>
  </si>
  <si>
    <t>D204</t>
  </si>
  <si>
    <t>D205</t>
  </si>
  <si>
    <t>D206</t>
  </si>
  <si>
    <t>D207</t>
  </si>
  <si>
    <t>D209</t>
  </si>
  <si>
    <t>D211</t>
  </si>
  <si>
    <t>D212</t>
  </si>
  <si>
    <t>D213</t>
  </si>
  <si>
    <t>D214</t>
  </si>
  <si>
    <t>D215</t>
  </si>
  <si>
    <t>D216</t>
  </si>
  <si>
    <t>D217</t>
  </si>
  <si>
    <t>D218</t>
  </si>
  <si>
    <t>D220</t>
  </si>
  <si>
    <t>D222</t>
  </si>
  <si>
    <t>D223</t>
  </si>
  <si>
    <t>D224</t>
  </si>
  <si>
    <t>D226</t>
  </si>
  <si>
    <t>D228</t>
  </si>
  <si>
    <t>D229</t>
  </si>
  <si>
    <t>D230</t>
  </si>
  <si>
    <t>D232</t>
  </si>
  <si>
    <t>D234</t>
  </si>
  <si>
    <t>D235</t>
  </si>
  <si>
    <t>D236</t>
  </si>
  <si>
    <t>D237</t>
  </si>
  <si>
    <t>D238</t>
  </si>
  <si>
    <t>D239</t>
  </si>
  <si>
    <t>D240</t>
  </si>
  <si>
    <t>D241</t>
  </si>
  <si>
    <t>D242</t>
  </si>
  <si>
    <t>D243</t>
  </si>
  <si>
    <t>D245</t>
  </si>
  <si>
    <t>D247</t>
  </si>
  <si>
    <t>D248</t>
  </si>
  <si>
    <t>D249</t>
  </si>
  <si>
    <t>D250</t>
  </si>
  <si>
    <t>D251</t>
  </si>
  <si>
    <t>D252</t>
  </si>
  <si>
    <t>D253</t>
  </si>
  <si>
    <t>D254</t>
  </si>
  <si>
    <t>D255</t>
  </si>
  <si>
    <t>D256</t>
  </si>
  <si>
    <t>D257</t>
  </si>
  <si>
    <t>D258</t>
  </si>
  <si>
    <t>D259</t>
  </si>
  <si>
    <t>D260</t>
  </si>
  <si>
    <t>D262</t>
  </si>
  <si>
    <t>D265</t>
  </si>
  <si>
    <t>D267</t>
  </si>
  <si>
    <t>D268</t>
  </si>
  <si>
    <t>D269</t>
  </si>
  <si>
    <t>D270</t>
  </si>
  <si>
    <t>D272</t>
  </si>
  <si>
    <t>D274</t>
  </si>
  <si>
    <t>D275</t>
  </si>
  <si>
    <t>D277</t>
  </si>
  <si>
    <t>D279</t>
  </si>
  <si>
    <t>D280</t>
  </si>
  <si>
    <t>D281</t>
  </si>
  <si>
    <t>D282</t>
  </si>
  <si>
    <t>D283</t>
  </si>
  <si>
    <t>D284</t>
  </si>
  <si>
    <t>D285</t>
  </si>
  <si>
    <t>D286</t>
  </si>
  <si>
    <t>D287</t>
  </si>
  <si>
    <t>D288</t>
  </si>
  <si>
    <t>D289</t>
  </si>
  <si>
    <t xml:space="preserve">78 boulevard Henri Dunant </t>
  </si>
  <si>
    <t>Observations de l'enseignante :</t>
  </si>
  <si>
    <t>Observations du directeur :</t>
  </si>
  <si>
    <t>NE : La compétence n'a pas été étudiée.</t>
  </si>
  <si>
    <t>C108</t>
  </si>
  <si>
    <t>C101</t>
  </si>
  <si>
    <t>C98</t>
  </si>
  <si>
    <t>C95</t>
  </si>
  <si>
    <t>C89</t>
  </si>
  <si>
    <t>C82</t>
  </si>
  <si>
    <t>C117</t>
  </si>
  <si>
    <t>C121</t>
  </si>
  <si>
    <t>C125</t>
  </si>
  <si>
    <t>C129</t>
  </si>
  <si>
    <t>C134</t>
  </si>
  <si>
    <t>C139</t>
  </si>
  <si>
    <t>C144</t>
  </si>
  <si>
    <t>C156</t>
  </si>
  <si>
    <t>C163</t>
  </si>
  <si>
    <t>C175</t>
  </si>
  <si>
    <t>C183</t>
  </si>
  <si>
    <t>C187</t>
  </si>
  <si>
    <t>C192</t>
  </si>
  <si>
    <t>C200</t>
  </si>
  <si>
    <t>C208</t>
  </si>
  <si>
    <t>C219</t>
  </si>
  <si>
    <t>C225</t>
  </si>
  <si>
    <t>C231</t>
  </si>
  <si>
    <t>C244</t>
  </si>
  <si>
    <t>C261</t>
  </si>
  <si>
    <t>C264</t>
  </si>
  <si>
    <t>C271</t>
  </si>
  <si>
    <t>C276</t>
  </si>
  <si>
    <t>D83</t>
  </si>
  <si>
    <t>D96</t>
  </si>
  <si>
    <t>D99</t>
  </si>
  <si>
    <t>D102</t>
  </si>
  <si>
    <t>D109</t>
  </si>
  <si>
    <t>D118</t>
  </si>
  <si>
    <t>D122</t>
  </si>
  <si>
    <t>D126</t>
  </si>
  <si>
    <t>D130</t>
  </si>
  <si>
    <t>D135</t>
  </si>
  <si>
    <t>D140</t>
  </si>
  <si>
    <t>D145</t>
  </si>
  <si>
    <t>D157</t>
  </si>
  <si>
    <t>D164</t>
  </si>
  <si>
    <t>D176</t>
  </si>
  <si>
    <t>D184</t>
  </si>
  <si>
    <t>D188</t>
  </si>
  <si>
    <t>D189</t>
  </si>
  <si>
    <t>D194</t>
  </si>
  <si>
    <t>D202</t>
  </si>
  <si>
    <t>D210</t>
  </si>
  <si>
    <t>D221</t>
  </si>
  <si>
    <t>D227</t>
  </si>
  <si>
    <t>D233</t>
  </si>
  <si>
    <t>D246</t>
  </si>
  <si>
    <t>D263</t>
  </si>
  <si>
    <t>D266</t>
  </si>
  <si>
    <t>D273</t>
  </si>
  <si>
    <t>D278</t>
  </si>
  <si>
    <t xml:space="preserve">L'enseignante :                                                                                                                                        Les tuteurs : </t>
  </si>
  <si>
    <t>D90</t>
  </si>
  <si>
    <t>&lt;---- Double Click sur la compétences pour acceder à l'évaluation</t>
  </si>
  <si>
    <t>Repérer et mémoriser des informations importante</t>
  </si>
  <si>
    <t>NOM</t>
  </si>
  <si>
    <t>PRENOM</t>
  </si>
  <si>
    <t>DATE DE NAISSANCE</t>
  </si>
  <si>
    <t>NIVEAU</t>
  </si>
  <si>
    <t>Tel : 01. 60.88.42.92</t>
  </si>
  <si>
    <t>Année Scolaire 2016-2017 - 1er Semestre</t>
  </si>
  <si>
    <t>CLASSE :</t>
  </si>
  <si>
    <t xml:space="preserve">ELEVES </t>
  </si>
  <si>
    <t>-</t>
  </si>
  <si>
    <t>*</t>
  </si>
  <si>
    <t>°</t>
  </si>
  <si>
    <t>"</t>
  </si>
  <si>
    <t>(</t>
  </si>
  <si>
    <t>ACCES AU LIVRET</t>
  </si>
  <si>
    <t>PHOTO</t>
  </si>
  <si>
    <t>Inserer Photo dans l'onglet "Elèves"</t>
  </si>
  <si>
    <t>Rechercher une Compètence                 &lt;-------------------------------------</t>
  </si>
  <si>
    <t xml:space="preserve"> ---&gt;</t>
  </si>
  <si>
    <t>Note (NE,A,PA,NA) reportée dans la competence sur la feuiile bilan Eleve 1</t>
  </si>
  <si>
    <r>
      <t xml:space="preserve">Double Clic sur ELEVE 1 pour envoyer à la compétence affichée en "B6" sur la feuille bilan de l'eleve .  </t>
    </r>
    <r>
      <rPr>
        <b/>
        <sz val="12"/>
        <color rgb="FFFF0000"/>
        <rFont val="Calibri"/>
        <scheme val="minor"/>
      </rPr>
      <t>ATTENTION</t>
    </r>
    <r>
      <rPr>
        <sz val="12"/>
        <color rgb="FFFF0000"/>
        <rFont val="Calibri"/>
        <family val="2"/>
        <scheme val="minor"/>
      </rPr>
      <t xml:space="preserve"> à ne pas oublier la reciprocité avec la fiche bilan. Il faut egalement que dans les Onglets Eleves 1, Eleves 2 etc lorsque je double clique sur une competence, j'arrive sur la competence en question dans OBSERVATIONS avec le tableau correspondant et les resultats à jour. c'est le cas avec la macro que tu m'as fait et ca doit continuer à fonctionner :-D</t>
    </r>
  </si>
  <si>
    <t xml:space="preserve"> ----&gt; ICI moteur de recherche competences qui à la selection change le nom de la competence en "B6" et fais apparaitre les resultats de cette competence dans les 11 tableaux en desous de "B10" à "BN26".
 Lorsque je change de competence, les cellules "B6" et (B10:BN26) doivent se rafraichir à chaque fois.
Chaque jour en fin de journée je complete ces tableaux en fonction du travail effectué avec les eleves ce jour sur la competence indiquée. Je remplis les colones date, resultats, mediations et commentaires directement sur l'ongelt  OBSERVATIONS
Chaque semestre j'edite les fiches bilan de chaque eleve (onglet Eleves 1, Eleve 2 etc) grace à la NOTE (en C24, I24 etc) reportée automatiquement sur les fiches bilan. Si plus ismple pour toi on peut mettre le moteur de recherche en "B6" directement.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</si>
</sst>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
  </numFmts>
  <fonts count="43" x14ac:knownFonts="1">
    <font>
      <sz val="12"/>
      <color theme="1"/>
      <name val="Calibri"/>
      <family val="2"/>
      <scheme val="minor"/>
    </font>
    <font>
      <b/>
      <sz val="12"/>
      <color theme="1"/>
      <name val="Calibri"/>
      <family val="2"/>
      <scheme val="minor"/>
    </font>
    <font>
      <sz val="12"/>
      <name val="Calibri"/>
      <scheme val="minor"/>
    </font>
    <font>
      <u/>
      <sz val="12"/>
      <color theme="10"/>
      <name val="Calibri"/>
      <family val="2"/>
      <scheme val="minor"/>
    </font>
    <font>
      <u/>
      <sz val="12"/>
      <color theme="11"/>
      <name val="Calibri"/>
      <family val="2"/>
      <scheme val="minor"/>
    </font>
    <font>
      <sz val="14"/>
      <color theme="1"/>
      <name val="Calibri"/>
      <scheme val="minor"/>
    </font>
    <font>
      <b/>
      <sz val="12"/>
      <name val="Calibri"/>
      <scheme val="minor"/>
    </font>
    <font>
      <b/>
      <i/>
      <sz val="12"/>
      <color theme="1"/>
      <name val="Calibri"/>
      <scheme val="minor"/>
    </font>
    <font>
      <b/>
      <sz val="26"/>
      <name val="Calibri"/>
      <scheme val="minor"/>
    </font>
    <font>
      <sz val="20"/>
      <color theme="1"/>
      <name val="Calibri"/>
      <scheme val="minor"/>
    </font>
    <font>
      <sz val="12"/>
      <color rgb="FF000000"/>
      <name val="Calibri"/>
      <family val="2"/>
      <scheme val="minor"/>
    </font>
    <font>
      <sz val="12"/>
      <color theme="0" tint="-0.499984740745262"/>
      <name val="Calibri"/>
      <scheme val="minor"/>
    </font>
    <font>
      <b/>
      <i/>
      <sz val="14"/>
      <color theme="1"/>
      <name val="Calibri"/>
      <scheme val="minor"/>
    </font>
    <font>
      <sz val="16"/>
      <color theme="0"/>
      <name val="Calibri"/>
      <scheme val="minor"/>
    </font>
    <font>
      <sz val="16"/>
      <color theme="1"/>
      <name val="Calibri"/>
      <scheme val="minor"/>
    </font>
    <font>
      <sz val="22"/>
      <color theme="1"/>
      <name val="Calibri"/>
      <scheme val="minor"/>
    </font>
    <font>
      <u/>
      <sz val="14"/>
      <color theme="1"/>
      <name val="Calibri"/>
      <family val="2"/>
      <scheme val="minor"/>
    </font>
    <font>
      <i/>
      <sz val="12"/>
      <color theme="1"/>
      <name val="Calibri"/>
      <scheme val="minor"/>
    </font>
    <font>
      <sz val="8"/>
      <name val="Calibri"/>
      <family val="2"/>
      <scheme val="minor"/>
    </font>
    <font>
      <sz val="11"/>
      <color theme="1"/>
      <name val="Calibri"/>
      <scheme val="minor"/>
    </font>
    <font>
      <i/>
      <sz val="11"/>
      <color theme="1"/>
      <name val="Calibri"/>
      <scheme val="minor"/>
    </font>
    <font>
      <sz val="12"/>
      <color theme="0"/>
      <name val="Calibri"/>
      <family val="2"/>
      <scheme val="minor"/>
    </font>
    <font>
      <sz val="18"/>
      <color theme="1"/>
      <name val="Calibri"/>
      <scheme val="minor"/>
    </font>
    <font>
      <sz val="20"/>
      <color theme="0"/>
      <name val="Calibri"/>
      <scheme val="minor"/>
    </font>
    <font>
      <sz val="11"/>
      <color theme="1"/>
      <name val="Arial"/>
    </font>
    <font>
      <sz val="12"/>
      <color theme="1"/>
      <name val="Times New Roman"/>
    </font>
    <font>
      <sz val="12"/>
      <color theme="1"/>
      <name val="Calibri"/>
    </font>
    <font>
      <i/>
      <sz val="12"/>
      <name val="Calibri"/>
      <scheme val="minor"/>
    </font>
    <font>
      <b/>
      <sz val="20"/>
      <color theme="1"/>
      <name val="Calibri"/>
      <scheme val="minor"/>
    </font>
    <font>
      <sz val="12"/>
      <color rgb="FFFF0000"/>
      <name val="Calibri"/>
      <family val="2"/>
      <scheme val="minor"/>
    </font>
    <font>
      <b/>
      <sz val="12"/>
      <color rgb="FF000000"/>
      <name val="Calibri"/>
      <scheme val="minor"/>
    </font>
    <font>
      <b/>
      <sz val="14"/>
      <color rgb="FF000000"/>
      <name val="Calibri"/>
      <scheme val="minor"/>
    </font>
    <font>
      <b/>
      <sz val="14"/>
      <color theme="1"/>
      <name val="Calibri"/>
      <scheme val="minor"/>
    </font>
    <font>
      <b/>
      <i/>
      <sz val="12"/>
      <color rgb="FFFF0000"/>
      <name val="Calibri"/>
      <scheme val="minor"/>
    </font>
    <font>
      <b/>
      <sz val="12"/>
      <color rgb="FFFF0000"/>
      <name val="Calibri"/>
      <scheme val="minor"/>
    </font>
    <font>
      <sz val="26"/>
      <color theme="1"/>
      <name val="Calibri"/>
      <scheme val="minor"/>
    </font>
    <font>
      <b/>
      <i/>
      <sz val="20"/>
      <color theme="1"/>
      <name val="Calibri"/>
      <family val="2"/>
      <scheme val="minor"/>
    </font>
    <font>
      <b/>
      <sz val="14"/>
      <color theme="0"/>
      <name val="Calibri"/>
      <scheme val="minor"/>
    </font>
    <font>
      <sz val="14"/>
      <color theme="0"/>
      <name val="Calibri"/>
      <family val="2"/>
      <scheme val="minor"/>
    </font>
    <font>
      <b/>
      <sz val="20"/>
      <color theme="0"/>
      <name val="Calibri"/>
      <family val="2"/>
      <scheme val="minor"/>
    </font>
    <font>
      <b/>
      <u/>
      <sz val="18"/>
      <color theme="1"/>
      <name val="Calibri"/>
      <scheme val="minor"/>
    </font>
    <font>
      <u/>
      <sz val="12"/>
      <color theme="1"/>
      <name val="Calibri"/>
      <scheme val="minor"/>
    </font>
    <font>
      <sz val="14"/>
      <color theme="0"/>
      <name val="Calibri (Corps)"/>
    </font>
  </fonts>
  <fills count="5">
    <fill>
      <patternFill patternType="none"/>
    </fill>
    <fill>
      <patternFill patternType="gray125"/>
    </fill>
    <fill>
      <patternFill patternType="solid">
        <fgColor theme="0"/>
        <bgColor indexed="64"/>
      </patternFill>
    </fill>
    <fill>
      <patternFill patternType="solid">
        <fgColor theme="1"/>
        <bgColor indexed="64"/>
      </patternFill>
    </fill>
    <fill>
      <patternFill patternType="solid">
        <fgColor theme="0" tint="-4.9989318521683403E-2"/>
        <bgColor indexed="64"/>
      </patternFill>
    </fill>
  </fills>
  <borders count="33">
    <border>
      <left/>
      <right/>
      <top/>
      <bottom/>
      <diagonal/>
    </border>
    <border>
      <left style="thick">
        <color auto="1"/>
      </left>
      <right style="thick">
        <color auto="1"/>
      </right>
      <top style="thick">
        <color auto="1"/>
      </top>
      <bottom style="thick">
        <color auto="1"/>
      </bottom>
      <diagonal/>
    </border>
    <border>
      <left style="thick">
        <color auto="1"/>
      </left>
      <right style="thick">
        <color auto="1"/>
      </right>
      <top/>
      <bottom/>
      <diagonal/>
    </border>
    <border>
      <left style="thick">
        <color auto="1"/>
      </left>
      <right style="thick">
        <color auto="1"/>
      </right>
      <top style="thin">
        <color auto="1"/>
      </top>
      <bottom style="thin">
        <color auto="1"/>
      </bottom>
      <diagonal/>
    </border>
    <border>
      <left style="thick">
        <color auto="1"/>
      </left>
      <right/>
      <top style="thick">
        <color auto="1"/>
      </top>
      <bottom style="thick">
        <color auto="1"/>
      </bottom>
      <diagonal/>
    </border>
    <border>
      <left style="thick">
        <color auto="1"/>
      </left>
      <right style="thick">
        <color auto="1"/>
      </right>
      <top/>
      <bottom style="thin">
        <color auto="1"/>
      </bottom>
      <diagonal/>
    </border>
    <border>
      <left/>
      <right/>
      <top style="thick">
        <color auto="1"/>
      </top>
      <bottom style="thick">
        <color auto="1"/>
      </bottom>
      <diagonal/>
    </border>
    <border>
      <left/>
      <right style="thick">
        <color auto="1"/>
      </right>
      <top style="thick">
        <color auto="1"/>
      </top>
      <bottom style="thick">
        <color auto="1"/>
      </bottom>
      <diagonal/>
    </border>
    <border>
      <left style="thick">
        <color auto="1"/>
      </left>
      <right style="thick">
        <color auto="1"/>
      </right>
      <top style="thick">
        <color auto="1"/>
      </top>
      <bottom/>
      <diagonal/>
    </border>
    <border>
      <left style="thick">
        <color auto="1"/>
      </left>
      <right style="thick">
        <color auto="1"/>
      </right>
      <top style="thin">
        <color auto="1"/>
      </top>
      <bottom style="thick">
        <color auto="1"/>
      </bottom>
      <diagonal/>
    </border>
    <border>
      <left style="thick">
        <color auto="1"/>
      </left>
      <right style="thick">
        <color auto="1"/>
      </right>
      <top/>
      <bottom style="thick">
        <color auto="1"/>
      </bottom>
      <diagonal/>
    </border>
    <border>
      <left style="thick">
        <color auto="1"/>
      </left>
      <right style="thick">
        <color auto="1"/>
      </right>
      <top style="thick">
        <color auto="1"/>
      </top>
      <bottom style="thin">
        <color auto="1"/>
      </bottom>
      <diagonal/>
    </border>
    <border>
      <left style="thick">
        <color auto="1"/>
      </left>
      <right/>
      <top style="thick">
        <color auto="1"/>
      </top>
      <bottom style="thin">
        <color auto="1"/>
      </bottom>
      <diagonal/>
    </border>
    <border>
      <left/>
      <right style="thick">
        <color auto="1"/>
      </right>
      <top style="thick">
        <color auto="1"/>
      </top>
      <bottom style="thin">
        <color auto="1"/>
      </bottom>
      <diagonal/>
    </border>
    <border>
      <left style="thick">
        <color auto="1"/>
      </left>
      <right/>
      <top style="thin">
        <color auto="1"/>
      </top>
      <bottom style="thin">
        <color auto="1"/>
      </bottom>
      <diagonal/>
    </border>
    <border>
      <left/>
      <right style="thick">
        <color auto="1"/>
      </right>
      <top style="thin">
        <color auto="1"/>
      </top>
      <bottom style="thin">
        <color auto="1"/>
      </bottom>
      <diagonal/>
    </border>
    <border>
      <left style="thick">
        <color auto="1"/>
      </left>
      <right/>
      <top style="thin">
        <color auto="1"/>
      </top>
      <bottom style="thick">
        <color auto="1"/>
      </bottom>
      <diagonal/>
    </border>
    <border>
      <left/>
      <right style="thick">
        <color auto="1"/>
      </right>
      <top style="thin">
        <color auto="1"/>
      </top>
      <bottom style="thick">
        <color auto="1"/>
      </bottom>
      <diagonal/>
    </border>
    <border>
      <left style="thick">
        <color auto="1"/>
      </left>
      <right/>
      <top/>
      <bottom style="thick">
        <color auto="1"/>
      </bottom>
      <diagonal/>
    </border>
    <border>
      <left/>
      <right style="thick">
        <color auto="1"/>
      </right>
      <top/>
      <bottom style="thick">
        <color auto="1"/>
      </bottom>
      <diagonal/>
    </border>
    <border>
      <left style="thick">
        <color auto="1"/>
      </left>
      <right style="thick">
        <color auto="1"/>
      </right>
      <top style="thin">
        <color auto="1"/>
      </top>
      <bottom/>
      <diagonal/>
    </border>
    <border>
      <left/>
      <right/>
      <top/>
      <bottom style="thick">
        <color auto="1"/>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
      <left style="thick">
        <color auto="1"/>
      </left>
      <right/>
      <top style="thick">
        <color auto="1"/>
      </top>
      <bottom/>
      <diagonal/>
    </border>
    <border>
      <left/>
      <right style="thick">
        <color auto="1"/>
      </right>
      <top style="thick">
        <color auto="1"/>
      </top>
      <bottom/>
      <diagonal/>
    </border>
    <border>
      <left/>
      <right/>
      <top style="thick">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ck">
        <color auto="1"/>
      </left>
      <right/>
      <top/>
      <bottom/>
      <diagonal/>
    </border>
    <border>
      <left/>
      <right style="thick">
        <color auto="1"/>
      </right>
      <top/>
      <bottom/>
      <diagonal/>
    </border>
  </borders>
  <cellStyleXfs count="59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47">
    <xf numFmtId="0" fontId="0" fillId="0" borderId="0" xfId="0"/>
    <xf numFmtId="0" fontId="2" fillId="0" borderId="11" xfId="0" applyFont="1" applyBorder="1" applyAlignment="1" applyProtection="1">
      <alignment horizontal="center"/>
      <protection locked="0"/>
    </xf>
    <xf numFmtId="0" fontId="2" fillId="0" borderId="3" xfId="0" applyFont="1" applyBorder="1" applyAlignment="1" applyProtection="1">
      <alignment horizontal="center"/>
      <protection locked="0"/>
    </xf>
    <xf numFmtId="0" fontId="2" fillId="0" borderId="9" xfId="0" applyFont="1" applyBorder="1" applyAlignment="1" applyProtection="1">
      <alignment horizontal="center"/>
      <protection locked="0"/>
    </xf>
    <xf numFmtId="0" fontId="0" fillId="0" borderId="0" xfId="0" applyProtection="1">
      <protection locked="0"/>
    </xf>
    <xf numFmtId="0" fontId="11" fillId="0" borderId="1" xfId="0" applyFont="1" applyFill="1" applyBorder="1" applyAlignment="1" applyProtection="1">
      <alignment horizontal="center"/>
    </xf>
    <xf numFmtId="9" fontId="11" fillId="0" borderId="4" xfId="0" applyNumberFormat="1" applyFont="1" applyFill="1" applyBorder="1" applyAlignment="1" applyProtection="1">
      <alignment horizontal="center"/>
    </xf>
    <xf numFmtId="0" fontId="11" fillId="0" borderId="0" xfId="0" applyFont="1" applyFill="1" applyBorder="1" applyAlignment="1" applyProtection="1">
      <alignment horizontal="center"/>
    </xf>
    <xf numFmtId="0" fontId="1" fillId="0" borderId="1" xfId="0" applyFont="1" applyBorder="1" applyAlignment="1" applyProtection="1">
      <alignment horizontal="center"/>
    </xf>
    <xf numFmtId="0" fontId="0" fillId="0" borderId="0" xfId="0" applyFont="1"/>
    <xf numFmtId="0" fontId="0" fillId="0" borderId="0" xfId="0" applyFont="1" applyBorder="1"/>
    <xf numFmtId="0" fontId="0" fillId="0" borderId="0" xfId="0" applyFont="1" applyAlignment="1">
      <alignment wrapText="1"/>
    </xf>
    <xf numFmtId="0" fontId="5" fillId="0" borderId="0" xfId="0" applyFont="1" applyBorder="1" applyAlignment="1"/>
    <xf numFmtId="0" fontId="0" fillId="0" borderId="0" xfId="0" applyBorder="1" applyAlignment="1"/>
    <xf numFmtId="0" fontId="10" fillId="0" borderId="0" xfId="0" applyFont="1" applyBorder="1" applyAlignment="1">
      <alignment vertical="center" textRotation="90" wrapText="1"/>
    </xf>
    <xf numFmtId="0" fontId="0" fillId="0" borderId="0" xfId="0" applyFont="1" applyBorder="1" applyAlignment="1">
      <alignment vertical="center" textRotation="90" wrapText="1"/>
    </xf>
    <xf numFmtId="0" fontId="15" fillId="0" borderId="0" xfId="0" applyFont="1" applyBorder="1" applyAlignment="1"/>
    <xf numFmtId="0" fontId="0" fillId="0" borderId="0" xfId="0" applyFont="1" applyBorder="1" applyAlignment="1"/>
    <xf numFmtId="0" fontId="0" fillId="0" borderId="0" xfId="0" applyFont="1" applyBorder="1" applyAlignment="1">
      <alignment vertical="center" wrapText="1"/>
    </xf>
    <xf numFmtId="0" fontId="10" fillId="0" borderId="0" xfId="0" applyFont="1" applyBorder="1" applyAlignment="1">
      <alignment horizontal="center" vertical="center" textRotation="90"/>
    </xf>
    <xf numFmtId="0" fontId="10" fillId="0" borderId="0" xfId="0" applyFont="1" applyBorder="1" applyAlignment="1">
      <alignment horizontal="center" vertical="center"/>
    </xf>
    <xf numFmtId="0" fontId="10" fillId="0" borderId="22" xfId="0" applyFont="1" applyBorder="1" applyAlignment="1">
      <alignment horizontal="center" vertical="center" wrapText="1"/>
    </xf>
    <xf numFmtId="0" fontId="22" fillId="0" borderId="0" xfId="0" applyFont="1" applyBorder="1" applyAlignment="1">
      <alignment vertical="center"/>
    </xf>
    <xf numFmtId="0" fontId="0" fillId="0" borderId="0" xfId="0" applyBorder="1" applyAlignment="1">
      <alignment vertical="center"/>
    </xf>
    <xf numFmtId="0" fontId="9" fillId="0" borderId="0" xfId="0" applyFont="1" applyBorder="1" applyAlignment="1">
      <alignment vertical="center"/>
    </xf>
    <xf numFmtId="0" fontId="0" fillId="0" borderId="0" xfId="0" applyBorder="1" applyAlignment="1" applyProtection="1">
      <protection locked="0"/>
    </xf>
    <xf numFmtId="0" fontId="19" fillId="0" borderId="0" xfId="0" applyFont="1" applyBorder="1" applyAlignment="1">
      <alignment horizontal="left" vertical="top" wrapText="1"/>
    </xf>
    <xf numFmtId="0" fontId="13" fillId="0" borderId="0" xfId="0" applyFont="1" applyProtection="1"/>
    <xf numFmtId="0" fontId="13" fillId="0" borderId="0" xfId="0" applyFont="1" applyProtection="1">
      <protection locked="0"/>
    </xf>
    <xf numFmtId="0" fontId="10" fillId="0" borderId="0" xfId="0" applyFont="1" applyBorder="1" applyAlignment="1">
      <alignment horizontal="right" vertical="center" textRotation="90" wrapText="1"/>
    </xf>
    <xf numFmtId="0" fontId="0" fillId="0" borderId="0" xfId="0" applyFont="1" applyAlignment="1">
      <alignment horizontal="right" vertical="center"/>
    </xf>
    <xf numFmtId="0" fontId="0" fillId="0" borderId="0" xfId="0" applyFont="1" applyAlignment="1">
      <alignment horizontal="right"/>
    </xf>
    <xf numFmtId="0" fontId="0" fillId="0" borderId="0" xfId="0" applyFont="1" applyBorder="1" applyAlignment="1">
      <alignment horizontal="right"/>
    </xf>
    <xf numFmtId="0" fontId="0" fillId="0" borderId="0" xfId="0" applyFont="1" applyBorder="1" applyAlignment="1">
      <alignment horizontal="right" vertical="center" wrapText="1"/>
    </xf>
    <xf numFmtId="0" fontId="0" fillId="0" borderId="22" xfId="0" applyFont="1" applyBorder="1" applyAlignment="1">
      <alignment wrapText="1"/>
    </xf>
    <xf numFmtId="0" fontId="8" fillId="2" borderId="0" xfId="0" applyFont="1" applyFill="1" applyBorder="1" applyAlignment="1" applyProtection="1">
      <alignment horizontal="center" vertical="center"/>
      <protection locked="0"/>
    </xf>
    <xf numFmtId="0" fontId="0" fillId="2" borderId="0" xfId="0" applyFont="1" applyFill="1" applyBorder="1" applyAlignment="1" applyProtection="1">
      <alignment horizontal="center" vertical="center"/>
      <protection locked="0"/>
    </xf>
    <xf numFmtId="49" fontId="10" fillId="0" borderId="22" xfId="0" applyNumberFormat="1" applyFont="1" applyBorder="1" applyAlignment="1">
      <alignment horizontal="center" vertical="center" wrapText="1"/>
    </xf>
    <xf numFmtId="0" fontId="2" fillId="0" borderId="22" xfId="303" applyFont="1" applyBorder="1" applyAlignment="1">
      <alignment horizontal="left" vertical="top" wrapText="1"/>
    </xf>
    <xf numFmtId="0" fontId="2" fillId="0" borderId="22" xfId="303" applyFont="1" applyBorder="1" applyAlignment="1">
      <alignment horizontal="left" wrapText="1"/>
    </xf>
    <xf numFmtId="0" fontId="2" fillId="0" borderId="22" xfId="303" applyFont="1" applyBorder="1" applyAlignment="1">
      <alignment horizontal="left"/>
    </xf>
    <xf numFmtId="0" fontId="2" fillId="0" borderId="22" xfId="303" applyFont="1" applyBorder="1" applyAlignment="1">
      <alignment horizontal="left" vertical="center" wrapText="1"/>
    </xf>
    <xf numFmtId="0" fontId="2" fillId="0" borderId="0" xfId="0" applyFont="1" applyAlignment="1">
      <alignment horizontal="left" vertical="top" wrapText="1"/>
    </xf>
    <xf numFmtId="9" fontId="12" fillId="0" borderId="4" xfId="0" applyNumberFormat="1" applyFont="1" applyBorder="1" applyAlignment="1" applyProtection="1">
      <alignment horizontal="center" vertical="top"/>
    </xf>
    <xf numFmtId="0" fontId="12" fillId="0" borderId="1" xfId="0" applyFont="1" applyFill="1" applyBorder="1" applyAlignment="1" applyProtection="1">
      <alignment horizontal="center" vertical="top"/>
    </xf>
    <xf numFmtId="0" fontId="0" fillId="0" borderId="0" xfId="0" applyFont="1" applyBorder="1" applyAlignment="1"/>
    <xf numFmtId="0" fontId="2" fillId="0" borderId="0" xfId="0" applyFont="1"/>
    <xf numFmtId="0" fontId="10" fillId="0" borderId="0" xfId="0" applyFont="1" applyBorder="1" applyAlignment="1">
      <alignment horizontal="center" vertical="center" wrapText="1"/>
    </xf>
    <xf numFmtId="0" fontId="10" fillId="0" borderId="0" xfId="0" applyFont="1" applyBorder="1" applyAlignment="1">
      <alignment horizontal="center" vertical="center" textRotation="90" wrapText="1"/>
    </xf>
    <xf numFmtId="0" fontId="19" fillId="0" borderId="0" xfId="0" applyFont="1" applyBorder="1" applyAlignment="1">
      <alignment vertical="center"/>
    </xf>
    <xf numFmtId="0" fontId="19" fillId="0" borderId="0" xfId="0" applyFont="1" applyBorder="1" applyAlignment="1">
      <alignment wrapText="1"/>
    </xf>
    <xf numFmtId="0" fontId="19" fillId="0" borderId="0" xfId="0" applyFont="1" applyBorder="1" applyAlignment="1">
      <alignment vertical="center" wrapText="1"/>
    </xf>
    <xf numFmtId="0" fontId="0" fillId="0" borderId="0" xfId="0" applyAlignment="1">
      <alignment horizontal="center"/>
    </xf>
    <xf numFmtId="0" fontId="10" fillId="0" borderId="22" xfId="0" applyNumberFormat="1" applyFont="1" applyBorder="1" applyAlignment="1">
      <alignment horizontal="center" vertical="center" wrapText="1"/>
    </xf>
    <xf numFmtId="0" fontId="0" fillId="0" borderId="0" xfId="0" applyFont="1" applyBorder="1" applyAlignment="1"/>
    <xf numFmtId="0" fontId="0" fillId="0" borderId="0" xfId="0" applyBorder="1" applyAlignment="1">
      <alignment horizontal="left" vertical="top" wrapText="1"/>
    </xf>
    <xf numFmtId="0" fontId="0" fillId="0" borderId="0" xfId="0" applyBorder="1" applyAlignment="1">
      <alignment wrapText="1"/>
    </xf>
    <xf numFmtId="0" fontId="0" fillId="0" borderId="0" xfId="0" applyFont="1" applyBorder="1" applyAlignment="1">
      <alignment horizontal="left" vertical="top" wrapText="1"/>
    </xf>
    <xf numFmtId="0" fontId="24" fillId="0" borderId="0" xfId="0" applyFont="1" applyBorder="1" applyAlignment="1">
      <alignment wrapText="1"/>
    </xf>
    <xf numFmtId="0" fontId="24" fillId="0" borderId="0" xfId="0" applyFont="1" applyBorder="1"/>
    <xf numFmtId="0" fontId="0" fillId="0" borderId="0" xfId="0" applyBorder="1" applyAlignment="1">
      <alignment vertical="top" wrapText="1"/>
    </xf>
    <xf numFmtId="0" fontId="0" fillId="0" borderId="0" xfId="0" applyFont="1" applyBorder="1" applyAlignment="1">
      <alignment wrapText="1"/>
    </xf>
    <xf numFmtId="0" fontId="0" fillId="0" borderId="0" xfId="0" applyFont="1" applyBorder="1" applyAlignment="1">
      <alignment vertical="top" wrapText="1"/>
    </xf>
    <xf numFmtId="0" fontId="26" fillId="0" borderId="0" xfId="0" applyFont="1" applyBorder="1" applyAlignment="1">
      <alignment horizontal="left" vertical="center" wrapText="1"/>
    </xf>
    <xf numFmtId="0" fontId="26" fillId="0" borderId="0" xfId="0" applyFont="1" applyBorder="1" applyAlignment="1">
      <alignment vertic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22" xfId="0" applyNumberFormat="1" applyFont="1" applyBorder="1" applyAlignment="1">
      <alignment horizontal="center" wrapText="1"/>
    </xf>
    <xf numFmtId="0" fontId="0" fillId="0" borderId="0" xfId="0" applyNumberFormat="1" applyFont="1" applyAlignment="1">
      <alignment horizontal="center" wrapText="1"/>
    </xf>
    <xf numFmtId="0" fontId="0" fillId="0" borderId="0" xfId="0" applyFont="1" applyBorder="1" applyAlignment="1"/>
    <xf numFmtId="10" fontId="10" fillId="0" borderId="22" xfId="0" applyNumberFormat="1" applyFont="1" applyBorder="1" applyAlignment="1">
      <alignment horizontal="center" vertical="center" wrapText="1"/>
    </xf>
    <xf numFmtId="0" fontId="0" fillId="0" borderId="0" xfId="0" applyNumberFormat="1" applyFont="1"/>
    <xf numFmtId="10" fontId="0" fillId="0" borderId="22" xfId="0" applyNumberFormat="1" applyFont="1" applyBorder="1" applyAlignment="1">
      <alignment horizontal="center" wrapText="1"/>
    </xf>
    <xf numFmtId="0" fontId="3" fillId="0" borderId="0" xfId="303"/>
    <xf numFmtId="0" fontId="2" fillId="0" borderId="22" xfId="0" applyFont="1" applyBorder="1" applyAlignment="1">
      <alignment horizontal="center" vertical="center" wrapText="1"/>
    </xf>
    <xf numFmtId="0" fontId="2" fillId="0" borderId="22" xfId="0" applyNumberFormat="1" applyFont="1" applyBorder="1" applyAlignment="1">
      <alignment horizontal="center" vertical="center" wrapText="1"/>
    </xf>
    <xf numFmtId="0" fontId="2" fillId="0" borderId="0" xfId="0" applyFont="1" applyBorder="1" applyAlignment="1">
      <alignment horizontal="center" vertical="center"/>
    </xf>
    <xf numFmtId="0" fontId="2" fillId="0" borderId="0" xfId="0" applyFont="1" applyBorder="1" applyAlignment="1">
      <alignment vertical="center" textRotation="90" wrapText="1"/>
    </xf>
    <xf numFmtId="0" fontId="2" fillId="0" borderId="0" xfId="0" applyFont="1" applyAlignment="1">
      <alignment horizontal="right"/>
    </xf>
    <xf numFmtId="49" fontId="0" fillId="0" borderId="11" xfId="0" applyNumberFormat="1" applyFont="1" applyBorder="1" applyProtection="1">
      <protection locked="0"/>
    </xf>
    <xf numFmtId="49" fontId="0" fillId="0" borderId="3" xfId="0" applyNumberFormat="1" applyFont="1" applyBorder="1" applyProtection="1">
      <protection locked="0"/>
    </xf>
    <xf numFmtId="49" fontId="0" fillId="0" borderId="20" xfId="0" applyNumberFormat="1" applyFont="1" applyBorder="1" applyProtection="1">
      <protection locked="0"/>
    </xf>
    <xf numFmtId="164" fontId="0" fillId="0" borderId="5" xfId="0" applyNumberFormat="1" applyBorder="1" applyAlignment="1" applyProtection="1">
      <alignment horizontal="center"/>
      <protection locked="0"/>
    </xf>
    <xf numFmtId="164" fontId="0" fillId="0" borderId="3" xfId="0" applyNumberFormat="1" applyBorder="1" applyAlignment="1" applyProtection="1">
      <alignment horizontal="center"/>
      <protection locked="0"/>
    </xf>
    <xf numFmtId="164" fontId="0" fillId="0" borderId="9" xfId="0" applyNumberFormat="1" applyBorder="1" applyAlignment="1" applyProtection="1">
      <alignment horizontal="center"/>
      <protection locked="0"/>
    </xf>
    <xf numFmtId="0" fontId="0" fillId="0" borderId="22" xfId="0" applyFont="1" applyBorder="1" applyAlignment="1" applyProtection="1">
      <alignment wrapText="1"/>
      <protection locked="0"/>
    </xf>
    <xf numFmtId="0" fontId="0" fillId="0" borderId="0" xfId="0" applyFont="1" applyAlignment="1" applyProtection="1">
      <protection locked="0"/>
    </xf>
    <xf numFmtId="0" fontId="5" fillId="0" borderId="0" xfId="0" applyFont="1" applyAlignment="1" applyProtection="1">
      <protection locked="0"/>
    </xf>
    <xf numFmtId="0" fontId="2" fillId="0" borderId="0" xfId="0" applyFont="1" applyAlignment="1" applyProtection="1">
      <alignment horizontal="left" vertical="top"/>
      <protection locked="0"/>
    </xf>
    <xf numFmtId="0" fontId="5" fillId="0" borderId="0" xfId="0" applyNumberFormat="1" applyFont="1" applyAlignment="1" applyProtection="1">
      <alignment horizontal="center"/>
      <protection locked="0"/>
    </xf>
    <xf numFmtId="0" fontId="5" fillId="0" borderId="0" xfId="0" applyFont="1" applyAlignment="1" applyProtection="1">
      <alignment horizontal="right"/>
      <protection locked="0"/>
    </xf>
    <xf numFmtId="49" fontId="5" fillId="0" borderId="0" xfId="0" applyNumberFormat="1" applyFont="1" applyAlignment="1" applyProtection="1">
      <alignment horizontal="right"/>
      <protection locked="0"/>
    </xf>
    <xf numFmtId="49" fontId="0" fillId="0" borderId="0" xfId="0" applyNumberFormat="1" applyFont="1" applyAlignment="1" applyProtection="1">
      <alignment horizontal="center"/>
      <protection locked="0"/>
    </xf>
    <xf numFmtId="0" fontId="0" fillId="0" borderId="0" xfId="0" applyFont="1" applyAlignment="1" applyProtection="1">
      <alignment horizontal="center"/>
      <protection locked="0"/>
    </xf>
    <xf numFmtId="0" fontId="0" fillId="0" borderId="0" xfId="0" applyFont="1" applyProtection="1">
      <protection locked="0"/>
    </xf>
    <xf numFmtId="0" fontId="15" fillId="0" borderId="0" xfId="0" applyFont="1" applyBorder="1" applyAlignment="1" applyProtection="1">
      <protection locked="0"/>
    </xf>
    <xf numFmtId="0" fontId="5" fillId="0" borderId="0" xfId="0" applyFont="1" applyBorder="1" applyAlignment="1" applyProtection="1">
      <protection locked="0"/>
    </xf>
    <xf numFmtId="0" fontId="16" fillId="0" borderId="0" xfId="0" applyFont="1" applyAlignment="1" applyProtection="1">
      <protection locked="0"/>
    </xf>
    <xf numFmtId="0" fontId="0" fillId="0" borderId="0" xfId="0" applyFont="1" applyBorder="1" applyAlignment="1" applyProtection="1">
      <protection locked="0"/>
    </xf>
    <xf numFmtId="0" fontId="2" fillId="0" borderId="0" xfId="0" applyFont="1" applyBorder="1" applyAlignment="1" applyProtection="1">
      <alignment horizontal="left" vertical="top"/>
      <protection locked="0"/>
    </xf>
    <xf numFmtId="49" fontId="0" fillId="0" borderId="0" xfId="0" applyNumberFormat="1" applyFont="1" applyBorder="1" applyAlignment="1" applyProtection="1">
      <alignment horizontal="center"/>
      <protection locked="0"/>
    </xf>
    <xf numFmtId="0" fontId="0" fillId="0" borderId="0" xfId="0" applyFont="1" applyBorder="1" applyProtection="1">
      <protection locked="0"/>
    </xf>
    <xf numFmtId="0" fontId="14" fillId="0" borderId="0" xfId="0" applyFont="1" applyBorder="1" applyAlignment="1" applyProtection="1">
      <alignment horizontal="left"/>
      <protection locked="0"/>
    </xf>
    <xf numFmtId="0" fontId="28" fillId="0" borderId="0" xfId="0" applyFont="1" applyBorder="1" applyAlignment="1" applyProtection="1">
      <alignment horizontal="left"/>
      <protection locked="0"/>
    </xf>
    <xf numFmtId="0" fontId="0" fillId="0" borderId="0" xfId="0" applyFont="1" applyBorder="1" applyAlignment="1" applyProtection="1">
      <alignment horizontal="center"/>
      <protection locked="0"/>
    </xf>
    <xf numFmtId="49" fontId="0" fillId="0" borderId="0" xfId="0" applyNumberFormat="1" applyBorder="1" applyAlignment="1" applyProtection="1">
      <alignment horizontal="center"/>
      <protection locked="0"/>
    </xf>
    <xf numFmtId="0" fontId="0" fillId="0" borderId="0" xfId="0" applyFont="1" applyBorder="1" applyAlignment="1" applyProtection="1">
      <alignment vertical="center" wrapText="1"/>
      <protection locked="0"/>
    </xf>
    <xf numFmtId="0" fontId="17" fillId="0" borderId="0" xfId="0" applyFont="1" applyAlignment="1" applyProtection="1">
      <protection locked="0"/>
    </xf>
    <xf numFmtId="0" fontId="27" fillId="0" borderId="0" xfId="0" applyFont="1" applyAlignment="1" applyProtection="1">
      <alignment horizontal="left" vertical="top"/>
      <protection locked="0"/>
    </xf>
    <xf numFmtId="49" fontId="17" fillId="0" borderId="0" xfId="0" applyNumberFormat="1" applyFont="1" applyAlignment="1" applyProtection="1">
      <alignment horizontal="center"/>
      <protection locked="0"/>
    </xf>
    <xf numFmtId="0" fontId="17" fillId="0" borderId="0" xfId="0" applyFont="1" applyProtection="1">
      <protection locked="0"/>
    </xf>
    <xf numFmtId="0" fontId="0" fillId="0" borderId="0" xfId="0" applyFont="1" applyAlignment="1" applyProtection="1">
      <alignment wrapText="1"/>
      <protection locked="0"/>
    </xf>
    <xf numFmtId="0" fontId="2" fillId="0" borderId="0" xfId="0" applyFont="1" applyAlignment="1" applyProtection="1">
      <alignment horizontal="left" vertical="top" wrapText="1"/>
      <protection locked="0"/>
    </xf>
    <xf numFmtId="0" fontId="31" fillId="0" borderId="22" xfId="0" applyFont="1" applyBorder="1" applyAlignment="1">
      <alignment horizontal="center" vertical="center" textRotation="90" wrapText="1"/>
    </xf>
    <xf numFmtId="0" fontId="31" fillId="0" borderId="22" xfId="0" applyFont="1" applyBorder="1" applyAlignment="1">
      <alignment horizontal="center" vertical="center" wrapText="1"/>
    </xf>
    <xf numFmtId="49" fontId="31" fillId="0" borderId="22" xfId="0" applyNumberFormat="1" applyFont="1" applyBorder="1" applyAlignment="1">
      <alignment horizontal="center" vertical="center" textRotation="90" wrapText="1"/>
    </xf>
    <xf numFmtId="10" fontId="0" fillId="0" borderId="22" xfId="0" applyNumberFormat="1" applyFont="1" applyBorder="1" applyAlignment="1">
      <alignment horizontal="center" vertical="center" wrapText="1"/>
    </xf>
    <xf numFmtId="0" fontId="0" fillId="0" borderId="22" xfId="0" applyNumberFormat="1" applyFont="1" applyBorder="1" applyAlignment="1">
      <alignment horizontal="center" vertical="center" wrapText="1"/>
    </xf>
    <xf numFmtId="0" fontId="0" fillId="0" borderId="22" xfId="0" applyBorder="1" applyAlignment="1">
      <alignment horizontal="center" vertical="center" wrapText="1"/>
    </xf>
    <xf numFmtId="0" fontId="0" fillId="0" borderId="22" xfId="0" applyBorder="1" applyAlignment="1">
      <alignment horizontal="center"/>
    </xf>
    <xf numFmtId="0" fontId="0" fillId="0" borderId="22" xfId="0" applyBorder="1" applyAlignment="1">
      <alignment horizontal="center" vertical="center"/>
    </xf>
    <xf numFmtId="0" fontId="10" fillId="0" borderId="22" xfId="0" applyFont="1" applyBorder="1" applyAlignment="1">
      <alignment horizontal="center" vertical="center"/>
    </xf>
    <xf numFmtId="0" fontId="1" fillId="0" borderId="0" xfId="0" applyFont="1"/>
    <xf numFmtId="0" fontId="1" fillId="0" borderId="0" xfId="0" applyFont="1" applyAlignment="1">
      <alignment horizontal="center" vertical="center"/>
    </xf>
    <xf numFmtId="0" fontId="35" fillId="0" borderId="0" xfId="0" applyFont="1" applyBorder="1" applyAlignment="1">
      <alignment horizontal="center" vertical="center"/>
    </xf>
    <xf numFmtId="0" fontId="14" fillId="0" borderId="1" xfId="0" applyFont="1" applyBorder="1"/>
    <xf numFmtId="0" fontId="14" fillId="0" borderId="1" xfId="0" applyFont="1" applyBorder="1" applyAlignment="1">
      <alignment horizontal="center" vertical="center"/>
    </xf>
    <xf numFmtId="0" fontId="1" fillId="0" borderId="1" xfId="0" applyFont="1" applyBorder="1" applyAlignment="1">
      <alignment horizontal="center" vertical="center"/>
    </xf>
    <xf numFmtId="0" fontId="0" fillId="0" borderId="1" xfId="0" applyBorder="1" applyAlignment="1">
      <alignment horizontal="center" vertical="center"/>
    </xf>
    <xf numFmtId="0" fontId="0" fillId="0" borderId="1" xfId="0" applyBorder="1"/>
    <xf numFmtId="0" fontId="0" fillId="0" borderId="1" xfId="0" applyNumberFormat="1" applyBorder="1" applyAlignment="1">
      <alignment horizontal="center" vertical="center"/>
    </xf>
    <xf numFmtId="0" fontId="0" fillId="0" borderId="0" xfId="0" applyFill="1" applyBorder="1"/>
    <xf numFmtId="0" fontId="33" fillId="0" borderId="0" xfId="0" applyFont="1" applyFill="1" applyBorder="1" applyAlignment="1">
      <alignment horizontal="left" vertical="center"/>
    </xf>
    <xf numFmtId="0" fontId="34" fillId="0" borderId="0" xfId="0" applyFont="1" applyFill="1" applyBorder="1" applyAlignment="1"/>
    <xf numFmtId="0" fontId="29" fillId="0" borderId="0" xfId="0" applyFont="1" applyFill="1" applyBorder="1" applyAlignment="1"/>
    <xf numFmtId="0" fontId="0" fillId="0" borderId="0" xfId="0" applyFill="1" applyProtection="1">
      <protection locked="0"/>
    </xf>
    <xf numFmtId="0" fontId="0" fillId="0" borderId="0" xfId="0" applyFill="1" applyAlignment="1" applyProtection="1">
      <alignment horizontal="center"/>
      <protection locked="0"/>
    </xf>
    <xf numFmtId="0" fontId="0" fillId="0" borderId="0" xfId="0" applyFont="1" applyFill="1" applyProtection="1">
      <protection locked="0"/>
    </xf>
    <xf numFmtId="0" fontId="0" fillId="0" borderId="0" xfId="0" applyFont="1" applyFill="1"/>
    <xf numFmtId="0" fontId="21" fillId="0" borderId="0" xfId="0" applyFont="1" applyFill="1" applyProtection="1">
      <protection locked="0"/>
    </xf>
    <xf numFmtId="0" fontId="37" fillId="3" borderId="1" xfId="0" applyFont="1" applyFill="1" applyBorder="1" applyAlignment="1" applyProtection="1">
      <alignment horizontal="center" vertical="center"/>
    </xf>
    <xf numFmtId="0" fontId="21" fillId="0" borderId="0" xfId="0" applyFont="1" applyFill="1"/>
    <xf numFmtId="0" fontId="13" fillId="0" borderId="0" xfId="0" applyFont="1" applyFill="1" applyAlignment="1" applyProtection="1">
      <alignment vertical="top"/>
      <protection locked="0"/>
    </xf>
    <xf numFmtId="0" fontId="21" fillId="0" borderId="0" xfId="0" applyFont="1" applyFill="1" applyAlignment="1" applyProtection="1">
      <alignment vertical="top"/>
      <protection locked="0"/>
    </xf>
    <xf numFmtId="0" fontId="14" fillId="0" borderId="0" xfId="0" applyFont="1" applyBorder="1" applyAlignment="1">
      <alignment horizontal="center" vertical="center"/>
    </xf>
    <xf numFmtId="0" fontId="38" fillId="3" borderId="1" xfId="303" applyFont="1" applyFill="1" applyBorder="1" applyAlignment="1" applyProtection="1">
      <alignment horizontal="left" vertical="top" wrapText="1"/>
    </xf>
    <xf numFmtId="0" fontId="21" fillId="0" borderId="1" xfId="0" applyFont="1" applyBorder="1" applyAlignment="1">
      <alignment horizontal="center" vertical="center" wrapText="1"/>
    </xf>
    <xf numFmtId="0" fontId="23" fillId="0" borderId="0" xfId="0" applyFont="1" applyFill="1" applyBorder="1" applyAlignment="1">
      <alignment horizontal="center" vertical="top"/>
    </xf>
    <xf numFmtId="0" fontId="0" fillId="0" borderId="0" xfId="0" applyFill="1" applyBorder="1" applyAlignment="1">
      <alignment horizontal="center" vertical="top"/>
    </xf>
    <xf numFmtId="0" fontId="6" fillId="0" borderId="1" xfId="0" applyFont="1" applyBorder="1" applyAlignment="1" applyProtection="1">
      <alignment horizontal="center"/>
    </xf>
    <xf numFmtId="0" fontId="29" fillId="0" borderId="0" xfId="0" applyFont="1" applyAlignment="1">
      <alignment textRotation="180"/>
    </xf>
    <xf numFmtId="0" fontId="29" fillId="0" borderId="0" xfId="0" applyFont="1" applyFill="1" applyAlignment="1"/>
    <xf numFmtId="9" fontId="12" fillId="0" borderId="8" xfId="0" applyNumberFormat="1" applyFont="1" applyBorder="1" applyAlignment="1" applyProtection="1">
      <alignment horizontal="center" vertical="center"/>
    </xf>
    <xf numFmtId="9" fontId="12" fillId="0" borderId="2" xfId="0" applyNumberFormat="1" applyFont="1" applyBorder="1" applyAlignment="1" applyProtection="1">
      <alignment horizontal="center" vertical="center"/>
    </xf>
    <xf numFmtId="0" fontId="5" fillId="0" borderId="10" xfId="0" applyFont="1" applyBorder="1" applyAlignment="1" applyProtection="1">
      <alignment vertical="center"/>
    </xf>
    <xf numFmtId="0" fontId="29" fillId="0" borderId="0" xfId="0" applyFont="1" applyAlignment="1">
      <alignment wrapText="1"/>
    </xf>
    <xf numFmtId="0" fontId="0" fillId="0" borderId="0" xfId="0" applyAlignment="1">
      <alignment wrapText="1"/>
    </xf>
    <xf numFmtId="0" fontId="7" fillId="0" borderId="8" xfId="0" applyFont="1" applyBorder="1" applyAlignment="1" applyProtection="1">
      <alignment horizontal="center" vertical="center"/>
    </xf>
    <xf numFmtId="0" fontId="0" fillId="0" borderId="2" xfId="0" applyBorder="1" applyAlignment="1" applyProtection="1">
      <alignment horizontal="center" vertical="center"/>
    </xf>
    <xf numFmtId="0" fontId="0" fillId="0" borderId="10" xfId="0" applyBorder="1" applyAlignment="1" applyProtection="1">
      <alignment horizontal="center" vertical="center"/>
    </xf>
    <xf numFmtId="10" fontId="36" fillId="0" borderId="8" xfId="0" applyNumberFormat="1" applyFont="1" applyFill="1" applyBorder="1" applyAlignment="1" applyProtection="1">
      <alignment horizontal="center" vertical="center"/>
    </xf>
    <xf numFmtId="0" fontId="9" fillId="0" borderId="2" xfId="0" applyFont="1" applyBorder="1" applyAlignment="1" applyProtection="1">
      <alignment vertical="center"/>
    </xf>
    <xf numFmtId="0" fontId="9" fillId="0" borderId="10" xfId="0" applyFont="1" applyBorder="1" applyAlignment="1" applyProtection="1">
      <alignment vertical="center"/>
    </xf>
    <xf numFmtId="0" fontId="40" fillId="0" borderId="2" xfId="0" applyFont="1" applyBorder="1" applyAlignment="1">
      <alignment horizontal="center" vertical="center"/>
    </xf>
    <xf numFmtId="0" fontId="41" fillId="0" borderId="2" xfId="0" applyFont="1" applyBorder="1" applyAlignment="1">
      <alignment horizontal="center" vertical="center"/>
    </xf>
    <xf numFmtId="0" fontId="41" fillId="0" borderId="10" xfId="0" applyFont="1" applyBorder="1" applyAlignment="1">
      <alignment horizontal="center" vertical="center"/>
    </xf>
    <xf numFmtId="0" fontId="2" fillId="0" borderId="14" xfId="0" applyFont="1" applyFill="1" applyBorder="1" applyAlignment="1" applyProtection="1">
      <alignment horizontal="center"/>
      <protection locked="0"/>
    </xf>
    <xf numFmtId="0" fontId="0" fillId="0" borderId="15" xfId="0" applyBorder="1" applyAlignment="1" applyProtection="1">
      <alignment horizontal="center"/>
      <protection locked="0"/>
    </xf>
    <xf numFmtId="0" fontId="0" fillId="4" borderId="4" xfId="0" applyFont="1" applyFill="1" applyBorder="1" applyAlignment="1">
      <alignment horizontal="left" vertical="center" wrapText="1" indent="1"/>
    </xf>
    <xf numFmtId="0" fontId="0" fillId="4" borderId="6" xfId="0" applyFill="1" applyBorder="1" applyAlignment="1">
      <alignment horizontal="left" vertical="center" wrapText="1" indent="1"/>
    </xf>
    <xf numFmtId="0" fontId="0" fillId="0" borderId="6" xfId="0" applyBorder="1" applyAlignment="1">
      <alignment horizontal="left" vertical="center"/>
    </xf>
    <xf numFmtId="0" fontId="42" fillId="3" borderId="6" xfId="0" applyFont="1" applyFill="1" applyBorder="1" applyAlignment="1" applyProtection="1">
      <alignment horizontal="right" wrapText="1" indent="1"/>
      <protection locked="0"/>
    </xf>
    <xf numFmtId="0" fontId="5" fillId="3" borderId="6" xfId="0" applyFont="1" applyFill="1" applyBorder="1" applyAlignment="1">
      <alignment horizontal="right" wrapText="1" indent="1"/>
    </xf>
    <xf numFmtId="0" fontId="5" fillId="3" borderId="7" xfId="0" applyFont="1" applyFill="1" applyBorder="1" applyAlignment="1">
      <alignment horizontal="right" wrapText="1" indent="1"/>
    </xf>
    <xf numFmtId="0" fontId="7" fillId="0" borderId="2" xfId="0" applyFont="1" applyBorder="1" applyAlignment="1" applyProtection="1">
      <alignment horizontal="center" vertical="center"/>
    </xf>
    <xf numFmtId="0" fontId="2" fillId="0" borderId="16" xfId="0" applyFont="1" applyBorder="1" applyAlignment="1" applyProtection="1">
      <alignment horizontal="center"/>
      <protection locked="0"/>
    </xf>
    <xf numFmtId="0" fontId="0" fillId="0" borderId="17" xfId="0" applyBorder="1" applyAlignment="1" applyProtection="1">
      <alignment horizontal="center"/>
      <protection locked="0"/>
    </xf>
    <xf numFmtId="0" fontId="6" fillId="0" borderId="4" xfId="0" applyFont="1" applyFill="1" applyBorder="1" applyAlignment="1" applyProtection="1">
      <alignment horizontal="center"/>
    </xf>
    <xf numFmtId="0" fontId="0" fillId="0" borderId="7" xfId="0" applyBorder="1" applyAlignment="1" applyProtection="1">
      <alignment horizontal="center"/>
    </xf>
    <xf numFmtId="0" fontId="2" fillId="0" borderId="12" xfId="0" applyFont="1" applyFill="1" applyBorder="1" applyAlignment="1" applyProtection="1">
      <alignment horizontal="center"/>
      <protection locked="0"/>
    </xf>
    <xf numFmtId="0" fontId="0" fillId="0" borderId="13" xfId="0" applyBorder="1" applyAlignment="1" applyProtection="1">
      <alignment horizontal="center"/>
      <protection locked="0"/>
    </xf>
    <xf numFmtId="0" fontId="2" fillId="0" borderId="14" xfId="0" applyFont="1" applyBorder="1" applyAlignment="1" applyProtection="1">
      <alignment horizontal="center"/>
      <protection locked="0"/>
    </xf>
    <xf numFmtId="0" fontId="39" fillId="3" borderId="4" xfId="0" applyFont="1" applyFill="1" applyBorder="1" applyAlignment="1" applyProtection="1">
      <alignment vertical="center"/>
      <protection locked="0"/>
    </xf>
    <xf numFmtId="0" fontId="39" fillId="3" borderId="6" xfId="0" applyFont="1" applyFill="1" applyBorder="1" applyAlignment="1" applyProtection="1">
      <alignment vertical="center"/>
      <protection locked="0"/>
    </xf>
    <xf numFmtId="0" fontId="39" fillId="3" borderId="7" xfId="0" applyFont="1" applyFill="1" applyBorder="1" applyAlignment="1" applyProtection="1">
      <alignment vertical="center"/>
      <protection locked="0"/>
    </xf>
    <xf numFmtId="0" fontId="29" fillId="0" borderId="0" xfId="0" applyFont="1" applyAlignment="1" applyProtection="1">
      <alignment horizontal="left" vertical="top" wrapText="1"/>
      <protection locked="0"/>
    </xf>
    <xf numFmtId="0" fontId="13" fillId="3" borderId="4" xfId="0" applyFont="1" applyFill="1" applyBorder="1" applyAlignment="1" applyProtection="1">
      <alignment vertical="top"/>
      <protection locked="0"/>
    </xf>
    <xf numFmtId="0" fontId="0" fillId="0" borderId="6" xfId="0" applyBorder="1" applyAlignment="1">
      <alignment vertical="top"/>
    </xf>
    <xf numFmtId="0" fontId="0" fillId="0" borderId="7" xfId="0" applyBorder="1" applyAlignment="1">
      <alignment vertical="top"/>
    </xf>
    <xf numFmtId="0" fontId="8" fillId="2" borderId="4" xfId="0" applyFont="1" applyFill="1" applyBorder="1" applyAlignment="1" applyProtection="1">
      <alignment horizontal="center" vertical="center"/>
      <protection locked="0"/>
    </xf>
    <xf numFmtId="0" fontId="0" fillId="2" borderId="6" xfId="0" applyFont="1" applyFill="1" applyBorder="1" applyAlignment="1" applyProtection="1">
      <alignment horizontal="center" vertical="center"/>
      <protection locked="0"/>
    </xf>
    <xf numFmtId="0" fontId="0" fillId="2" borderId="7" xfId="0" applyFont="1" applyFill="1" applyBorder="1" applyAlignment="1" applyProtection="1">
      <alignment horizontal="center" vertical="center"/>
      <protection locked="0"/>
    </xf>
    <xf numFmtId="0" fontId="32" fillId="0" borderId="22" xfId="0" applyFont="1" applyBorder="1" applyAlignment="1">
      <alignment horizontal="center" vertical="center" textRotation="90" wrapText="1"/>
    </xf>
    <xf numFmtId="0" fontId="1" fillId="0" borderId="22" xfId="0" applyFont="1" applyBorder="1" applyAlignment="1">
      <alignment horizontal="center" vertical="center" wrapText="1"/>
    </xf>
    <xf numFmtId="0" fontId="0" fillId="0" borderId="22" xfId="0" applyFont="1" applyBorder="1" applyAlignment="1" applyProtection="1">
      <alignment horizontal="center" wrapText="1"/>
      <protection locked="0"/>
    </xf>
    <xf numFmtId="0" fontId="1" fillId="0" borderId="29" xfId="0" applyFont="1" applyBorder="1" applyAlignment="1">
      <alignment vertical="top" wrapText="1"/>
    </xf>
    <xf numFmtId="0" fontId="1" fillId="0" borderId="30" xfId="0" applyFont="1" applyBorder="1" applyAlignment="1">
      <alignment vertical="top" wrapText="1"/>
    </xf>
    <xf numFmtId="0" fontId="1" fillId="0" borderId="29" xfId="0" applyFont="1" applyBorder="1" applyAlignment="1">
      <alignment wrapText="1"/>
    </xf>
    <xf numFmtId="0" fontId="1" fillId="0" borderId="30" xfId="0" applyFont="1" applyBorder="1" applyAlignment="1">
      <alignment wrapText="1"/>
    </xf>
    <xf numFmtId="0" fontId="31" fillId="0" borderId="25" xfId="0" applyFont="1" applyBorder="1" applyAlignment="1">
      <alignment horizontal="center" vertical="center" textRotation="90" wrapText="1"/>
    </xf>
    <xf numFmtId="0" fontId="31" fillId="0" borderId="23" xfId="0" applyFont="1" applyBorder="1" applyAlignment="1">
      <alignment horizontal="center" vertical="center" textRotation="90" wrapText="1"/>
    </xf>
    <xf numFmtId="0" fontId="31" fillId="0" borderId="24" xfId="0" applyFont="1" applyBorder="1" applyAlignment="1">
      <alignment horizontal="center" vertical="center" textRotation="90" wrapText="1"/>
    </xf>
    <xf numFmtId="0" fontId="30" fillId="0" borderId="25" xfId="0" applyFont="1" applyBorder="1" applyAlignment="1">
      <alignment horizontal="center" vertical="center" wrapText="1"/>
    </xf>
    <xf numFmtId="0" fontId="30" fillId="0" borderId="23" xfId="0" applyFont="1" applyBorder="1" applyAlignment="1">
      <alignment horizontal="center" vertical="center" wrapText="1"/>
    </xf>
    <xf numFmtId="0" fontId="30" fillId="0" borderId="24" xfId="0" applyFont="1" applyBorder="1" applyAlignment="1">
      <alignment horizontal="center" vertical="center" wrapText="1"/>
    </xf>
    <xf numFmtId="0" fontId="10" fillId="0" borderId="25" xfId="0" applyFont="1" applyBorder="1" applyAlignment="1" applyProtection="1">
      <alignment horizontal="center" vertical="center" wrapText="1"/>
      <protection locked="0"/>
    </xf>
    <xf numFmtId="0" fontId="10" fillId="0" borderId="23" xfId="0" applyFont="1" applyBorder="1" applyAlignment="1" applyProtection="1">
      <alignment horizontal="center" vertical="center" wrapText="1"/>
      <protection locked="0"/>
    </xf>
    <xf numFmtId="0" fontId="10" fillId="0" borderId="24" xfId="0" applyFont="1" applyBorder="1" applyAlignment="1" applyProtection="1">
      <alignment horizontal="center" vertical="center" wrapText="1"/>
      <protection locked="0"/>
    </xf>
    <xf numFmtId="0" fontId="1" fillId="0" borderId="29" xfId="0" applyFont="1" applyBorder="1" applyAlignment="1">
      <alignment vertical="center" wrapText="1"/>
    </xf>
    <xf numFmtId="0" fontId="1" fillId="0" borderId="30" xfId="0" applyFont="1" applyBorder="1" applyAlignment="1">
      <alignment vertical="center" wrapText="1"/>
    </xf>
    <xf numFmtId="0" fontId="0" fillId="0" borderId="4" xfId="0" applyFont="1" applyBorder="1" applyAlignment="1" applyProtection="1">
      <alignment horizontal="left" wrapText="1"/>
      <protection locked="0"/>
    </xf>
    <xf numFmtId="0" fontId="0" fillId="0" borderId="6" xfId="0" applyBorder="1" applyAlignment="1" applyProtection="1">
      <alignment wrapText="1"/>
      <protection locked="0"/>
    </xf>
    <xf numFmtId="0" fontId="0" fillId="0" borderId="7" xfId="0" applyBorder="1" applyAlignment="1" applyProtection="1">
      <alignment wrapText="1"/>
      <protection locked="0"/>
    </xf>
    <xf numFmtId="0" fontId="0" fillId="0" borderId="26" xfId="0" applyFont="1" applyBorder="1" applyAlignment="1" applyProtection="1">
      <alignment horizontal="left" vertical="top" wrapText="1"/>
      <protection locked="0"/>
    </xf>
    <xf numFmtId="0" fontId="0" fillId="0" borderId="28" xfId="0" applyBorder="1" applyAlignment="1" applyProtection="1">
      <alignment wrapText="1"/>
      <protection locked="0"/>
    </xf>
    <xf numFmtId="0" fontId="0" fillId="0" borderId="27" xfId="0" applyBorder="1" applyAlignment="1" applyProtection="1">
      <alignment wrapText="1"/>
      <protection locked="0"/>
    </xf>
    <xf numFmtId="0" fontId="0" fillId="0" borderId="31" xfId="0" applyBorder="1" applyAlignment="1" applyProtection="1">
      <alignment wrapText="1"/>
      <protection locked="0"/>
    </xf>
    <xf numFmtId="0" fontId="0" fillId="0" borderId="0" xfId="0" applyBorder="1" applyAlignment="1" applyProtection="1">
      <alignment wrapText="1"/>
      <protection locked="0"/>
    </xf>
    <xf numFmtId="0" fontId="0" fillId="0" borderId="32" xfId="0" applyBorder="1" applyAlignment="1" applyProtection="1">
      <alignment wrapText="1"/>
      <protection locked="0"/>
    </xf>
    <xf numFmtId="0" fontId="0" fillId="0" borderId="18" xfId="0" applyBorder="1" applyAlignment="1" applyProtection="1">
      <alignment wrapText="1"/>
      <protection locked="0"/>
    </xf>
    <xf numFmtId="0" fontId="0" fillId="0" borderId="21" xfId="0" applyBorder="1" applyAlignment="1" applyProtection="1">
      <alignment wrapText="1"/>
      <protection locked="0"/>
    </xf>
    <xf numFmtId="0" fontId="0" fillId="0" borderId="19" xfId="0" applyBorder="1" applyAlignment="1" applyProtection="1">
      <alignment wrapText="1"/>
      <protection locked="0"/>
    </xf>
    <xf numFmtId="0" fontId="32" fillId="0" borderId="29" xfId="0" applyFont="1" applyBorder="1" applyAlignment="1">
      <alignment horizontal="center" vertical="center" wrapText="1"/>
    </xf>
    <xf numFmtId="0" fontId="32" fillId="0" borderId="30" xfId="0" applyFont="1" applyBorder="1" applyAlignment="1">
      <alignment horizontal="center" vertical="center" wrapText="1"/>
    </xf>
    <xf numFmtId="0" fontId="34" fillId="0" borderId="0" xfId="0" applyFont="1" applyBorder="1" applyAlignment="1">
      <alignment vertical="center" wrapText="1"/>
    </xf>
    <xf numFmtId="0" fontId="34" fillId="0" borderId="0" xfId="0" applyFont="1" applyAlignment="1">
      <alignment wrapText="1"/>
    </xf>
    <xf numFmtId="0" fontId="0" fillId="0" borderId="26" xfId="0" applyFont="1" applyBorder="1" applyAlignment="1" applyProtection="1">
      <alignment wrapText="1"/>
      <protection locked="0"/>
    </xf>
    <xf numFmtId="0" fontId="15" fillId="0" borderId="26" xfId="0" applyFont="1" applyBorder="1" applyAlignment="1" applyProtection="1">
      <alignment horizontal="center"/>
      <protection locked="0"/>
    </xf>
    <xf numFmtId="0" fontId="0" fillId="0" borderId="28" xfId="0" applyBorder="1" applyAlignment="1" applyProtection="1">
      <protection locked="0"/>
    </xf>
    <xf numFmtId="0" fontId="0" fillId="0" borderId="27" xfId="0" applyBorder="1" applyAlignment="1" applyProtection="1">
      <protection locked="0"/>
    </xf>
    <xf numFmtId="0" fontId="5" fillId="0" borderId="18" xfId="0" applyFont="1" applyBorder="1" applyAlignment="1" applyProtection="1">
      <alignment horizontal="center"/>
      <protection locked="0"/>
    </xf>
    <xf numFmtId="0" fontId="0" fillId="0" borderId="21" xfId="0" applyBorder="1" applyAlignment="1" applyProtection="1">
      <protection locked="0"/>
    </xf>
    <xf numFmtId="0" fontId="0" fillId="0" borderId="19" xfId="0" applyBorder="1" applyAlignment="1" applyProtection="1">
      <protection locked="0"/>
    </xf>
    <xf numFmtId="0" fontId="0" fillId="0" borderId="4" xfId="0" applyFont="1" applyBorder="1" applyAlignment="1" applyProtection="1">
      <alignment horizontal="left" vertical="center"/>
      <protection locked="0"/>
    </xf>
    <xf numFmtId="0" fontId="0" fillId="0" borderId="6" xfId="0" applyBorder="1" applyAlignment="1" applyProtection="1">
      <protection locked="0"/>
    </xf>
    <xf numFmtId="0" fontId="0" fillId="0" borderId="7" xfId="0" applyBorder="1" applyAlignment="1" applyProtection="1">
      <protection locked="0"/>
    </xf>
    <xf numFmtId="0" fontId="0" fillId="0" borderId="4" xfId="0" applyFont="1" applyBorder="1" applyAlignment="1" applyProtection="1">
      <alignment horizontal="left" vertical="center" wrapText="1"/>
      <protection locked="0"/>
    </xf>
    <xf numFmtId="0" fontId="35" fillId="0" borderId="4" xfId="0" applyFont="1"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32" fillId="0" borderId="25" xfId="0" applyFont="1" applyBorder="1" applyAlignment="1">
      <alignment horizontal="center" vertical="center" textRotation="90" wrapText="1"/>
    </xf>
    <xf numFmtId="0" fontId="32" fillId="0" borderId="23" xfId="0" applyFont="1" applyBorder="1" applyAlignment="1">
      <alignment horizontal="center" vertical="center" textRotation="90" wrapText="1"/>
    </xf>
    <xf numFmtId="0" fontId="32" fillId="0" borderId="24" xfId="0" applyFont="1" applyBorder="1" applyAlignment="1">
      <alignment horizontal="center" vertical="center" textRotation="90" wrapText="1"/>
    </xf>
    <xf numFmtId="0" fontId="1" fillId="0" borderId="25" xfId="0" applyFont="1" applyBorder="1" applyAlignment="1">
      <alignment horizontal="center" vertical="center" wrapText="1"/>
    </xf>
    <xf numFmtId="0" fontId="1" fillId="0" borderId="23" xfId="0" applyFont="1" applyBorder="1" applyAlignment="1">
      <alignment horizontal="center" vertical="center" wrapText="1"/>
    </xf>
    <xf numFmtId="0" fontId="1" fillId="0" borderId="24" xfId="0" applyFont="1" applyBorder="1" applyAlignment="1">
      <alignment horizontal="center" vertical="center" wrapText="1"/>
    </xf>
    <xf numFmtId="0" fontId="0" fillId="0" borderId="30" xfId="0" applyBorder="1" applyAlignment="1">
      <alignment horizontal="center" vertical="center" wrapText="1"/>
    </xf>
  </cellXfs>
  <cellStyles count="596">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1" builtinId="8" hidden="1"/>
    <cellStyle name="Lien hypertexte" xfId="153" builtinId="8" hidden="1"/>
    <cellStyle name="Lien hypertexte" xfId="155" builtinId="8" hidden="1"/>
    <cellStyle name="Lien hypertexte" xfId="157" builtinId="8" hidden="1"/>
    <cellStyle name="Lien hypertexte" xfId="159" builtinId="8" hidden="1"/>
    <cellStyle name="Lien hypertexte" xfId="161" builtinId="8" hidden="1"/>
    <cellStyle name="Lien hypertexte" xfId="163" builtinId="8" hidden="1"/>
    <cellStyle name="Lien hypertexte" xfId="165" builtinId="8" hidden="1"/>
    <cellStyle name="Lien hypertexte" xfId="167" builtinId="8" hidden="1"/>
    <cellStyle name="Lien hypertexte" xfId="169" builtinId="8" hidden="1"/>
    <cellStyle name="Lien hypertexte" xfId="171" builtinId="8" hidden="1"/>
    <cellStyle name="Lien hypertexte" xfId="173" builtinId="8" hidden="1"/>
    <cellStyle name="Lien hypertexte" xfId="175" builtinId="8" hidden="1"/>
    <cellStyle name="Lien hypertexte" xfId="177" builtinId="8" hidden="1"/>
    <cellStyle name="Lien hypertexte" xfId="179" builtinId="8" hidden="1"/>
    <cellStyle name="Lien hypertexte" xfId="181" builtinId="8" hidden="1"/>
    <cellStyle name="Lien hypertexte" xfId="183" builtinId="8" hidden="1"/>
    <cellStyle name="Lien hypertexte" xfId="185" builtinId="8" hidden="1"/>
    <cellStyle name="Lien hypertexte" xfId="187" builtinId="8" hidden="1"/>
    <cellStyle name="Lien hypertexte" xfId="189" builtinId="8" hidden="1"/>
    <cellStyle name="Lien hypertexte" xfId="191" builtinId="8" hidden="1"/>
    <cellStyle name="Lien hypertexte" xfId="193" builtinId="8" hidden="1"/>
    <cellStyle name="Lien hypertexte" xfId="195" builtinId="8" hidden="1"/>
    <cellStyle name="Lien hypertexte" xfId="197" builtinId="8" hidden="1"/>
    <cellStyle name="Lien hypertexte" xfId="199" builtinId="8" hidden="1"/>
    <cellStyle name="Lien hypertexte" xfId="201" builtinId="8" hidden="1"/>
    <cellStyle name="Lien hypertexte" xfId="203" builtinId="8" hidden="1"/>
    <cellStyle name="Lien hypertexte" xfId="205" builtinId="8" hidden="1"/>
    <cellStyle name="Lien hypertexte" xfId="207" builtinId="8" hidden="1"/>
    <cellStyle name="Lien hypertexte" xfId="209" builtinId="8" hidden="1"/>
    <cellStyle name="Lien hypertexte" xfId="211" builtinId="8" hidden="1"/>
    <cellStyle name="Lien hypertexte" xfId="213" builtinId="8" hidden="1"/>
    <cellStyle name="Lien hypertexte" xfId="215" builtinId="8" hidden="1"/>
    <cellStyle name="Lien hypertexte" xfId="217" builtinId="8" hidden="1"/>
    <cellStyle name="Lien hypertexte" xfId="219" builtinId="8" hidden="1"/>
    <cellStyle name="Lien hypertexte" xfId="221" builtinId="8" hidden="1"/>
    <cellStyle name="Lien hypertexte" xfId="223" builtinId="8" hidden="1"/>
    <cellStyle name="Lien hypertexte" xfId="225" builtinId="8" hidden="1"/>
    <cellStyle name="Lien hypertexte" xfId="227" builtinId="8" hidden="1"/>
    <cellStyle name="Lien hypertexte" xfId="229" builtinId="8" hidden="1"/>
    <cellStyle name="Lien hypertexte" xfId="231" builtinId="8" hidden="1"/>
    <cellStyle name="Lien hypertexte" xfId="233" builtinId="8" hidden="1"/>
    <cellStyle name="Lien hypertexte" xfId="235" builtinId="8" hidden="1"/>
    <cellStyle name="Lien hypertexte" xfId="237" builtinId="8" hidden="1"/>
    <cellStyle name="Lien hypertexte" xfId="239" builtinId="8" hidden="1"/>
    <cellStyle name="Lien hypertexte" xfId="241" builtinId="8" hidden="1"/>
    <cellStyle name="Lien hypertexte" xfId="243" builtinId="8" hidden="1"/>
    <cellStyle name="Lien hypertexte" xfId="245" builtinId="8" hidden="1"/>
    <cellStyle name="Lien hypertexte" xfId="247" builtinId="8" hidden="1"/>
    <cellStyle name="Lien hypertexte" xfId="249" builtinId="8" hidden="1"/>
    <cellStyle name="Lien hypertexte" xfId="251" builtinId="8" hidden="1"/>
    <cellStyle name="Lien hypertexte" xfId="253" builtinId="8" hidden="1"/>
    <cellStyle name="Lien hypertexte" xfId="255" builtinId="8" hidden="1"/>
    <cellStyle name="Lien hypertexte" xfId="257" builtinId="8" hidden="1"/>
    <cellStyle name="Lien hypertexte" xfId="259" builtinId="8" hidden="1"/>
    <cellStyle name="Lien hypertexte" xfId="261" builtinId="8" hidden="1"/>
    <cellStyle name="Lien hypertexte" xfId="263" builtinId="8" hidden="1"/>
    <cellStyle name="Lien hypertexte" xfId="265" builtinId="8" hidden="1"/>
    <cellStyle name="Lien hypertexte" xfId="267" builtinId="8" hidden="1"/>
    <cellStyle name="Lien hypertexte" xfId="269" builtinId="8" hidden="1"/>
    <cellStyle name="Lien hypertexte" xfId="271" builtinId="8" hidden="1"/>
    <cellStyle name="Lien hypertexte" xfId="273" builtinId="8" hidden="1"/>
    <cellStyle name="Lien hypertexte" xfId="275" builtinId="8" hidden="1"/>
    <cellStyle name="Lien hypertexte" xfId="277" builtinId="8" hidden="1"/>
    <cellStyle name="Lien hypertexte" xfId="279" builtinId="8" hidden="1"/>
    <cellStyle name="Lien hypertexte" xfId="281" builtinId="8" hidden="1"/>
    <cellStyle name="Lien hypertexte" xfId="283" builtinId="8" hidden="1"/>
    <cellStyle name="Lien hypertexte" xfId="285" builtinId="8" hidden="1"/>
    <cellStyle name="Lien hypertexte" xfId="287" builtinId="8" hidden="1"/>
    <cellStyle name="Lien hypertexte" xfId="289" builtinId="8" hidden="1"/>
    <cellStyle name="Lien hypertexte" xfId="291" builtinId="8" hidden="1"/>
    <cellStyle name="Lien hypertexte" xfId="293" builtinId="8" hidden="1"/>
    <cellStyle name="Lien hypertexte" xfId="295" builtinId="8" hidden="1"/>
    <cellStyle name="Lien hypertexte" xfId="297" builtinId="8" hidden="1"/>
    <cellStyle name="Lien hypertexte" xfId="299" builtinId="8" hidden="1"/>
    <cellStyle name="Lien hypertexte" xfId="301" builtinId="8" hidden="1"/>
    <cellStyle name="Lien hypertexte" xfId="303" builtinId="8"/>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2" builtinId="9" hidden="1"/>
    <cellStyle name="Lien hypertexte visité" xfId="154" builtinId="9" hidden="1"/>
    <cellStyle name="Lien hypertexte visité" xfId="156" builtinId="9" hidden="1"/>
    <cellStyle name="Lien hypertexte visité" xfId="158" builtinId="9" hidden="1"/>
    <cellStyle name="Lien hypertexte visité" xfId="160" builtinId="9" hidden="1"/>
    <cellStyle name="Lien hypertexte visité" xfId="162" builtinId="9" hidden="1"/>
    <cellStyle name="Lien hypertexte visité" xfId="164" builtinId="9" hidden="1"/>
    <cellStyle name="Lien hypertexte visité" xfId="166" builtinId="9" hidden="1"/>
    <cellStyle name="Lien hypertexte visité" xfId="168" builtinId="9" hidden="1"/>
    <cellStyle name="Lien hypertexte visité" xfId="170" builtinId="9" hidden="1"/>
    <cellStyle name="Lien hypertexte visité" xfId="172" builtinId="9" hidden="1"/>
    <cellStyle name="Lien hypertexte visité" xfId="174" builtinId="9" hidden="1"/>
    <cellStyle name="Lien hypertexte visité" xfId="176" builtinId="9" hidden="1"/>
    <cellStyle name="Lien hypertexte visité" xfId="178" builtinId="9" hidden="1"/>
    <cellStyle name="Lien hypertexte visité" xfId="180" builtinId="9" hidden="1"/>
    <cellStyle name="Lien hypertexte visité" xfId="182" builtinId="9" hidden="1"/>
    <cellStyle name="Lien hypertexte visité" xfId="184" builtinId="9" hidden="1"/>
    <cellStyle name="Lien hypertexte visité" xfId="186" builtinId="9" hidden="1"/>
    <cellStyle name="Lien hypertexte visité" xfId="188" builtinId="9" hidden="1"/>
    <cellStyle name="Lien hypertexte visité" xfId="190" builtinId="9" hidden="1"/>
    <cellStyle name="Lien hypertexte visité" xfId="192" builtinId="9" hidden="1"/>
    <cellStyle name="Lien hypertexte visité" xfId="194" builtinId="9" hidden="1"/>
    <cellStyle name="Lien hypertexte visité" xfId="196" builtinId="9" hidden="1"/>
    <cellStyle name="Lien hypertexte visité" xfId="198" builtinId="9" hidden="1"/>
    <cellStyle name="Lien hypertexte visité" xfId="200" builtinId="9" hidden="1"/>
    <cellStyle name="Lien hypertexte visité" xfId="202" builtinId="9" hidden="1"/>
    <cellStyle name="Lien hypertexte visité" xfId="204" builtinId="9" hidden="1"/>
    <cellStyle name="Lien hypertexte visité" xfId="206" builtinId="9" hidden="1"/>
    <cellStyle name="Lien hypertexte visité" xfId="208" builtinId="9" hidden="1"/>
    <cellStyle name="Lien hypertexte visité" xfId="210" builtinId="9" hidden="1"/>
    <cellStyle name="Lien hypertexte visité" xfId="212" builtinId="9" hidden="1"/>
    <cellStyle name="Lien hypertexte visité" xfId="214" builtinId="9" hidden="1"/>
    <cellStyle name="Lien hypertexte visité" xfId="216" builtinId="9" hidden="1"/>
    <cellStyle name="Lien hypertexte visité" xfId="218" builtinId="9" hidden="1"/>
    <cellStyle name="Lien hypertexte visité" xfId="220" builtinId="9" hidden="1"/>
    <cellStyle name="Lien hypertexte visité" xfId="222" builtinId="9" hidden="1"/>
    <cellStyle name="Lien hypertexte visité" xfId="224" builtinId="9" hidden="1"/>
    <cellStyle name="Lien hypertexte visité" xfId="226" builtinId="9" hidden="1"/>
    <cellStyle name="Lien hypertexte visité" xfId="228" builtinId="9" hidden="1"/>
    <cellStyle name="Lien hypertexte visité" xfId="230" builtinId="9" hidden="1"/>
    <cellStyle name="Lien hypertexte visité" xfId="232" builtinId="9" hidden="1"/>
    <cellStyle name="Lien hypertexte visité" xfId="234" builtinId="9" hidden="1"/>
    <cellStyle name="Lien hypertexte visité" xfId="236" builtinId="9" hidden="1"/>
    <cellStyle name="Lien hypertexte visité" xfId="238" builtinId="9" hidden="1"/>
    <cellStyle name="Lien hypertexte visité" xfId="240" builtinId="9" hidden="1"/>
    <cellStyle name="Lien hypertexte visité" xfId="242" builtinId="9" hidden="1"/>
    <cellStyle name="Lien hypertexte visité" xfId="244" builtinId="9" hidden="1"/>
    <cellStyle name="Lien hypertexte visité" xfId="246" builtinId="9" hidden="1"/>
    <cellStyle name="Lien hypertexte visité" xfId="248" builtinId="9" hidden="1"/>
    <cellStyle name="Lien hypertexte visité" xfId="250" builtinId="9" hidden="1"/>
    <cellStyle name="Lien hypertexte visité" xfId="252" builtinId="9" hidden="1"/>
    <cellStyle name="Lien hypertexte visité" xfId="254" builtinId="9" hidden="1"/>
    <cellStyle name="Lien hypertexte visité" xfId="256" builtinId="9" hidden="1"/>
    <cellStyle name="Lien hypertexte visité" xfId="258" builtinId="9" hidden="1"/>
    <cellStyle name="Lien hypertexte visité" xfId="260" builtinId="9" hidden="1"/>
    <cellStyle name="Lien hypertexte visité" xfId="262" builtinId="9" hidden="1"/>
    <cellStyle name="Lien hypertexte visité" xfId="264" builtinId="9" hidden="1"/>
    <cellStyle name="Lien hypertexte visité" xfId="266" builtinId="9" hidden="1"/>
    <cellStyle name="Lien hypertexte visité" xfId="268" builtinId="9" hidden="1"/>
    <cellStyle name="Lien hypertexte visité" xfId="270" builtinId="9" hidden="1"/>
    <cellStyle name="Lien hypertexte visité" xfId="272" builtinId="9" hidden="1"/>
    <cellStyle name="Lien hypertexte visité" xfId="274" builtinId="9" hidden="1"/>
    <cellStyle name="Lien hypertexte visité" xfId="276" builtinId="9" hidden="1"/>
    <cellStyle name="Lien hypertexte visité" xfId="278" builtinId="9" hidden="1"/>
    <cellStyle name="Lien hypertexte visité" xfId="280" builtinId="9" hidden="1"/>
    <cellStyle name="Lien hypertexte visité" xfId="282" builtinId="9" hidden="1"/>
    <cellStyle name="Lien hypertexte visité" xfId="284" builtinId="9" hidden="1"/>
    <cellStyle name="Lien hypertexte visité" xfId="286" builtinId="9" hidden="1"/>
    <cellStyle name="Lien hypertexte visité" xfId="288" builtinId="9" hidden="1"/>
    <cellStyle name="Lien hypertexte visité" xfId="290" builtinId="9" hidden="1"/>
    <cellStyle name="Lien hypertexte visité" xfId="292" builtinId="9" hidden="1"/>
    <cellStyle name="Lien hypertexte visité" xfId="294" builtinId="9" hidden="1"/>
    <cellStyle name="Lien hypertexte visité" xfId="296" builtinId="9" hidden="1"/>
    <cellStyle name="Lien hypertexte visité" xfId="298" builtinId="9" hidden="1"/>
    <cellStyle name="Lien hypertexte visité" xfId="300" builtinId="9" hidden="1"/>
    <cellStyle name="Lien hypertexte visité" xfId="302" builtinId="9" hidden="1"/>
    <cellStyle name="Lien hypertexte visité" xfId="304" builtinId="9" hidden="1"/>
    <cellStyle name="Lien hypertexte visité" xfId="305" builtinId="9" hidden="1"/>
    <cellStyle name="Lien hypertexte visité" xfId="306" builtinId="9" hidden="1"/>
    <cellStyle name="Lien hypertexte visité" xfId="307" builtinId="9" hidden="1"/>
    <cellStyle name="Lien hypertexte visité" xfId="308" builtinId="9" hidden="1"/>
    <cellStyle name="Lien hypertexte visité" xfId="309" builtinId="9" hidden="1"/>
    <cellStyle name="Lien hypertexte visité" xfId="310" builtinId="9" hidden="1"/>
    <cellStyle name="Lien hypertexte visité" xfId="311" builtinId="9" hidden="1"/>
    <cellStyle name="Lien hypertexte visité" xfId="312" builtinId="9" hidden="1"/>
    <cellStyle name="Lien hypertexte visité" xfId="313" builtinId="9" hidden="1"/>
    <cellStyle name="Lien hypertexte visité" xfId="314" builtinId="9" hidden="1"/>
    <cellStyle name="Lien hypertexte visité" xfId="315" builtinId="9" hidden="1"/>
    <cellStyle name="Lien hypertexte visité" xfId="316" builtinId="9" hidden="1"/>
    <cellStyle name="Lien hypertexte visité" xfId="317" builtinId="9" hidden="1"/>
    <cellStyle name="Lien hypertexte visité" xfId="318" builtinId="9" hidden="1"/>
    <cellStyle name="Lien hypertexte visité" xfId="319" builtinId="9" hidden="1"/>
    <cellStyle name="Lien hypertexte visité" xfId="320" builtinId="9" hidden="1"/>
    <cellStyle name="Lien hypertexte visité" xfId="321" builtinId="9" hidden="1"/>
    <cellStyle name="Lien hypertexte visité" xfId="322" builtinId="9" hidden="1"/>
    <cellStyle name="Lien hypertexte visité" xfId="323" builtinId="9" hidden="1"/>
    <cellStyle name="Lien hypertexte visité" xfId="324" builtinId="9" hidden="1"/>
    <cellStyle name="Lien hypertexte visité" xfId="325" builtinId="9" hidden="1"/>
    <cellStyle name="Lien hypertexte visité" xfId="326" builtinId="9" hidden="1"/>
    <cellStyle name="Lien hypertexte visité" xfId="327" builtinId="9" hidden="1"/>
    <cellStyle name="Lien hypertexte visité" xfId="328" builtinId="9" hidden="1"/>
    <cellStyle name="Lien hypertexte visité" xfId="329" builtinId="9" hidden="1"/>
    <cellStyle name="Lien hypertexte visité" xfId="330" builtinId="9" hidden="1"/>
    <cellStyle name="Lien hypertexte visité" xfId="331" builtinId="9" hidden="1"/>
    <cellStyle name="Lien hypertexte visité" xfId="332" builtinId="9" hidden="1"/>
    <cellStyle name="Lien hypertexte visité" xfId="333" builtinId="9" hidden="1"/>
    <cellStyle name="Lien hypertexte visité" xfId="334" builtinId="9" hidden="1"/>
    <cellStyle name="Lien hypertexte visité" xfId="335" builtinId="9" hidden="1"/>
    <cellStyle name="Lien hypertexte visité" xfId="336" builtinId="9" hidden="1"/>
    <cellStyle name="Lien hypertexte visité" xfId="337" builtinId="9" hidden="1"/>
    <cellStyle name="Lien hypertexte visité" xfId="338" builtinId="9" hidden="1"/>
    <cellStyle name="Lien hypertexte visité" xfId="339" builtinId="9" hidden="1"/>
    <cellStyle name="Lien hypertexte visité" xfId="340" builtinId="9" hidden="1"/>
    <cellStyle name="Lien hypertexte visité" xfId="341" builtinId="9" hidden="1"/>
    <cellStyle name="Lien hypertexte visité" xfId="342" builtinId="9" hidden="1"/>
    <cellStyle name="Lien hypertexte visité" xfId="343" builtinId="9" hidden="1"/>
    <cellStyle name="Lien hypertexte visité" xfId="344" builtinId="9" hidden="1"/>
    <cellStyle name="Lien hypertexte visité" xfId="345" builtinId="9" hidden="1"/>
    <cellStyle name="Lien hypertexte visité" xfId="346" builtinId="9" hidden="1"/>
    <cellStyle name="Lien hypertexte visité" xfId="347" builtinId="9" hidden="1"/>
    <cellStyle name="Lien hypertexte visité" xfId="348" builtinId="9" hidden="1"/>
    <cellStyle name="Lien hypertexte visité" xfId="349" builtinId="9" hidden="1"/>
    <cellStyle name="Lien hypertexte visité" xfId="350" builtinId="9" hidden="1"/>
    <cellStyle name="Lien hypertexte visité" xfId="351" builtinId="9" hidden="1"/>
    <cellStyle name="Lien hypertexte visité" xfId="352" builtinId="9" hidden="1"/>
    <cellStyle name="Lien hypertexte visité" xfId="353" builtinId="9" hidden="1"/>
    <cellStyle name="Lien hypertexte visité" xfId="354" builtinId="9" hidden="1"/>
    <cellStyle name="Lien hypertexte visité" xfId="355" builtinId="9" hidden="1"/>
    <cellStyle name="Lien hypertexte visité" xfId="356" builtinId="9" hidden="1"/>
    <cellStyle name="Lien hypertexte visité" xfId="357" builtinId="9" hidden="1"/>
    <cellStyle name="Lien hypertexte visité" xfId="358" builtinId="9" hidden="1"/>
    <cellStyle name="Lien hypertexte visité" xfId="359" builtinId="9" hidden="1"/>
    <cellStyle name="Lien hypertexte visité" xfId="360" builtinId="9" hidden="1"/>
    <cellStyle name="Lien hypertexte visité" xfId="361" builtinId="9" hidden="1"/>
    <cellStyle name="Lien hypertexte visité" xfId="362" builtinId="9" hidden="1"/>
    <cellStyle name="Lien hypertexte visité" xfId="363" builtinId="9" hidden="1"/>
    <cellStyle name="Lien hypertexte visité" xfId="364" builtinId="9" hidden="1"/>
    <cellStyle name="Lien hypertexte visité" xfId="365" builtinId="9" hidden="1"/>
    <cellStyle name="Lien hypertexte visité" xfId="366" builtinId="9" hidden="1"/>
    <cellStyle name="Lien hypertexte visité" xfId="367" builtinId="9" hidden="1"/>
    <cellStyle name="Lien hypertexte visité" xfId="368" builtinId="9" hidden="1"/>
    <cellStyle name="Lien hypertexte visité" xfId="369" builtinId="9" hidden="1"/>
    <cellStyle name="Lien hypertexte visité" xfId="370" builtinId="9" hidden="1"/>
    <cellStyle name="Lien hypertexte visité" xfId="371" builtinId="9" hidden="1"/>
    <cellStyle name="Lien hypertexte visité" xfId="372" builtinId="9" hidden="1"/>
    <cellStyle name="Lien hypertexte visité" xfId="373" builtinId="9" hidden="1"/>
    <cellStyle name="Lien hypertexte visité" xfId="374" builtinId="9" hidden="1"/>
    <cellStyle name="Lien hypertexte visité" xfId="375" builtinId="9" hidden="1"/>
    <cellStyle name="Lien hypertexte visité" xfId="376" builtinId="9" hidden="1"/>
    <cellStyle name="Lien hypertexte visité" xfId="377" builtinId="9" hidden="1"/>
    <cellStyle name="Lien hypertexte visité" xfId="378" builtinId="9" hidden="1"/>
    <cellStyle name="Lien hypertexte visité" xfId="379" builtinId="9" hidden="1"/>
    <cellStyle name="Lien hypertexte visité" xfId="380" builtinId="9" hidden="1"/>
    <cellStyle name="Lien hypertexte visité" xfId="381" builtinId="9" hidden="1"/>
    <cellStyle name="Lien hypertexte visité" xfId="382" builtinId="9" hidden="1"/>
    <cellStyle name="Lien hypertexte visité" xfId="383" builtinId="9" hidden="1"/>
    <cellStyle name="Lien hypertexte visité" xfId="384" builtinId="9" hidden="1"/>
    <cellStyle name="Lien hypertexte visité" xfId="385" builtinId="9" hidden="1"/>
    <cellStyle name="Lien hypertexte visité" xfId="386" builtinId="9" hidden="1"/>
    <cellStyle name="Lien hypertexte visité" xfId="387" builtinId="9" hidden="1"/>
    <cellStyle name="Lien hypertexte visité" xfId="388" builtinId="9" hidden="1"/>
    <cellStyle name="Lien hypertexte visité" xfId="389" builtinId="9" hidden="1"/>
    <cellStyle name="Lien hypertexte visité" xfId="390" builtinId="9" hidden="1"/>
    <cellStyle name="Lien hypertexte visité" xfId="391" builtinId="9" hidden="1"/>
    <cellStyle name="Lien hypertexte visité" xfId="392" builtinId="9" hidden="1"/>
    <cellStyle name="Lien hypertexte visité" xfId="393" builtinId="9" hidden="1"/>
    <cellStyle name="Lien hypertexte visité" xfId="394" builtinId="9" hidden="1"/>
    <cellStyle name="Lien hypertexte visité" xfId="395" builtinId="9" hidden="1"/>
    <cellStyle name="Lien hypertexte visité" xfId="396" builtinId="9" hidden="1"/>
    <cellStyle name="Lien hypertexte visité" xfId="397" builtinId="9" hidden="1"/>
    <cellStyle name="Lien hypertexte visité" xfId="398" builtinId="9" hidden="1"/>
    <cellStyle name="Lien hypertexte visité" xfId="399" builtinId="9" hidden="1"/>
    <cellStyle name="Lien hypertexte visité" xfId="400" builtinId="9" hidden="1"/>
    <cellStyle name="Lien hypertexte visité" xfId="401" builtinId="9" hidden="1"/>
    <cellStyle name="Lien hypertexte visité" xfId="402" builtinId="9" hidden="1"/>
    <cellStyle name="Lien hypertexte visité" xfId="403" builtinId="9" hidden="1"/>
    <cellStyle name="Lien hypertexte visité" xfId="404" builtinId="9" hidden="1"/>
    <cellStyle name="Lien hypertexte visité" xfId="405" builtinId="9" hidden="1"/>
    <cellStyle name="Lien hypertexte visité" xfId="406" builtinId="9" hidden="1"/>
    <cellStyle name="Lien hypertexte visité" xfId="407" builtinId="9" hidden="1"/>
    <cellStyle name="Lien hypertexte visité" xfId="408" builtinId="9" hidden="1"/>
    <cellStyle name="Lien hypertexte visité" xfId="409" builtinId="9" hidden="1"/>
    <cellStyle name="Lien hypertexte visité" xfId="410" builtinId="9" hidden="1"/>
    <cellStyle name="Lien hypertexte visité" xfId="411" builtinId="9" hidden="1"/>
    <cellStyle name="Lien hypertexte visité" xfId="412" builtinId="9" hidden="1"/>
    <cellStyle name="Lien hypertexte visité" xfId="413" builtinId="9" hidden="1"/>
    <cellStyle name="Lien hypertexte visité" xfId="414" builtinId="9" hidden="1"/>
    <cellStyle name="Lien hypertexte visité" xfId="415" builtinId="9" hidden="1"/>
    <cellStyle name="Lien hypertexte visité" xfId="416" builtinId="9" hidden="1"/>
    <cellStyle name="Lien hypertexte visité" xfId="417" builtinId="9" hidden="1"/>
    <cellStyle name="Lien hypertexte visité" xfId="418" builtinId="9" hidden="1"/>
    <cellStyle name="Lien hypertexte visité" xfId="419" builtinId="9" hidden="1"/>
    <cellStyle name="Lien hypertexte visité" xfId="420" builtinId="9" hidden="1"/>
    <cellStyle name="Lien hypertexte visité" xfId="421" builtinId="9" hidden="1"/>
    <cellStyle name="Lien hypertexte visité" xfId="422" builtinId="9" hidden="1"/>
    <cellStyle name="Lien hypertexte visité" xfId="423" builtinId="9" hidden="1"/>
    <cellStyle name="Lien hypertexte visité" xfId="424" builtinId="9" hidden="1"/>
    <cellStyle name="Lien hypertexte visité" xfId="425" builtinId="9" hidden="1"/>
    <cellStyle name="Lien hypertexte visité" xfId="426" builtinId="9" hidden="1"/>
    <cellStyle name="Lien hypertexte visité" xfId="427" builtinId="9" hidden="1"/>
    <cellStyle name="Lien hypertexte visité" xfId="428" builtinId="9" hidden="1"/>
    <cellStyle name="Lien hypertexte visité" xfId="429" builtinId="9" hidden="1"/>
    <cellStyle name="Lien hypertexte visité" xfId="430" builtinId="9" hidden="1"/>
    <cellStyle name="Lien hypertexte visité" xfId="431" builtinId="9" hidden="1"/>
    <cellStyle name="Lien hypertexte visité" xfId="432" builtinId="9" hidden="1"/>
    <cellStyle name="Lien hypertexte visité" xfId="433" builtinId="9" hidden="1"/>
    <cellStyle name="Lien hypertexte visité" xfId="434" builtinId="9" hidden="1"/>
    <cellStyle name="Lien hypertexte visité" xfId="435" builtinId="9" hidden="1"/>
    <cellStyle name="Lien hypertexte visité" xfId="436" builtinId="9" hidden="1"/>
    <cellStyle name="Lien hypertexte visité" xfId="437" builtinId="9" hidden="1"/>
    <cellStyle name="Lien hypertexte visité" xfId="438" builtinId="9" hidden="1"/>
    <cellStyle name="Lien hypertexte visité" xfId="439" builtinId="9" hidden="1"/>
    <cellStyle name="Lien hypertexte visité" xfId="440" builtinId="9" hidden="1"/>
    <cellStyle name="Lien hypertexte visité" xfId="441" builtinId="9" hidden="1"/>
    <cellStyle name="Lien hypertexte visité" xfId="442" builtinId="9" hidden="1"/>
    <cellStyle name="Lien hypertexte visité" xfId="443" builtinId="9" hidden="1"/>
    <cellStyle name="Lien hypertexte visité" xfId="444" builtinId="9" hidden="1"/>
    <cellStyle name="Lien hypertexte visité" xfId="445" builtinId="9" hidden="1"/>
    <cellStyle name="Lien hypertexte visité" xfId="446" builtinId="9" hidden="1"/>
    <cellStyle name="Lien hypertexte visité" xfId="447" builtinId="9" hidden="1"/>
    <cellStyle name="Lien hypertexte visité" xfId="448" builtinId="9" hidden="1"/>
    <cellStyle name="Lien hypertexte visité" xfId="449" builtinId="9" hidden="1"/>
    <cellStyle name="Lien hypertexte visité" xfId="450" builtinId="9" hidden="1"/>
    <cellStyle name="Lien hypertexte visité" xfId="451" builtinId="9" hidden="1"/>
    <cellStyle name="Lien hypertexte visité" xfId="452" builtinId="9" hidden="1"/>
    <cellStyle name="Lien hypertexte visité" xfId="453" builtinId="9" hidden="1"/>
    <cellStyle name="Lien hypertexte visité" xfId="454" builtinId="9" hidden="1"/>
    <cellStyle name="Lien hypertexte visité" xfId="455" builtinId="9" hidden="1"/>
    <cellStyle name="Lien hypertexte visité" xfId="456" builtinId="9" hidden="1"/>
    <cellStyle name="Lien hypertexte visité" xfId="457" builtinId="9" hidden="1"/>
    <cellStyle name="Lien hypertexte visité" xfId="458" builtinId="9" hidden="1"/>
    <cellStyle name="Lien hypertexte visité" xfId="459" builtinId="9" hidden="1"/>
    <cellStyle name="Lien hypertexte visité" xfId="460" builtinId="9" hidden="1"/>
    <cellStyle name="Lien hypertexte visité" xfId="461" builtinId="9" hidden="1"/>
    <cellStyle name="Lien hypertexte visité" xfId="462" builtinId="9" hidden="1"/>
    <cellStyle name="Lien hypertexte visité" xfId="463" builtinId="9" hidden="1"/>
    <cellStyle name="Lien hypertexte visité" xfId="464" builtinId="9" hidden="1"/>
    <cellStyle name="Lien hypertexte visité" xfId="465" builtinId="9" hidden="1"/>
    <cellStyle name="Lien hypertexte visité" xfId="466" builtinId="9" hidden="1"/>
    <cellStyle name="Lien hypertexte visité" xfId="467" builtinId="9" hidden="1"/>
    <cellStyle name="Lien hypertexte visité" xfId="468" builtinId="9" hidden="1"/>
    <cellStyle name="Lien hypertexte visité" xfId="469" builtinId="9" hidden="1"/>
    <cellStyle name="Lien hypertexte visité" xfId="470" builtinId="9" hidden="1"/>
    <cellStyle name="Lien hypertexte visité" xfId="471" builtinId="9" hidden="1"/>
    <cellStyle name="Lien hypertexte visité" xfId="472" builtinId="9" hidden="1"/>
    <cellStyle name="Lien hypertexte visité" xfId="473" builtinId="9" hidden="1"/>
    <cellStyle name="Lien hypertexte visité" xfId="474" builtinId="9" hidden="1"/>
    <cellStyle name="Lien hypertexte visité" xfId="475" builtinId="9" hidden="1"/>
    <cellStyle name="Lien hypertexte visité" xfId="476" builtinId="9" hidden="1"/>
    <cellStyle name="Lien hypertexte visité" xfId="477" builtinId="9" hidden="1"/>
    <cellStyle name="Lien hypertexte visité" xfId="478" builtinId="9" hidden="1"/>
    <cellStyle name="Lien hypertexte visité" xfId="479" builtinId="9" hidden="1"/>
    <cellStyle name="Lien hypertexte visité" xfId="480" builtinId="9" hidden="1"/>
    <cellStyle name="Lien hypertexte visité" xfId="481" builtinId="9" hidden="1"/>
    <cellStyle name="Lien hypertexte visité" xfId="482" builtinId="9" hidden="1"/>
    <cellStyle name="Lien hypertexte visité" xfId="483" builtinId="9" hidden="1"/>
    <cellStyle name="Lien hypertexte visité" xfId="484" builtinId="9" hidden="1"/>
    <cellStyle name="Lien hypertexte visité" xfId="485" builtinId="9" hidden="1"/>
    <cellStyle name="Lien hypertexte visité" xfId="486" builtinId="9" hidden="1"/>
    <cellStyle name="Lien hypertexte visité" xfId="487" builtinId="9" hidden="1"/>
    <cellStyle name="Lien hypertexte visité" xfId="488" builtinId="9" hidden="1"/>
    <cellStyle name="Lien hypertexte visité" xfId="489" builtinId="9" hidden="1"/>
    <cellStyle name="Lien hypertexte visité" xfId="490" builtinId="9" hidden="1"/>
    <cellStyle name="Lien hypertexte visité" xfId="491" builtinId="9" hidden="1"/>
    <cellStyle name="Lien hypertexte visité" xfId="492" builtinId="9" hidden="1"/>
    <cellStyle name="Lien hypertexte visité" xfId="493" builtinId="9" hidden="1"/>
    <cellStyle name="Lien hypertexte visité" xfId="494" builtinId="9" hidden="1"/>
    <cellStyle name="Lien hypertexte visité" xfId="495" builtinId="9" hidden="1"/>
    <cellStyle name="Lien hypertexte visité" xfId="496" builtinId="9" hidden="1"/>
    <cellStyle name="Lien hypertexte visité" xfId="497" builtinId="9" hidden="1"/>
    <cellStyle name="Lien hypertexte visité" xfId="498" builtinId="9" hidden="1"/>
    <cellStyle name="Lien hypertexte visité" xfId="499" builtinId="9" hidden="1"/>
    <cellStyle name="Lien hypertexte visité" xfId="500" builtinId="9" hidden="1"/>
    <cellStyle name="Lien hypertexte visité" xfId="501" builtinId="9" hidden="1"/>
    <cellStyle name="Lien hypertexte visité" xfId="502" builtinId="9" hidden="1"/>
    <cellStyle name="Lien hypertexte visité" xfId="503" builtinId="9" hidden="1"/>
    <cellStyle name="Lien hypertexte visité" xfId="504" builtinId="9" hidden="1"/>
    <cellStyle name="Lien hypertexte visité" xfId="505" builtinId="9" hidden="1"/>
    <cellStyle name="Lien hypertexte visité" xfId="506" builtinId="9" hidden="1"/>
    <cellStyle name="Lien hypertexte visité" xfId="507" builtinId="9" hidden="1"/>
    <cellStyle name="Lien hypertexte visité" xfId="508" builtinId="9" hidden="1"/>
    <cellStyle name="Lien hypertexte visité" xfId="509" builtinId="9" hidden="1"/>
    <cellStyle name="Lien hypertexte visité" xfId="510" builtinId="9" hidden="1"/>
    <cellStyle name="Lien hypertexte visité" xfId="511" builtinId="9" hidden="1"/>
    <cellStyle name="Lien hypertexte visité" xfId="512" builtinId="9" hidden="1"/>
    <cellStyle name="Lien hypertexte visité" xfId="513" builtinId="9" hidden="1"/>
    <cellStyle name="Lien hypertexte visité" xfId="514" builtinId="9" hidden="1"/>
    <cellStyle name="Lien hypertexte visité" xfId="515" builtinId="9" hidden="1"/>
    <cellStyle name="Lien hypertexte visité" xfId="516" builtinId="9" hidden="1"/>
    <cellStyle name="Lien hypertexte visité" xfId="517" builtinId="9" hidden="1"/>
    <cellStyle name="Lien hypertexte visité" xfId="518" builtinId="9" hidden="1"/>
    <cellStyle name="Lien hypertexte visité" xfId="519" builtinId="9" hidden="1"/>
    <cellStyle name="Lien hypertexte visité" xfId="520" builtinId="9" hidden="1"/>
    <cellStyle name="Lien hypertexte visité" xfId="521" builtinId="9" hidden="1"/>
    <cellStyle name="Lien hypertexte visité" xfId="522" builtinId="9" hidden="1"/>
    <cellStyle name="Lien hypertexte visité" xfId="523" builtinId="9" hidden="1"/>
    <cellStyle name="Lien hypertexte visité" xfId="524" builtinId="9" hidden="1"/>
    <cellStyle name="Lien hypertexte visité" xfId="525" builtinId="9" hidden="1"/>
    <cellStyle name="Lien hypertexte visité" xfId="526" builtinId="9" hidden="1"/>
    <cellStyle name="Lien hypertexte visité" xfId="527" builtinId="9" hidden="1"/>
    <cellStyle name="Lien hypertexte visité" xfId="528" builtinId="9" hidden="1"/>
    <cellStyle name="Lien hypertexte visité" xfId="529" builtinId="9" hidden="1"/>
    <cellStyle name="Lien hypertexte visité" xfId="530" builtinId="9" hidden="1"/>
    <cellStyle name="Lien hypertexte visité" xfId="531" builtinId="9" hidden="1"/>
    <cellStyle name="Lien hypertexte visité" xfId="532" builtinId="9" hidden="1"/>
    <cellStyle name="Lien hypertexte visité" xfId="533" builtinId="9" hidden="1"/>
    <cellStyle name="Lien hypertexte visité" xfId="534" builtinId="9" hidden="1"/>
    <cellStyle name="Lien hypertexte visité" xfId="535" builtinId="9" hidden="1"/>
    <cellStyle name="Lien hypertexte visité" xfId="536" builtinId="9" hidden="1"/>
    <cellStyle name="Lien hypertexte visité" xfId="537" builtinId="9" hidden="1"/>
    <cellStyle name="Lien hypertexte visité" xfId="538" builtinId="9" hidden="1"/>
    <cellStyle name="Lien hypertexte visité" xfId="539" builtinId="9" hidden="1"/>
    <cellStyle name="Lien hypertexte visité" xfId="540" builtinId="9" hidden="1"/>
    <cellStyle name="Lien hypertexte visité" xfId="541" builtinId="9" hidden="1"/>
    <cellStyle name="Lien hypertexte visité" xfId="542" builtinId="9" hidden="1"/>
    <cellStyle name="Lien hypertexte visité" xfId="543" builtinId="9" hidden="1"/>
    <cellStyle name="Lien hypertexte visité" xfId="544" builtinId="9" hidden="1"/>
    <cellStyle name="Lien hypertexte visité" xfId="545" builtinId="9" hidden="1"/>
    <cellStyle name="Lien hypertexte visité" xfId="546" builtinId="9" hidden="1"/>
    <cellStyle name="Lien hypertexte visité" xfId="547" builtinId="9" hidden="1"/>
    <cellStyle name="Lien hypertexte visité" xfId="548" builtinId="9" hidden="1"/>
    <cellStyle name="Lien hypertexte visité" xfId="549" builtinId="9" hidden="1"/>
    <cellStyle name="Lien hypertexte visité" xfId="550" builtinId="9" hidden="1"/>
    <cellStyle name="Lien hypertexte visité" xfId="551" builtinId="9" hidden="1"/>
    <cellStyle name="Lien hypertexte visité" xfId="552" builtinId="9" hidden="1"/>
    <cellStyle name="Lien hypertexte visité" xfId="553" builtinId="9" hidden="1"/>
    <cellStyle name="Lien hypertexte visité" xfId="554" builtinId="9" hidden="1"/>
    <cellStyle name="Lien hypertexte visité" xfId="555" builtinId="9" hidden="1"/>
    <cellStyle name="Lien hypertexte visité" xfId="556" builtinId="9" hidden="1"/>
    <cellStyle name="Lien hypertexte visité" xfId="557" builtinId="9" hidden="1"/>
    <cellStyle name="Lien hypertexte visité" xfId="558" builtinId="9" hidden="1"/>
    <cellStyle name="Lien hypertexte visité" xfId="559" builtinId="9" hidden="1"/>
    <cellStyle name="Lien hypertexte visité" xfId="560" builtinId="9" hidden="1"/>
    <cellStyle name="Lien hypertexte visité" xfId="561" builtinId="9" hidden="1"/>
    <cellStyle name="Lien hypertexte visité" xfId="562" builtinId="9" hidden="1"/>
    <cellStyle name="Lien hypertexte visité" xfId="563" builtinId="9" hidden="1"/>
    <cellStyle name="Lien hypertexte visité" xfId="564" builtinId="9" hidden="1"/>
    <cellStyle name="Lien hypertexte visité" xfId="565" builtinId="9" hidden="1"/>
    <cellStyle name="Lien hypertexte visité" xfId="566" builtinId="9" hidden="1"/>
    <cellStyle name="Lien hypertexte visité" xfId="567" builtinId="9" hidden="1"/>
    <cellStyle name="Lien hypertexte visité" xfId="568" builtinId="9" hidden="1"/>
    <cellStyle name="Lien hypertexte visité" xfId="569" builtinId="9" hidden="1"/>
    <cellStyle name="Lien hypertexte visité" xfId="570" builtinId="9" hidden="1"/>
    <cellStyle name="Lien hypertexte visité" xfId="571" builtinId="9" hidden="1"/>
    <cellStyle name="Lien hypertexte visité" xfId="572" builtinId="9" hidden="1"/>
    <cellStyle name="Lien hypertexte visité" xfId="573" builtinId="9" hidden="1"/>
    <cellStyle name="Lien hypertexte visité" xfId="574" builtinId="9" hidden="1"/>
    <cellStyle name="Lien hypertexte visité" xfId="575" builtinId="9" hidden="1"/>
    <cellStyle name="Lien hypertexte visité" xfId="576" builtinId="9" hidden="1"/>
    <cellStyle name="Lien hypertexte visité" xfId="577" builtinId="9" hidden="1"/>
    <cellStyle name="Lien hypertexte visité" xfId="578" builtinId="9" hidden="1"/>
    <cellStyle name="Lien hypertexte visité" xfId="579" builtinId="9" hidden="1"/>
    <cellStyle name="Lien hypertexte visité" xfId="580" builtinId="9" hidden="1"/>
    <cellStyle name="Lien hypertexte visité" xfId="581" builtinId="9" hidden="1"/>
    <cellStyle name="Lien hypertexte visité" xfId="582" builtinId="9" hidden="1"/>
    <cellStyle name="Lien hypertexte visité" xfId="583" builtinId="9" hidden="1"/>
    <cellStyle name="Lien hypertexte visité" xfId="584" builtinId="9" hidden="1"/>
    <cellStyle name="Lien hypertexte visité" xfId="585" builtinId="9" hidden="1"/>
    <cellStyle name="Lien hypertexte visité" xfId="586" builtinId="9" hidden="1"/>
    <cellStyle name="Lien hypertexte visité" xfId="587" builtinId="9" hidden="1"/>
    <cellStyle name="Lien hypertexte visité" xfId="588" builtinId="9" hidden="1"/>
    <cellStyle name="Lien hypertexte visité" xfId="589" builtinId="9" hidden="1"/>
    <cellStyle name="Lien hypertexte visité" xfId="590" builtinId="9" hidden="1"/>
    <cellStyle name="Lien hypertexte visité" xfId="591" builtinId="9" hidden="1"/>
    <cellStyle name="Lien hypertexte visité" xfId="592" builtinId="9" hidden="1"/>
    <cellStyle name="Lien hypertexte visité" xfId="593" builtinId="9" hidden="1"/>
    <cellStyle name="Lien hypertexte visité" xfId="594" builtinId="9" hidden="1"/>
    <cellStyle name="Lien hypertexte visité" xfId="595" builtinId="9" hidden="1"/>
    <cellStyle name="Normal" xfId="0" builtinId="0"/>
  </cellStyles>
  <dxfs count="77">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
      <font>
        <color theme="0"/>
      </font>
      <fill>
        <patternFill>
          <bgColor rgb="FFFFC000"/>
        </patternFill>
      </fill>
    </dxf>
    <dxf>
      <font>
        <color theme="0"/>
      </font>
      <fill>
        <patternFill>
          <bgColor rgb="FFFF0000"/>
        </patternFill>
      </fill>
    </dxf>
    <dxf>
      <font>
        <color theme="0"/>
      </font>
      <fill>
        <patternFill>
          <bgColor rgb="FF00B050"/>
        </patternFill>
      </fill>
    </dxf>
  </dxfs>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theme" Target="theme/theme1.xml"/><Relationship Id="rId16" Type="http://schemas.openxmlformats.org/officeDocument/2006/relationships/styles" Target="styles.xml"/><Relationship Id="rId17" Type="http://schemas.openxmlformats.org/officeDocument/2006/relationships/sharedStrings" Target="sharedStrings.xml"/><Relationship Id="rId18" Type="http://schemas.openxmlformats.org/officeDocument/2006/relationships/calcChain" Target="calcChain.xml"/><Relationship Id="rId19"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 Id="rId2" Type="http://schemas.openxmlformats.org/officeDocument/2006/relationships/image" Target="../media/image2.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3.emf"/><Relationship Id="rId2"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88899</xdr:colOff>
          <xdr:row>7</xdr:row>
          <xdr:rowOff>63500</xdr:rowOff>
        </xdr:from>
        <xdr:to>
          <xdr:col>4</xdr:col>
          <xdr:colOff>399606</xdr:colOff>
          <xdr:row>7</xdr:row>
          <xdr:rowOff>1625600</xdr:rowOff>
        </xdr:to>
        <xdr:pic>
          <xdr:nvPicPr>
            <xdr:cNvPr id="3" name="Image 2"/>
            <xdr:cNvPicPr>
              <a:picLocks noChangeAspect="1"/>
              <a:extLst>
                <a:ext uri="{84589F7E-364E-4C9E-8A38-B11213B215E9}">
                  <a14:cameraTool cellRange="Elèves!$G$12" spid="_x0000_s1274"/>
                </a:ext>
              </a:extLst>
            </xdr:cNvPicPr>
          </xdr:nvPicPr>
          <xdr:blipFill>
            <a:blip xmlns:r="http://schemas.openxmlformats.org/officeDocument/2006/relationships" r:embed="rId1"/>
            <a:stretch>
              <a:fillRect/>
            </a:stretch>
          </xdr:blipFill>
          <xdr:spPr>
            <a:xfrm>
              <a:off x="228599" y="1828800"/>
              <a:ext cx="1961707" cy="1562100"/>
            </a:xfrm>
            <a:prstGeom prst="rect">
              <a:avLst/>
            </a:prstGeom>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88899</xdr:colOff>
          <xdr:row>7</xdr:row>
          <xdr:rowOff>63500</xdr:rowOff>
        </xdr:from>
        <xdr:to>
          <xdr:col>10</xdr:col>
          <xdr:colOff>399606</xdr:colOff>
          <xdr:row>7</xdr:row>
          <xdr:rowOff>1625600</xdr:rowOff>
        </xdr:to>
        <xdr:pic>
          <xdr:nvPicPr>
            <xdr:cNvPr id="18" name="Image 17"/>
            <xdr:cNvPicPr>
              <a:picLocks noChangeAspect="1"/>
              <a:extLst>
                <a:ext uri="{84589F7E-364E-4C9E-8A38-B11213B215E9}">
                  <a14:cameraTool cellRange="Elèves!$G$13" spid="_x0000_s1275"/>
                </a:ext>
              </a:extLst>
            </xdr:cNvPicPr>
          </xdr:nvPicPr>
          <xdr:blipFill>
            <a:blip xmlns:r="http://schemas.openxmlformats.org/officeDocument/2006/relationships" r:embed="rId2"/>
            <a:stretch>
              <a:fillRect/>
            </a:stretch>
          </xdr:blipFill>
          <xdr:spPr>
            <a:xfrm>
              <a:off x="228599" y="1828800"/>
              <a:ext cx="1961707" cy="1562100"/>
            </a:xfrm>
            <a:prstGeom prst="rect">
              <a:avLst/>
            </a:prstGeom>
          </xdr:spPr>
        </xdr:pic>
        <xdr:clientData/>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 Id="rId2"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enableFormatConditionsCalculation="0">
    <tabColor rgb="FF008000"/>
  </sheetPr>
  <dimension ref="A1:BN30"/>
  <sheetViews>
    <sheetView showGridLines="0" tabSelected="1" zoomScaleNormal="50" zoomScalePageLayoutView="50" workbookViewId="0">
      <selection activeCell="Z5" sqref="Z5"/>
    </sheetView>
  </sheetViews>
  <sheetFormatPr baseColWidth="10" defaultRowHeight="16" x14ac:dyDescent="0.2"/>
  <cols>
    <col min="1" max="1" width="1.83203125" style="141" customWidth="1"/>
    <col min="2" max="2" width="8.83203125" customWidth="1"/>
    <col min="3" max="3" width="8.83203125" style="138" customWidth="1"/>
    <col min="4" max="4" width="4" customWidth="1"/>
    <col min="5" max="5" width="6.33203125" customWidth="1"/>
    <col min="6" max="6" width="19.83203125" customWidth="1"/>
    <col min="7" max="7" width="1.83203125" customWidth="1"/>
    <col min="8" max="8" width="8.83203125" customWidth="1"/>
    <col min="9" max="9" width="8.83203125" style="138" customWidth="1"/>
    <col min="10" max="10" width="4" customWidth="1"/>
    <col min="11" max="11" width="6.33203125" customWidth="1"/>
    <col min="12" max="12" width="19.83203125" customWidth="1"/>
    <col min="13" max="13" width="1.83203125" customWidth="1"/>
    <col min="14" max="14" width="8.83203125" customWidth="1"/>
    <col min="15" max="15" width="8.83203125" style="138" customWidth="1"/>
    <col min="16" max="16" width="4" customWidth="1"/>
    <col min="17" max="17" width="6.33203125" customWidth="1"/>
    <col min="18" max="18" width="19.83203125" customWidth="1"/>
    <col min="19" max="19" width="1.83203125" customWidth="1"/>
    <col min="20" max="20" width="8.83203125" customWidth="1"/>
    <col min="21" max="21" width="8.83203125" style="138" customWidth="1"/>
    <col min="22" max="22" width="4" customWidth="1"/>
    <col min="23" max="23" width="6.33203125" customWidth="1"/>
    <col min="24" max="24" width="19.83203125" customWidth="1"/>
    <col min="25" max="25" width="1.83203125" customWidth="1"/>
    <col min="26" max="26" width="8.83203125" customWidth="1"/>
    <col min="27" max="27" width="8.83203125" style="138" customWidth="1"/>
    <col min="28" max="28" width="4" customWidth="1"/>
    <col min="29" max="29" width="6.33203125" customWidth="1"/>
    <col min="30" max="30" width="19.83203125" customWidth="1"/>
    <col min="31" max="31" width="1.83203125" customWidth="1"/>
    <col min="32" max="32" width="8.83203125" customWidth="1"/>
    <col min="33" max="33" width="8.83203125" style="138" customWidth="1"/>
    <col min="34" max="34" width="4" customWidth="1"/>
    <col min="35" max="35" width="6.33203125" customWidth="1"/>
    <col min="36" max="36" width="19.83203125" customWidth="1"/>
    <col min="37" max="37" width="1.83203125" customWidth="1"/>
    <col min="38" max="38" width="8.83203125" customWidth="1"/>
    <col min="39" max="39" width="8.83203125" style="138" customWidth="1"/>
    <col min="40" max="40" width="4" customWidth="1"/>
    <col min="41" max="41" width="6.33203125" customWidth="1"/>
    <col min="42" max="42" width="19.83203125" customWidth="1"/>
    <col min="43" max="43" width="1.83203125" customWidth="1"/>
    <col min="44" max="44" width="8.83203125" customWidth="1"/>
    <col min="45" max="45" width="8.83203125" style="138" customWidth="1"/>
    <col min="46" max="46" width="4" customWidth="1"/>
    <col min="47" max="47" width="6.33203125" customWidth="1"/>
    <col min="48" max="48" width="19.83203125" customWidth="1"/>
    <col min="49" max="49" width="1.83203125" customWidth="1"/>
    <col min="50" max="50" width="8.83203125" customWidth="1"/>
    <col min="51" max="51" width="8.83203125" style="138" customWidth="1"/>
    <col min="52" max="52" width="4" customWidth="1"/>
    <col min="53" max="53" width="6.33203125" customWidth="1"/>
    <col min="54" max="54" width="19.83203125" customWidth="1"/>
    <col min="55" max="55" width="1.83203125" customWidth="1"/>
    <col min="56" max="56" width="8.83203125" customWidth="1"/>
    <col min="57" max="57" width="8.83203125" style="138" customWidth="1"/>
    <col min="58" max="58" width="4" customWidth="1"/>
    <col min="59" max="59" width="6.33203125" customWidth="1"/>
    <col min="60" max="60" width="19.83203125" customWidth="1"/>
    <col min="61" max="61" width="1.83203125" customWidth="1"/>
    <col min="62" max="62" width="8.83203125" customWidth="1"/>
    <col min="63" max="63" width="8.83203125" style="138" customWidth="1"/>
    <col min="64" max="64" width="4" customWidth="1"/>
    <col min="65" max="65" width="6.33203125" customWidth="1"/>
    <col min="66" max="66" width="19.83203125" customWidth="1"/>
    <col min="67" max="67" width="1.83203125" customWidth="1"/>
    <col min="68" max="68" width="8.83203125" customWidth="1"/>
    <col min="69" max="69" width="8.5" customWidth="1"/>
    <col min="70" max="70" width="4" customWidth="1"/>
    <col min="71" max="71" width="6.1640625" customWidth="1"/>
    <col min="72" max="72" width="19.83203125" customWidth="1"/>
    <col min="73" max="73" width="1.83203125" customWidth="1"/>
    <col min="74" max="74" width="8.83203125" customWidth="1"/>
    <col min="75" max="75" width="8.5" customWidth="1"/>
    <col min="76" max="76" width="4" customWidth="1"/>
    <col min="77" max="77" width="6.1640625" customWidth="1"/>
    <col min="78" max="78" width="19.83203125" customWidth="1"/>
    <col min="79" max="79" width="1.83203125" customWidth="1"/>
  </cols>
  <sheetData>
    <row r="1" spans="1:66" s="135" customFormat="1" ht="17" thickBot="1" x14ac:dyDescent="0.25">
      <c r="A1" s="139"/>
      <c r="C1" s="137"/>
      <c r="G1" s="136"/>
      <c r="I1" s="137"/>
      <c r="O1" s="137"/>
      <c r="U1" s="137"/>
      <c r="AA1" s="137"/>
      <c r="AG1" s="137"/>
      <c r="AM1" s="137"/>
      <c r="AS1" s="137"/>
      <c r="AY1" s="137"/>
      <c r="BE1" s="137"/>
      <c r="BK1" s="137"/>
    </row>
    <row r="2" spans="1:66" s="4" customFormat="1" ht="40" customHeight="1" thickTop="1" thickBot="1" x14ac:dyDescent="0.25">
      <c r="A2" s="139"/>
      <c r="B2" s="189" t="s">
        <v>170</v>
      </c>
      <c r="C2" s="190"/>
      <c r="D2" s="190"/>
      <c r="E2" s="190"/>
      <c r="F2" s="190"/>
      <c r="G2" s="190"/>
      <c r="H2" s="190"/>
      <c r="I2" s="190"/>
      <c r="J2" s="190"/>
      <c r="K2" s="190"/>
      <c r="L2" s="191"/>
      <c r="R2" s="22"/>
      <c r="S2" s="23"/>
      <c r="T2" s="24"/>
      <c r="U2" s="23"/>
      <c r="V2" s="23"/>
      <c r="W2" s="23"/>
      <c r="X2" s="13"/>
      <c r="Y2" s="13"/>
      <c r="Z2" s="185" t="s">
        <v>546</v>
      </c>
      <c r="AA2" s="155"/>
      <c r="AB2" s="155"/>
      <c r="AC2" s="155"/>
      <c r="AD2" s="155"/>
      <c r="AE2" s="155"/>
      <c r="AF2" s="155"/>
      <c r="AG2" s="155"/>
      <c r="AH2" s="155"/>
      <c r="AI2" s="155"/>
      <c r="AJ2" s="155"/>
      <c r="AK2" s="155"/>
      <c r="AL2" s="155"/>
      <c r="AM2" s="25"/>
      <c r="AN2" s="25"/>
      <c r="AO2" s="25"/>
      <c r="AP2" s="25"/>
    </row>
    <row r="3" spans="1:66" s="4" customFormat="1" ht="32" customHeight="1" thickTop="1" thickBot="1" x14ac:dyDescent="0.25">
      <c r="A3" s="139"/>
      <c r="B3" s="35"/>
      <c r="C3" s="36"/>
      <c r="D3" s="36"/>
      <c r="E3" s="36"/>
      <c r="F3" s="36"/>
      <c r="G3" s="36"/>
      <c r="H3" s="36"/>
      <c r="I3" s="36"/>
      <c r="J3" s="36"/>
      <c r="K3" s="36"/>
      <c r="L3" s="36"/>
      <c r="R3" s="147"/>
      <c r="S3" s="148"/>
      <c r="T3" s="148"/>
      <c r="U3" s="148"/>
      <c r="V3" s="148"/>
      <c r="W3" s="148"/>
      <c r="X3" s="148"/>
      <c r="Y3" s="148"/>
      <c r="Z3" s="155"/>
      <c r="AA3" s="155"/>
      <c r="AB3" s="155"/>
      <c r="AC3" s="155"/>
      <c r="AD3" s="155"/>
      <c r="AE3" s="155"/>
      <c r="AF3" s="155"/>
      <c r="AG3" s="155"/>
      <c r="AH3" s="155"/>
      <c r="AI3" s="155"/>
      <c r="AJ3" s="155"/>
      <c r="AK3" s="155"/>
      <c r="AL3" s="155"/>
      <c r="AM3" s="25"/>
      <c r="AN3" s="25"/>
      <c r="AO3" s="25"/>
      <c r="AP3" s="25"/>
    </row>
    <row r="4" spans="1:66" s="4" customFormat="1" ht="40" customHeight="1" thickTop="1" thickBot="1" x14ac:dyDescent="0.3">
      <c r="A4" s="139"/>
      <c r="B4" s="168"/>
      <c r="C4" s="169"/>
      <c r="D4" s="169"/>
      <c r="E4" s="169"/>
      <c r="F4" s="169"/>
      <c r="G4" s="169"/>
      <c r="H4" s="169"/>
      <c r="I4" s="169"/>
      <c r="J4" s="169"/>
      <c r="K4" s="169"/>
      <c r="L4" s="169"/>
      <c r="M4" s="169"/>
      <c r="N4" s="170"/>
      <c r="O4" s="170"/>
      <c r="P4" s="170"/>
      <c r="Q4" s="170"/>
      <c r="R4" s="170"/>
      <c r="S4" s="170"/>
      <c r="T4" s="170"/>
      <c r="U4" s="170"/>
      <c r="V4" s="171" t="s">
        <v>542</v>
      </c>
      <c r="W4" s="172"/>
      <c r="X4" s="173"/>
      <c r="Z4" s="155"/>
      <c r="AA4" s="155"/>
      <c r="AB4" s="155"/>
      <c r="AC4" s="155"/>
      <c r="AD4" s="155"/>
      <c r="AE4" s="155"/>
      <c r="AF4" s="155"/>
      <c r="AG4" s="155"/>
      <c r="AH4" s="155"/>
      <c r="AI4" s="155"/>
      <c r="AJ4" s="155"/>
      <c r="AK4" s="155"/>
      <c r="AL4" s="155"/>
      <c r="AM4" s="13"/>
      <c r="AN4" s="13"/>
      <c r="AO4" s="13"/>
      <c r="AP4" s="13"/>
      <c r="AQ4" s="13"/>
      <c r="AR4" s="13"/>
      <c r="AS4" s="13"/>
      <c r="AT4" s="13"/>
      <c r="AU4" s="13"/>
      <c r="AV4" s="13"/>
      <c r="AW4" s="13"/>
      <c r="AX4" s="13"/>
      <c r="AY4" s="13"/>
      <c r="AZ4" s="13"/>
      <c r="BA4" s="13"/>
      <c r="BB4" s="13"/>
      <c r="BC4" s="13"/>
      <c r="BD4" s="13"/>
      <c r="BE4" s="13"/>
      <c r="BF4" s="13"/>
      <c r="BG4" s="13"/>
      <c r="BH4" s="13"/>
      <c r="BI4" s="13"/>
      <c r="BJ4" s="13"/>
      <c r="BK4" s="13"/>
      <c r="BL4" s="13"/>
      <c r="BM4" s="13"/>
      <c r="BN4" s="13"/>
    </row>
    <row r="5" spans="1:66" ht="18" thickTop="1" thickBot="1" x14ac:dyDescent="0.25"/>
    <row r="6" spans="1:66" s="139" customFormat="1" ht="34" customHeight="1" thickTop="1" thickBot="1" x14ac:dyDescent="0.25">
      <c r="A6" s="143" t="s">
        <v>535</v>
      </c>
      <c r="B6" s="182" t="str">
        <f>Compétences!D53</f>
        <v>Communiquer avec les adultes et avec les autres enfants par le langage, en se faisant comprendre</v>
      </c>
      <c r="C6" s="183"/>
      <c r="D6" s="183"/>
      <c r="E6" s="183"/>
      <c r="F6" s="183"/>
      <c r="G6" s="183"/>
      <c r="H6" s="183"/>
      <c r="I6" s="183"/>
      <c r="J6" s="183"/>
      <c r="K6" s="183"/>
      <c r="L6" s="183"/>
      <c r="M6" s="183"/>
      <c r="N6" s="183"/>
      <c r="O6" s="183"/>
      <c r="P6" s="183"/>
      <c r="Q6" s="183"/>
      <c r="R6" s="183"/>
      <c r="S6" s="183"/>
      <c r="T6" s="183"/>
      <c r="U6" s="183"/>
      <c r="V6" s="183"/>
      <c r="W6" s="183"/>
      <c r="X6" s="183"/>
      <c r="Y6" s="183"/>
      <c r="Z6" s="183"/>
      <c r="AA6" s="183"/>
      <c r="AB6" s="183"/>
      <c r="AC6" s="183"/>
      <c r="AD6" s="183"/>
      <c r="AE6" s="183"/>
      <c r="AF6" s="183"/>
      <c r="AG6" s="183"/>
      <c r="AH6" s="183"/>
      <c r="AI6" s="183"/>
      <c r="AJ6" s="183"/>
      <c r="AK6" s="183"/>
      <c r="AL6" s="183"/>
      <c r="AM6" s="183"/>
      <c r="AN6" s="183"/>
      <c r="AO6" s="183"/>
      <c r="AP6" s="183"/>
      <c r="AQ6" s="183"/>
      <c r="AR6" s="183"/>
      <c r="AS6" s="183"/>
      <c r="AT6" s="183"/>
      <c r="AU6" s="183"/>
      <c r="AV6" s="183"/>
      <c r="AW6" s="183"/>
      <c r="AX6" s="183"/>
      <c r="AY6" s="183"/>
      <c r="AZ6" s="183"/>
      <c r="BA6" s="183"/>
      <c r="BB6" s="183"/>
      <c r="BC6" s="183"/>
      <c r="BD6" s="183"/>
      <c r="BE6" s="183"/>
      <c r="BF6" s="183"/>
      <c r="BG6" s="183"/>
      <c r="BH6" s="183"/>
      <c r="BI6" s="183"/>
      <c r="BJ6" s="183"/>
      <c r="BK6" s="183"/>
      <c r="BL6" s="183"/>
      <c r="BM6" s="183"/>
      <c r="BN6" s="184"/>
    </row>
    <row r="7" spans="1:66" ht="13" customHeight="1" thickTop="1" thickBot="1" x14ac:dyDescent="0.25"/>
    <row r="8" spans="1:66" s="28" customFormat="1" ht="133" customHeight="1" thickTop="1" thickBot="1" x14ac:dyDescent="0.3">
      <c r="A8" s="142" t="s">
        <v>534</v>
      </c>
      <c r="B8" s="186"/>
      <c r="C8" s="187"/>
      <c r="D8" s="187"/>
      <c r="E8" s="188"/>
      <c r="F8" s="145" t="str">
        <f>Elèves!$H$12&amp;CHAR(13)&amp;Elèves!$I$12</f>
        <v>_x000D_Elève 1</v>
      </c>
      <c r="G8" s="27"/>
      <c r="H8" s="186"/>
      <c r="I8" s="187"/>
      <c r="J8" s="187"/>
      <c r="K8" s="188"/>
      <c r="L8" s="145" t="str">
        <f>Elèves!$H$13&amp;CHAR(13)&amp;Elèves!$I$13</f>
        <v>_x000D_Elève 2</v>
      </c>
      <c r="M8" s="27"/>
      <c r="N8" s="186"/>
      <c r="O8" s="187"/>
      <c r="P8" s="187"/>
      <c r="Q8" s="188"/>
      <c r="R8" s="145" t="str">
        <f>Elèves!$H$14&amp;CHAR(13)&amp;Elèves!$I$14</f>
        <v>_x000D_Elève 3</v>
      </c>
      <c r="S8" s="27"/>
      <c r="T8" s="186"/>
      <c r="U8" s="187"/>
      <c r="V8" s="187"/>
      <c r="W8" s="188"/>
      <c r="X8" s="145" t="str">
        <f>Elèves!$H$15&amp;CHAR(13)&amp;Elèves!$I$15</f>
        <v>_x000D_Elève 4</v>
      </c>
      <c r="Y8" s="27"/>
      <c r="Z8" s="186"/>
      <c r="AA8" s="187"/>
      <c r="AB8" s="187"/>
      <c r="AC8" s="188"/>
      <c r="AD8" s="145" t="str">
        <f>Elèves!$H$16&amp;CHAR(13)&amp;Elèves!$I$16</f>
        <v>_x000D_Elève 5</v>
      </c>
      <c r="AE8" s="27"/>
      <c r="AF8" s="186"/>
      <c r="AG8" s="187"/>
      <c r="AH8" s="187"/>
      <c r="AI8" s="188"/>
      <c r="AJ8" s="145" t="str">
        <f>Elèves!$H$17&amp;CHAR(13)&amp;Elèves!$I$17</f>
        <v>_x000D_Elève 6</v>
      </c>
      <c r="AK8" s="27"/>
      <c r="AL8" s="186"/>
      <c r="AM8" s="187"/>
      <c r="AN8" s="187"/>
      <c r="AO8" s="188"/>
      <c r="AP8" s="145" t="str">
        <f>Elèves!$H$18&amp;CHAR(13)&amp;Elèves!$I$18</f>
        <v>_x000D_Elève 7</v>
      </c>
      <c r="AQ8" s="27"/>
      <c r="AR8" s="186"/>
      <c r="AS8" s="187"/>
      <c r="AT8" s="187"/>
      <c r="AU8" s="188"/>
      <c r="AV8" s="145" t="str">
        <f>Elèves!$H$19&amp;CHAR(13)&amp;Elèves!$I$19</f>
        <v>_x000D_Elève 8</v>
      </c>
      <c r="AW8" s="27"/>
      <c r="AX8" s="186"/>
      <c r="AY8" s="187"/>
      <c r="AZ8" s="187"/>
      <c r="BA8" s="188"/>
      <c r="BB8" s="145" t="str">
        <f>Elèves!$H$20&amp;CHAR(13)&amp;Elèves!$I$20</f>
        <v>_x000D_Elève 9</v>
      </c>
      <c r="BC8" s="27"/>
      <c r="BD8" s="186"/>
      <c r="BE8" s="187"/>
      <c r="BF8" s="187"/>
      <c r="BG8" s="188"/>
      <c r="BH8" s="145" t="str">
        <f>Elèves!$H$21&amp;CHAR(13)&amp;Elèves!$I$21</f>
        <v>_x000D_Elève 10</v>
      </c>
      <c r="BI8" s="27"/>
      <c r="BJ8" s="186"/>
      <c r="BK8" s="187"/>
      <c r="BL8" s="187"/>
      <c r="BM8" s="188"/>
      <c r="BN8" s="145" t="str">
        <f>Elèves!$H$22&amp;CHAR(13)&amp;Elèves!$I$22</f>
        <v>_x000D_Elève 11</v>
      </c>
    </row>
    <row r="9" spans="1:66" ht="16" customHeight="1" thickTop="1" thickBot="1" x14ac:dyDescent="0.25"/>
    <row r="10" spans="1:66" s="4" customFormat="1" ht="28" customHeight="1" thickTop="1" thickBot="1" x14ac:dyDescent="0.25">
      <c r="A10" s="143" t="s">
        <v>536</v>
      </c>
      <c r="B10" s="8" t="s">
        <v>0</v>
      </c>
      <c r="C10" s="149" t="s">
        <v>8</v>
      </c>
      <c r="D10" s="177" t="s">
        <v>9</v>
      </c>
      <c r="E10" s="178"/>
      <c r="F10" s="8" t="s">
        <v>11</v>
      </c>
      <c r="G10" s="143" t="s">
        <v>536</v>
      </c>
      <c r="H10" s="8" t="s">
        <v>0</v>
      </c>
      <c r="I10" s="149" t="s">
        <v>8</v>
      </c>
      <c r="J10" s="177" t="s">
        <v>9</v>
      </c>
      <c r="K10" s="178"/>
      <c r="L10" s="8" t="s">
        <v>11</v>
      </c>
      <c r="M10" s="143" t="s">
        <v>536</v>
      </c>
      <c r="N10" s="8" t="s">
        <v>0</v>
      </c>
      <c r="O10" s="149" t="s">
        <v>8</v>
      </c>
      <c r="P10" s="177" t="s">
        <v>9</v>
      </c>
      <c r="Q10" s="178"/>
      <c r="R10" s="8" t="s">
        <v>11</v>
      </c>
      <c r="S10" s="143" t="s">
        <v>536</v>
      </c>
      <c r="T10" s="8" t="s">
        <v>0</v>
      </c>
      <c r="U10" s="149" t="s">
        <v>8</v>
      </c>
      <c r="V10" s="177" t="s">
        <v>9</v>
      </c>
      <c r="W10" s="178"/>
      <c r="X10" s="8" t="s">
        <v>11</v>
      </c>
      <c r="Y10" s="143" t="s">
        <v>536</v>
      </c>
      <c r="Z10" s="8" t="s">
        <v>0</v>
      </c>
      <c r="AA10" s="149" t="s">
        <v>8</v>
      </c>
      <c r="AB10" s="177" t="s">
        <v>9</v>
      </c>
      <c r="AC10" s="178"/>
      <c r="AD10" s="8" t="s">
        <v>11</v>
      </c>
      <c r="AE10" s="143" t="s">
        <v>536</v>
      </c>
      <c r="AF10" s="8" t="s">
        <v>0</v>
      </c>
      <c r="AG10" s="149" t="s">
        <v>8</v>
      </c>
      <c r="AH10" s="177" t="s">
        <v>9</v>
      </c>
      <c r="AI10" s="178"/>
      <c r="AJ10" s="8" t="s">
        <v>11</v>
      </c>
      <c r="AK10" s="143" t="s">
        <v>536</v>
      </c>
      <c r="AL10" s="8" t="s">
        <v>0</v>
      </c>
      <c r="AM10" s="149" t="s">
        <v>8</v>
      </c>
      <c r="AN10" s="177" t="s">
        <v>9</v>
      </c>
      <c r="AO10" s="178"/>
      <c r="AP10" s="8" t="s">
        <v>11</v>
      </c>
      <c r="AQ10" s="143" t="s">
        <v>536</v>
      </c>
      <c r="AR10" s="8" t="s">
        <v>0</v>
      </c>
      <c r="AS10" s="149" t="s">
        <v>8</v>
      </c>
      <c r="AT10" s="177" t="s">
        <v>9</v>
      </c>
      <c r="AU10" s="178"/>
      <c r="AV10" s="8" t="s">
        <v>11</v>
      </c>
      <c r="AW10" s="143" t="s">
        <v>536</v>
      </c>
      <c r="AX10" s="8" t="s">
        <v>0</v>
      </c>
      <c r="AY10" s="149" t="s">
        <v>8</v>
      </c>
      <c r="AZ10" s="177" t="s">
        <v>9</v>
      </c>
      <c r="BA10" s="178"/>
      <c r="BB10" s="8" t="s">
        <v>11</v>
      </c>
      <c r="BC10" s="143" t="s">
        <v>536</v>
      </c>
      <c r="BD10" s="8" t="s">
        <v>0</v>
      </c>
      <c r="BE10" s="149" t="s">
        <v>8</v>
      </c>
      <c r="BF10" s="177" t="s">
        <v>9</v>
      </c>
      <c r="BG10" s="178"/>
      <c r="BH10" s="8" t="s">
        <v>11</v>
      </c>
      <c r="BI10" s="143" t="s">
        <v>536</v>
      </c>
      <c r="BJ10" s="8" t="s">
        <v>0</v>
      </c>
      <c r="BK10" s="149" t="s">
        <v>8</v>
      </c>
      <c r="BL10" s="177" t="s">
        <v>9</v>
      </c>
      <c r="BM10" s="178"/>
      <c r="BN10" s="8" t="s">
        <v>11</v>
      </c>
    </row>
    <row r="11" spans="1:66" s="28" customFormat="1" ht="16" customHeight="1" thickTop="1" x14ac:dyDescent="0.25">
      <c r="A11" s="139"/>
      <c r="B11" s="82"/>
      <c r="C11" s="1"/>
      <c r="D11" s="179"/>
      <c r="E11" s="180"/>
      <c r="F11" s="79"/>
      <c r="G11" s="139"/>
      <c r="H11" s="82"/>
      <c r="I11" s="1"/>
      <c r="J11" s="179"/>
      <c r="K11" s="180"/>
      <c r="L11" s="79"/>
      <c r="M11" s="139"/>
      <c r="N11" s="82"/>
      <c r="O11" s="1"/>
      <c r="P11" s="179"/>
      <c r="Q11" s="180"/>
      <c r="R11" s="79"/>
      <c r="S11" s="139"/>
      <c r="T11" s="82"/>
      <c r="U11" s="1"/>
      <c r="V11" s="179"/>
      <c r="W11" s="180"/>
      <c r="X11" s="79"/>
      <c r="Y11" s="139"/>
      <c r="Z11" s="82"/>
      <c r="AA11" s="1"/>
      <c r="AB11" s="179"/>
      <c r="AC11" s="180"/>
      <c r="AD11" s="79"/>
      <c r="AE11" s="139"/>
      <c r="AF11" s="82"/>
      <c r="AG11" s="1"/>
      <c r="AH11" s="179"/>
      <c r="AI11" s="180"/>
      <c r="AJ11" s="79"/>
      <c r="AK11" s="139"/>
      <c r="AL11" s="82"/>
      <c r="AM11" s="1"/>
      <c r="AN11" s="179"/>
      <c r="AO11" s="180"/>
      <c r="AP11" s="79"/>
      <c r="AQ11" s="139"/>
      <c r="AR11" s="82"/>
      <c r="AS11" s="1"/>
      <c r="AT11" s="179"/>
      <c r="AU11" s="180"/>
      <c r="AV11" s="79"/>
      <c r="AW11" s="139"/>
      <c r="AX11" s="82"/>
      <c r="AY11" s="1"/>
      <c r="AZ11" s="179"/>
      <c r="BA11" s="180"/>
      <c r="BB11" s="79"/>
      <c r="BC11" s="139"/>
      <c r="BD11" s="82"/>
      <c r="BE11" s="1"/>
      <c r="BF11" s="179"/>
      <c r="BG11" s="180"/>
      <c r="BH11" s="79"/>
      <c r="BI11" s="139"/>
      <c r="BJ11" s="82"/>
      <c r="BK11" s="1"/>
      <c r="BL11" s="179"/>
      <c r="BM11" s="180"/>
      <c r="BN11" s="79"/>
    </row>
    <row r="12" spans="1:66" s="4" customFormat="1" ht="17" customHeight="1" x14ac:dyDescent="0.2">
      <c r="A12" s="139"/>
      <c r="B12" s="82"/>
      <c r="C12" s="2"/>
      <c r="D12" s="166"/>
      <c r="E12" s="167"/>
      <c r="F12" s="80"/>
      <c r="G12" s="139"/>
      <c r="H12" s="82"/>
      <c r="I12" s="2"/>
      <c r="J12" s="166"/>
      <c r="K12" s="167"/>
      <c r="L12" s="80"/>
      <c r="M12" s="139"/>
      <c r="N12" s="82"/>
      <c r="O12" s="2"/>
      <c r="P12" s="166"/>
      <c r="Q12" s="167"/>
      <c r="R12" s="80"/>
      <c r="S12" s="139"/>
      <c r="T12" s="82"/>
      <c r="U12" s="2"/>
      <c r="V12" s="166"/>
      <c r="W12" s="167"/>
      <c r="X12" s="80"/>
      <c r="Y12" s="139"/>
      <c r="Z12" s="82"/>
      <c r="AA12" s="2"/>
      <c r="AB12" s="166"/>
      <c r="AC12" s="167"/>
      <c r="AD12" s="80"/>
      <c r="AE12" s="139"/>
      <c r="AF12" s="82"/>
      <c r="AG12" s="2"/>
      <c r="AH12" s="166"/>
      <c r="AI12" s="167"/>
      <c r="AJ12" s="80"/>
      <c r="AK12" s="139"/>
      <c r="AL12" s="82"/>
      <c r="AM12" s="2"/>
      <c r="AN12" s="166"/>
      <c r="AO12" s="167"/>
      <c r="AP12" s="80"/>
      <c r="AQ12" s="139"/>
      <c r="AR12" s="82"/>
      <c r="AS12" s="2"/>
      <c r="AT12" s="166"/>
      <c r="AU12" s="167"/>
      <c r="AV12" s="80"/>
      <c r="AW12" s="139"/>
      <c r="AX12" s="82"/>
      <c r="AY12" s="2"/>
      <c r="AZ12" s="166"/>
      <c r="BA12" s="167"/>
      <c r="BB12" s="80"/>
      <c r="BC12" s="139"/>
      <c r="BD12" s="82"/>
      <c r="BE12" s="2"/>
      <c r="BF12" s="166"/>
      <c r="BG12" s="167"/>
      <c r="BH12" s="80"/>
      <c r="BI12" s="139"/>
      <c r="BJ12" s="82"/>
      <c r="BK12" s="2"/>
      <c r="BL12" s="166"/>
      <c r="BM12" s="167"/>
      <c r="BN12" s="80"/>
    </row>
    <row r="13" spans="1:66" s="4" customFormat="1" ht="17" customHeight="1" x14ac:dyDescent="0.2">
      <c r="A13" s="139"/>
      <c r="B13" s="82"/>
      <c r="C13" s="2"/>
      <c r="D13" s="166"/>
      <c r="E13" s="167"/>
      <c r="F13" s="80"/>
      <c r="G13" s="139"/>
      <c r="H13" s="82"/>
      <c r="I13" s="2"/>
      <c r="J13" s="166"/>
      <c r="K13" s="167"/>
      <c r="L13" s="80"/>
      <c r="M13" s="139"/>
      <c r="N13" s="82"/>
      <c r="O13" s="2"/>
      <c r="P13" s="166"/>
      <c r="Q13" s="167"/>
      <c r="R13" s="80"/>
      <c r="S13" s="139"/>
      <c r="T13" s="82"/>
      <c r="U13" s="2"/>
      <c r="V13" s="166"/>
      <c r="W13" s="167"/>
      <c r="X13" s="80"/>
      <c r="Y13" s="139"/>
      <c r="Z13" s="82"/>
      <c r="AA13" s="2"/>
      <c r="AB13" s="166"/>
      <c r="AC13" s="167"/>
      <c r="AD13" s="80"/>
      <c r="AE13" s="139"/>
      <c r="AF13" s="82"/>
      <c r="AG13" s="2"/>
      <c r="AH13" s="166"/>
      <c r="AI13" s="167"/>
      <c r="AJ13" s="80"/>
      <c r="AK13" s="139"/>
      <c r="AL13" s="82"/>
      <c r="AM13" s="2"/>
      <c r="AN13" s="166"/>
      <c r="AO13" s="167"/>
      <c r="AP13" s="80"/>
      <c r="AQ13" s="139"/>
      <c r="AR13" s="82"/>
      <c r="AS13" s="2"/>
      <c r="AT13" s="166"/>
      <c r="AU13" s="167"/>
      <c r="AV13" s="80"/>
      <c r="AW13" s="139"/>
      <c r="AX13" s="82"/>
      <c r="AY13" s="2"/>
      <c r="AZ13" s="166"/>
      <c r="BA13" s="167"/>
      <c r="BB13" s="80"/>
      <c r="BC13" s="139"/>
      <c r="BD13" s="82"/>
      <c r="BE13" s="2"/>
      <c r="BF13" s="166"/>
      <c r="BG13" s="167"/>
      <c r="BH13" s="80"/>
      <c r="BI13" s="139"/>
      <c r="BJ13" s="82"/>
      <c r="BK13" s="2"/>
      <c r="BL13" s="166"/>
      <c r="BM13" s="167"/>
      <c r="BN13" s="80"/>
    </row>
    <row r="14" spans="1:66" s="4" customFormat="1" ht="17" customHeight="1" x14ac:dyDescent="0.2">
      <c r="A14" s="139"/>
      <c r="B14" s="82"/>
      <c r="C14" s="2"/>
      <c r="D14" s="166"/>
      <c r="E14" s="167"/>
      <c r="F14" s="80"/>
      <c r="G14" s="139"/>
      <c r="H14" s="82"/>
      <c r="I14" s="2"/>
      <c r="J14" s="166"/>
      <c r="K14" s="167"/>
      <c r="L14" s="80"/>
      <c r="M14" s="139"/>
      <c r="N14" s="82"/>
      <c r="O14" s="2"/>
      <c r="P14" s="166"/>
      <c r="Q14" s="167"/>
      <c r="R14" s="80"/>
      <c r="S14" s="139"/>
      <c r="T14" s="82"/>
      <c r="U14" s="2"/>
      <c r="V14" s="166"/>
      <c r="W14" s="167"/>
      <c r="X14" s="80"/>
      <c r="Y14" s="139"/>
      <c r="Z14" s="82"/>
      <c r="AA14" s="2"/>
      <c r="AB14" s="166"/>
      <c r="AC14" s="167"/>
      <c r="AD14" s="80"/>
      <c r="AE14" s="139"/>
      <c r="AF14" s="82"/>
      <c r="AG14" s="2"/>
      <c r="AH14" s="166"/>
      <c r="AI14" s="167"/>
      <c r="AJ14" s="80"/>
      <c r="AK14" s="139"/>
      <c r="AL14" s="82"/>
      <c r="AM14" s="2"/>
      <c r="AN14" s="166"/>
      <c r="AO14" s="167"/>
      <c r="AP14" s="80"/>
      <c r="AQ14" s="139"/>
      <c r="AR14" s="82"/>
      <c r="AS14" s="2"/>
      <c r="AT14" s="166"/>
      <c r="AU14" s="167"/>
      <c r="AV14" s="80"/>
      <c r="AW14" s="139"/>
      <c r="AX14" s="82"/>
      <c r="AY14" s="2"/>
      <c r="AZ14" s="166"/>
      <c r="BA14" s="167"/>
      <c r="BB14" s="80"/>
      <c r="BC14" s="139"/>
      <c r="BD14" s="82"/>
      <c r="BE14" s="2"/>
      <c r="BF14" s="166"/>
      <c r="BG14" s="167"/>
      <c r="BH14" s="80"/>
      <c r="BI14" s="139"/>
      <c r="BJ14" s="82"/>
      <c r="BK14" s="2"/>
      <c r="BL14" s="166"/>
      <c r="BM14" s="167"/>
      <c r="BN14" s="80"/>
    </row>
    <row r="15" spans="1:66" s="4" customFormat="1" ht="17" customHeight="1" x14ac:dyDescent="0.2">
      <c r="A15" s="139"/>
      <c r="B15" s="82"/>
      <c r="C15" s="2"/>
      <c r="D15" s="166"/>
      <c r="E15" s="167"/>
      <c r="F15" s="80"/>
      <c r="G15" s="139"/>
      <c r="H15" s="82"/>
      <c r="I15" s="2"/>
      <c r="J15" s="166"/>
      <c r="K15" s="167"/>
      <c r="L15" s="80"/>
      <c r="M15" s="139"/>
      <c r="N15" s="82"/>
      <c r="O15" s="2"/>
      <c r="P15" s="166"/>
      <c r="Q15" s="167"/>
      <c r="R15" s="80"/>
      <c r="S15" s="139"/>
      <c r="T15" s="82"/>
      <c r="U15" s="2"/>
      <c r="V15" s="166"/>
      <c r="W15" s="167"/>
      <c r="X15" s="80"/>
      <c r="Y15" s="139"/>
      <c r="Z15" s="82"/>
      <c r="AA15" s="2"/>
      <c r="AB15" s="166"/>
      <c r="AC15" s="167"/>
      <c r="AD15" s="80"/>
      <c r="AE15" s="139"/>
      <c r="AF15" s="82"/>
      <c r="AG15" s="2"/>
      <c r="AH15" s="166"/>
      <c r="AI15" s="167"/>
      <c r="AJ15" s="80"/>
      <c r="AK15" s="139"/>
      <c r="AL15" s="82"/>
      <c r="AM15" s="2"/>
      <c r="AN15" s="166"/>
      <c r="AO15" s="167"/>
      <c r="AP15" s="80"/>
      <c r="AQ15" s="139"/>
      <c r="AR15" s="82"/>
      <c r="AS15" s="2"/>
      <c r="AT15" s="166"/>
      <c r="AU15" s="167"/>
      <c r="AV15" s="80"/>
      <c r="AW15" s="139"/>
      <c r="AX15" s="82"/>
      <c r="AY15" s="2"/>
      <c r="AZ15" s="166"/>
      <c r="BA15" s="167"/>
      <c r="BB15" s="80"/>
      <c r="BC15" s="139"/>
      <c r="BD15" s="82"/>
      <c r="BE15" s="2"/>
      <c r="BF15" s="166"/>
      <c r="BG15" s="167"/>
      <c r="BH15" s="80"/>
      <c r="BI15" s="139"/>
      <c r="BJ15" s="82"/>
      <c r="BK15" s="2"/>
      <c r="BL15" s="166"/>
      <c r="BM15" s="167"/>
      <c r="BN15" s="80"/>
    </row>
    <row r="16" spans="1:66" s="4" customFormat="1" ht="17" customHeight="1" x14ac:dyDescent="0.2">
      <c r="A16" s="139"/>
      <c r="B16" s="83"/>
      <c r="C16" s="2"/>
      <c r="D16" s="166"/>
      <c r="E16" s="167"/>
      <c r="F16" s="80"/>
      <c r="G16" s="139"/>
      <c r="H16" s="83"/>
      <c r="I16" s="2"/>
      <c r="J16" s="166"/>
      <c r="K16" s="167"/>
      <c r="L16" s="80"/>
      <c r="M16" s="139"/>
      <c r="N16" s="83"/>
      <c r="O16" s="2"/>
      <c r="P16" s="166"/>
      <c r="Q16" s="167"/>
      <c r="R16" s="80"/>
      <c r="S16" s="139"/>
      <c r="T16" s="83"/>
      <c r="U16" s="2"/>
      <c r="V16" s="166"/>
      <c r="W16" s="167"/>
      <c r="X16" s="80"/>
      <c r="Y16" s="139"/>
      <c r="Z16" s="83"/>
      <c r="AA16" s="2"/>
      <c r="AB16" s="166"/>
      <c r="AC16" s="167"/>
      <c r="AD16" s="80"/>
      <c r="AE16" s="139"/>
      <c r="AF16" s="83"/>
      <c r="AG16" s="2"/>
      <c r="AH16" s="166"/>
      <c r="AI16" s="167"/>
      <c r="AJ16" s="80"/>
      <c r="AK16" s="139"/>
      <c r="AL16" s="83"/>
      <c r="AM16" s="2"/>
      <c r="AN16" s="166"/>
      <c r="AO16" s="167"/>
      <c r="AP16" s="80"/>
      <c r="AQ16" s="139"/>
      <c r="AR16" s="83"/>
      <c r="AS16" s="2"/>
      <c r="AT16" s="166"/>
      <c r="AU16" s="167"/>
      <c r="AV16" s="80"/>
      <c r="AW16" s="139"/>
      <c r="AX16" s="83"/>
      <c r="AY16" s="2"/>
      <c r="AZ16" s="166"/>
      <c r="BA16" s="167"/>
      <c r="BB16" s="80"/>
      <c r="BC16" s="139"/>
      <c r="BD16" s="83"/>
      <c r="BE16" s="2"/>
      <c r="BF16" s="166"/>
      <c r="BG16" s="167"/>
      <c r="BH16" s="80"/>
      <c r="BI16" s="139"/>
      <c r="BJ16" s="83"/>
      <c r="BK16" s="2"/>
      <c r="BL16" s="166"/>
      <c r="BM16" s="167"/>
      <c r="BN16" s="80"/>
    </row>
    <row r="17" spans="1:66" s="4" customFormat="1" x14ac:dyDescent="0.2">
      <c r="A17" s="139"/>
      <c r="B17" s="83"/>
      <c r="C17" s="2"/>
      <c r="D17" s="166"/>
      <c r="E17" s="167"/>
      <c r="F17" s="80"/>
      <c r="G17" s="139"/>
      <c r="H17" s="83"/>
      <c r="I17" s="2"/>
      <c r="J17" s="166"/>
      <c r="K17" s="167"/>
      <c r="L17" s="80"/>
      <c r="M17" s="139"/>
      <c r="N17" s="83"/>
      <c r="O17" s="2"/>
      <c r="P17" s="166"/>
      <c r="Q17" s="167"/>
      <c r="R17" s="80"/>
      <c r="S17" s="139"/>
      <c r="T17" s="83"/>
      <c r="U17" s="2"/>
      <c r="V17" s="166"/>
      <c r="W17" s="167"/>
      <c r="X17" s="80"/>
      <c r="Y17" s="139"/>
      <c r="Z17" s="83"/>
      <c r="AA17" s="2"/>
      <c r="AB17" s="166"/>
      <c r="AC17" s="167"/>
      <c r="AD17" s="80"/>
      <c r="AE17" s="139"/>
      <c r="AF17" s="83"/>
      <c r="AG17" s="2"/>
      <c r="AH17" s="166"/>
      <c r="AI17" s="167"/>
      <c r="AJ17" s="80"/>
      <c r="AK17" s="139"/>
      <c r="AL17" s="83"/>
      <c r="AM17" s="2"/>
      <c r="AN17" s="166"/>
      <c r="AO17" s="167"/>
      <c r="AP17" s="80"/>
      <c r="AQ17" s="139"/>
      <c r="AR17" s="83"/>
      <c r="AS17" s="2"/>
      <c r="AT17" s="166"/>
      <c r="AU17" s="167"/>
      <c r="AV17" s="80"/>
      <c r="AW17" s="139"/>
      <c r="AX17" s="83"/>
      <c r="AY17" s="2"/>
      <c r="AZ17" s="166"/>
      <c r="BA17" s="167"/>
      <c r="BB17" s="80"/>
      <c r="BC17" s="139"/>
      <c r="BD17" s="83"/>
      <c r="BE17" s="2"/>
      <c r="BF17" s="166"/>
      <c r="BG17" s="167"/>
      <c r="BH17" s="80"/>
      <c r="BI17" s="139"/>
      <c r="BJ17" s="83"/>
      <c r="BK17" s="2"/>
      <c r="BL17" s="166"/>
      <c r="BM17" s="167"/>
      <c r="BN17" s="80"/>
    </row>
    <row r="18" spans="1:66" s="4" customFormat="1" x14ac:dyDescent="0.2">
      <c r="A18" s="139"/>
      <c r="B18" s="83"/>
      <c r="C18" s="2"/>
      <c r="D18" s="166"/>
      <c r="E18" s="167"/>
      <c r="F18" s="80"/>
      <c r="G18" s="139"/>
      <c r="H18" s="83"/>
      <c r="I18" s="2"/>
      <c r="J18" s="166"/>
      <c r="K18" s="167"/>
      <c r="L18" s="80"/>
      <c r="M18" s="139"/>
      <c r="N18" s="83"/>
      <c r="O18" s="2"/>
      <c r="P18" s="166"/>
      <c r="Q18" s="167"/>
      <c r="R18" s="80"/>
      <c r="S18" s="139"/>
      <c r="T18" s="83"/>
      <c r="U18" s="2"/>
      <c r="V18" s="166"/>
      <c r="W18" s="167"/>
      <c r="X18" s="80"/>
      <c r="Y18" s="139"/>
      <c r="Z18" s="83"/>
      <c r="AA18" s="2"/>
      <c r="AB18" s="166"/>
      <c r="AC18" s="167"/>
      <c r="AD18" s="80"/>
      <c r="AE18" s="139"/>
      <c r="AF18" s="83"/>
      <c r="AG18" s="2"/>
      <c r="AH18" s="166"/>
      <c r="AI18" s="167"/>
      <c r="AJ18" s="80"/>
      <c r="AK18" s="139"/>
      <c r="AL18" s="83"/>
      <c r="AM18" s="2"/>
      <c r="AN18" s="166"/>
      <c r="AO18" s="167"/>
      <c r="AP18" s="80"/>
      <c r="AQ18" s="139"/>
      <c r="AR18" s="83"/>
      <c r="AS18" s="2"/>
      <c r="AT18" s="166"/>
      <c r="AU18" s="167"/>
      <c r="AV18" s="80"/>
      <c r="AW18" s="139"/>
      <c r="AX18" s="83"/>
      <c r="AY18" s="2"/>
      <c r="AZ18" s="166"/>
      <c r="BA18" s="167"/>
      <c r="BB18" s="80"/>
      <c r="BC18" s="139"/>
      <c r="BD18" s="83"/>
      <c r="BE18" s="2"/>
      <c r="BF18" s="166"/>
      <c r="BG18" s="167"/>
      <c r="BH18" s="80"/>
      <c r="BI18" s="139"/>
      <c r="BJ18" s="83"/>
      <c r="BK18" s="2"/>
      <c r="BL18" s="166"/>
      <c r="BM18" s="167"/>
      <c r="BN18" s="80"/>
    </row>
    <row r="19" spans="1:66" s="4" customFormat="1" x14ac:dyDescent="0.2">
      <c r="A19" s="139"/>
      <c r="B19" s="83"/>
      <c r="C19" s="2"/>
      <c r="D19" s="181"/>
      <c r="E19" s="167"/>
      <c r="F19" s="80"/>
      <c r="G19" s="139"/>
      <c r="H19" s="83"/>
      <c r="I19" s="2"/>
      <c r="J19" s="181"/>
      <c r="K19" s="167"/>
      <c r="L19" s="80"/>
      <c r="M19" s="139"/>
      <c r="N19" s="83"/>
      <c r="O19" s="2"/>
      <c r="P19" s="181"/>
      <c r="Q19" s="167"/>
      <c r="R19" s="80"/>
      <c r="S19" s="139"/>
      <c r="T19" s="83"/>
      <c r="U19" s="2"/>
      <c r="V19" s="181"/>
      <c r="W19" s="167"/>
      <c r="X19" s="80"/>
      <c r="Y19" s="139"/>
      <c r="Z19" s="83"/>
      <c r="AA19" s="2"/>
      <c r="AB19" s="181"/>
      <c r="AC19" s="167"/>
      <c r="AD19" s="80"/>
      <c r="AE19" s="139"/>
      <c r="AF19" s="83"/>
      <c r="AG19" s="2"/>
      <c r="AH19" s="181"/>
      <c r="AI19" s="167"/>
      <c r="AJ19" s="80"/>
      <c r="AK19" s="139"/>
      <c r="AL19" s="83"/>
      <c r="AM19" s="2"/>
      <c r="AN19" s="181"/>
      <c r="AO19" s="167"/>
      <c r="AP19" s="80"/>
      <c r="AQ19" s="139"/>
      <c r="AR19" s="83"/>
      <c r="AS19" s="2"/>
      <c r="AT19" s="181"/>
      <c r="AU19" s="167"/>
      <c r="AV19" s="80"/>
      <c r="AW19" s="139"/>
      <c r="AX19" s="83"/>
      <c r="AY19" s="2"/>
      <c r="AZ19" s="181"/>
      <c r="BA19" s="167"/>
      <c r="BB19" s="80"/>
      <c r="BC19" s="139"/>
      <c r="BD19" s="83"/>
      <c r="BE19" s="2"/>
      <c r="BF19" s="181"/>
      <c r="BG19" s="167"/>
      <c r="BH19" s="80"/>
      <c r="BI19" s="139"/>
      <c r="BJ19" s="83"/>
      <c r="BK19" s="2"/>
      <c r="BL19" s="181"/>
      <c r="BM19" s="167"/>
      <c r="BN19" s="80"/>
    </row>
    <row r="20" spans="1:66" s="4" customFormat="1" ht="17" thickBot="1" x14ac:dyDescent="0.25">
      <c r="A20" s="139"/>
      <c r="B20" s="84"/>
      <c r="C20" s="3"/>
      <c r="D20" s="175"/>
      <c r="E20" s="176"/>
      <c r="F20" s="81"/>
      <c r="G20" s="139"/>
      <c r="H20" s="84"/>
      <c r="I20" s="3"/>
      <c r="J20" s="175"/>
      <c r="K20" s="176"/>
      <c r="L20" s="81"/>
      <c r="M20" s="139"/>
      <c r="N20" s="84"/>
      <c r="O20" s="3"/>
      <c r="P20" s="175"/>
      <c r="Q20" s="176"/>
      <c r="R20" s="81"/>
      <c r="S20" s="139"/>
      <c r="T20" s="84"/>
      <c r="U20" s="3"/>
      <c r="V20" s="175"/>
      <c r="W20" s="176"/>
      <c r="X20" s="81"/>
      <c r="Y20" s="139"/>
      <c r="Z20" s="84"/>
      <c r="AA20" s="3"/>
      <c r="AB20" s="175"/>
      <c r="AC20" s="176"/>
      <c r="AD20" s="81"/>
      <c r="AE20" s="139"/>
      <c r="AF20" s="84"/>
      <c r="AG20" s="3"/>
      <c r="AH20" s="175"/>
      <c r="AI20" s="176"/>
      <c r="AJ20" s="81"/>
      <c r="AK20" s="139"/>
      <c r="AL20" s="84"/>
      <c r="AM20" s="3"/>
      <c r="AN20" s="175"/>
      <c r="AO20" s="176"/>
      <c r="AP20" s="81"/>
      <c r="AQ20" s="139"/>
      <c r="AR20" s="84"/>
      <c r="AS20" s="3"/>
      <c r="AT20" s="175"/>
      <c r="AU20" s="176"/>
      <c r="AV20" s="81"/>
      <c r="AW20" s="139"/>
      <c r="AX20" s="84"/>
      <c r="AY20" s="3"/>
      <c r="AZ20" s="175"/>
      <c r="BA20" s="176"/>
      <c r="BB20" s="81"/>
      <c r="BC20" s="139"/>
      <c r="BD20" s="84"/>
      <c r="BE20" s="3"/>
      <c r="BF20" s="175"/>
      <c r="BG20" s="176"/>
      <c r="BH20" s="81"/>
      <c r="BI20" s="139"/>
      <c r="BJ20" s="84"/>
      <c r="BK20" s="3"/>
      <c r="BL20" s="175"/>
      <c r="BM20" s="176"/>
      <c r="BN20" s="81"/>
    </row>
    <row r="21" spans="1:66" s="4" customFormat="1" ht="17" customHeight="1" thickTop="1" thickBot="1" x14ac:dyDescent="0.25">
      <c r="A21" s="139" t="s">
        <v>537</v>
      </c>
      <c r="B21" s="157" t="s">
        <v>7</v>
      </c>
      <c r="C21" s="152" t="e">
        <f>AVERAGE(C11:C20)/3</f>
        <v>#DIV/0!</v>
      </c>
      <c r="D21" s="44" t="s">
        <v>10</v>
      </c>
      <c r="E21" s="43">
        <f>100%-(E22+E23+E24+E25+E26)</f>
        <v>1</v>
      </c>
      <c r="F21" s="140" t="s">
        <v>539</v>
      </c>
      <c r="G21" s="139" t="s">
        <v>537</v>
      </c>
      <c r="H21" s="157" t="s">
        <v>7</v>
      </c>
      <c r="I21" s="152" t="e">
        <f>AVERAGE(I11:I20)/3</f>
        <v>#DIV/0!</v>
      </c>
      <c r="J21" s="44" t="s">
        <v>10</v>
      </c>
      <c r="K21" s="43">
        <f>100%-(K22+K23+K24+K25+K26)</f>
        <v>1</v>
      </c>
      <c r="L21" s="140" t="s">
        <v>539</v>
      </c>
      <c r="M21" s="139" t="s">
        <v>537</v>
      </c>
      <c r="N21" s="157" t="s">
        <v>7</v>
      </c>
      <c r="O21" s="152" t="e">
        <f>AVERAGE(O11:O20)/3</f>
        <v>#DIV/0!</v>
      </c>
      <c r="P21" s="44" t="s">
        <v>10</v>
      </c>
      <c r="Q21" s="43">
        <f>100%-(Q22+Q23+Q24+Q25+Q26)</f>
        <v>1</v>
      </c>
      <c r="R21" s="140" t="s">
        <v>539</v>
      </c>
      <c r="S21" s="139" t="s">
        <v>537</v>
      </c>
      <c r="T21" s="157" t="s">
        <v>7</v>
      </c>
      <c r="U21" s="152" t="e">
        <f>AVERAGE(U11:U20)/3</f>
        <v>#DIV/0!</v>
      </c>
      <c r="V21" s="44" t="s">
        <v>10</v>
      </c>
      <c r="W21" s="43">
        <f>100%-(W22+W23+W24+W25+W26)</f>
        <v>1</v>
      </c>
      <c r="X21" s="140" t="s">
        <v>539</v>
      </c>
      <c r="Y21" s="139" t="s">
        <v>537</v>
      </c>
      <c r="Z21" s="157" t="s">
        <v>7</v>
      </c>
      <c r="AA21" s="152" t="e">
        <f>AVERAGE(AA11:AA20)/3</f>
        <v>#DIV/0!</v>
      </c>
      <c r="AB21" s="44" t="s">
        <v>10</v>
      </c>
      <c r="AC21" s="43">
        <f>100%-(AC22+AC23+AC24+AC25+AC26)</f>
        <v>1</v>
      </c>
      <c r="AD21" s="140" t="s">
        <v>539</v>
      </c>
      <c r="AE21" s="139" t="s">
        <v>537</v>
      </c>
      <c r="AF21" s="157" t="s">
        <v>7</v>
      </c>
      <c r="AG21" s="152" t="e">
        <f>AVERAGE(AG11:AG20)/3</f>
        <v>#DIV/0!</v>
      </c>
      <c r="AH21" s="44" t="s">
        <v>10</v>
      </c>
      <c r="AI21" s="43">
        <f>100%-(AI22+AI23+AI24+AI25+AI26)</f>
        <v>1</v>
      </c>
      <c r="AJ21" s="140" t="s">
        <v>539</v>
      </c>
      <c r="AK21" s="139" t="s">
        <v>537</v>
      </c>
      <c r="AL21" s="157" t="s">
        <v>7</v>
      </c>
      <c r="AM21" s="152" t="e">
        <f>AVERAGE(AM11:AM20)/3</f>
        <v>#DIV/0!</v>
      </c>
      <c r="AN21" s="44" t="s">
        <v>10</v>
      </c>
      <c r="AO21" s="43">
        <f>100%-(AO22+AO23+AO24+AO25+AO26)</f>
        <v>1</v>
      </c>
      <c r="AP21" s="140" t="s">
        <v>539</v>
      </c>
      <c r="AQ21" s="139" t="s">
        <v>537</v>
      </c>
      <c r="AR21" s="157" t="s">
        <v>7</v>
      </c>
      <c r="AS21" s="152" t="e">
        <f>AVERAGE(AS11:AS20)/3</f>
        <v>#DIV/0!</v>
      </c>
      <c r="AT21" s="44" t="s">
        <v>10</v>
      </c>
      <c r="AU21" s="43">
        <f>100%-(AU22+AU23+AU24+AU25+AU26)</f>
        <v>1</v>
      </c>
      <c r="AV21" s="140" t="s">
        <v>539</v>
      </c>
      <c r="AW21" s="139" t="s">
        <v>537</v>
      </c>
      <c r="AX21" s="157" t="s">
        <v>7</v>
      </c>
      <c r="AY21" s="152" t="e">
        <f>AVERAGE(AY11:AY20)/3</f>
        <v>#DIV/0!</v>
      </c>
      <c r="AZ21" s="44" t="s">
        <v>10</v>
      </c>
      <c r="BA21" s="43">
        <f>100%-(BA22+BA23+BA24+BA25+BA26)</f>
        <v>1</v>
      </c>
      <c r="BB21" s="140" t="s">
        <v>539</v>
      </c>
      <c r="BC21" s="139" t="s">
        <v>537</v>
      </c>
      <c r="BD21" s="157" t="s">
        <v>7</v>
      </c>
      <c r="BE21" s="152" t="e">
        <f>AVERAGE(BE11:BE20)/3</f>
        <v>#DIV/0!</v>
      </c>
      <c r="BF21" s="44" t="s">
        <v>10</v>
      </c>
      <c r="BG21" s="43">
        <f>100%-(BG22+BG23+BG24+BG25+BG26)</f>
        <v>1</v>
      </c>
      <c r="BH21" s="140" t="s">
        <v>539</v>
      </c>
      <c r="BI21" s="139" t="s">
        <v>537</v>
      </c>
      <c r="BJ21" s="157" t="s">
        <v>7</v>
      </c>
      <c r="BK21" s="152" t="e">
        <f>AVERAGE(BK11:BK20)/3</f>
        <v>#DIV/0!</v>
      </c>
      <c r="BL21" s="44" t="s">
        <v>10</v>
      </c>
      <c r="BM21" s="43">
        <f>100%-(BM22+BM23+BM24+BM25+BM26)</f>
        <v>1</v>
      </c>
      <c r="BN21" s="140" t="s">
        <v>539</v>
      </c>
    </row>
    <row r="22" spans="1:66" s="4" customFormat="1" ht="17" customHeight="1" thickTop="1" thickBot="1" x14ac:dyDescent="0.25">
      <c r="A22" s="139" t="s">
        <v>537</v>
      </c>
      <c r="B22" s="174"/>
      <c r="C22" s="153"/>
      <c r="D22" s="5" t="s">
        <v>1</v>
      </c>
      <c r="E22" s="6">
        <f>COUNTIF(D11:E20,"G")/COUNTBLANK(D11:E20)</f>
        <v>0</v>
      </c>
      <c r="F22" s="163" t="str">
        <f>Elèves!$I$12</f>
        <v>Elève 1</v>
      </c>
      <c r="G22" s="139" t="s">
        <v>537</v>
      </c>
      <c r="H22" s="174"/>
      <c r="I22" s="153"/>
      <c r="J22" s="5" t="s">
        <v>1</v>
      </c>
      <c r="K22" s="6">
        <f>COUNTIF(J11:K20,"G")/COUNTBLANK(J11:K20)</f>
        <v>0</v>
      </c>
      <c r="L22" s="163" t="str">
        <f>Elèves!$I$13</f>
        <v>Elève 2</v>
      </c>
      <c r="M22" s="139" t="s">
        <v>537</v>
      </c>
      <c r="N22" s="174"/>
      <c r="O22" s="153"/>
      <c r="P22" s="5" t="s">
        <v>1</v>
      </c>
      <c r="Q22" s="6">
        <f>COUNTIF(P11:Q20,"G")/COUNTBLANK(P11:Q20)</f>
        <v>0</v>
      </c>
      <c r="R22" s="163" t="str">
        <f>Elèves!$I$14</f>
        <v>Elève 3</v>
      </c>
      <c r="S22" s="139" t="s">
        <v>537</v>
      </c>
      <c r="T22" s="174"/>
      <c r="U22" s="153"/>
      <c r="V22" s="5" t="s">
        <v>1</v>
      </c>
      <c r="W22" s="6">
        <f>COUNTIF(V11:W20,"G")/COUNTBLANK(V11:W20)</f>
        <v>0</v>
      </c>
      <c r="X22" s="163" t="str">
        <f>Elèves!$I$15</f>
        <v>Elève 4</v>
      </c>
      <c r="Y22" s="139" t="s">
        <v>537</v>
      </c>
      <c r="Z22" s="174"/>
      <c r="AA22" s="153"/>
      <c r="AB22" s="5" t="s">
        <v>1</v>
      </c>
      <c r="AC22" s="6">
        <f>COUNTIF(AB11:AC20,"G")/COUNTBLANK(AB11:AC20)</f>
        <v>0</v>
      </c>
      <c r="AD22" s="163" t="str">
        <f>Elèves!$I$16</f>
        <v>Elève 5</v>
      </c>
      <c r="AE22" s="139" t="s">
        <v>537</v>
      </c>
      <c r="AF22" s="174"/>
      <c r="AG22" s="153"/>
      <c r="AH22" s="5" t="s">
        <v>1</v>
      </c>
      <c r="AI22" s="6">
        <f>COUNTIF(AH11:AI20,"G")/COUNTBLANK(AH11:AI20)</f>
        <v>0</v>
      </c>
      <c r="AJ22" s="163" t="str">
        <f>Elèves!$I$17</f>
        <v>Elève 6</v>
      </c>
      <c r="AK22" s="139" t="s">
        <v>537</v>
      </c>
      <c r="AL22" s="174"/>
      <c r="AM22" s="153"/>
      <c r="AN22" s="5" t="s">
        <v>1</v>
      </c>
      <c r="AO22" s="6">
        <f>COUNTIF(AN11:AO20,"G")/COUNTBLANK(AN11:AO20)</f>
        <v>0</v>
      </c>
      <c r="AP22" s="163" t="str">
        <f>Elèves!$I$18</f>
        <v>Elève 7</v>
      </c>
      <c r="AQ22" s="139" t="s">
        <v>537</v>
      </c>
      <c r="AR22" s="174"/>
      <c r="AS22" s="153"/>
      <c r="AT22" s="5" t="s">
        <v>1</v>
      </c>
      <c r="AU22" s="6">
        <f>COUNTIF(AT11:AU20,"G")/COUNTBLANK(AT11:AU20)</f>
        <v>0</v>
      </c>
      <c r="AV22" s="163" t="str">
        <f>Elèves!$I$19</f>
        <v>Elève 8</v>
      </c>
      <c r="AW22" s="139" t="s">
        <v>537</v>
      </c>
      <c r="AX22" s="174"/>
      <c r="AY22" s="153"/>
      <c r="AZ22" s="5" t="s">
        <v>1</v>
      </c>
      <c r="BA22" s="6">
        <f>COUNTIF(AZ11:BA20,"G")/COUNTBLANK(AZ11:BA20)</f>
        <v>0</v>
      </c>
      <c r="BB22" s="163" t="str">
        <f>Elèves!$I$20</f>
        <v>Elève 9</v>
      </c>
      <c r="BC22" s="139" t="s">
        <v>537</v>
      </c>
      <c r="BD22" s="174"/>
      <c r="BE22" s="153"/>
      <c r="BF22" s="5" t="s">
        <v>1</v>
      </c>
      <c r="BG22" s="6">
        <f>COUNTIF(BF11:BG20,"G")/COUNTBLANK(BF11:BG20)</f>
        <v>0</v>
      </c>
      <c r="BH22" s="163" t="str">
        <f>Elèves!$I$21</f>
        <v>Elève 10</v>
      </c>
      <c r="BI22" s="139" t="s">
        <v>537</v>
      </c>
      <c r="BJ22" s="174"/>
      <c r="BK22" s="153"/>
      <c r="BL22" s="5" t="s">
        <v>1</v>
      </c>
      <c r="BM22" s="6">
        <f>COUNTIF(BL11:BM20,"G")/COUNTBLANK(BL11:BM20)</f>
        <v>0</v>
      </c>
      <c r="BN22" s="163" t="str">
        <f>Elèves!$I$22</f>
        <v>Elève 11</v>
      </c>
    </row>
    <row r="23" spans="1:66" s="4" customFormat="1" ht="17" customHeight="1" thickTop="1" thickBot="1" x14ac:dyDescent="0.25">
      <c r="A23" s="139" t="s">
        <v>537</v>
      </c>
      <c r="B23" s="159"/>
      <c r="C23" s="154"/>
      <c r="D23" s="7" t="s">
        <v>3</v>
      </c>
      <c r="E23" s="6">
        <f>COUNTIF(D11:E20,"A")/COUNTBLANK(D11:E20)</f>
        <v>0</v>
      </c>
      <c r="F23" s="164"/>
      <c r="G23" s="139" t="s">
        <v>537</v>
      </c>
      <c r="H23" s="159"/>
      <c r="I23" s="154"/>
      <c r="J23" s="7" t="s">
        <v>3</v>
      </c>
      <c r="K23" s="6">
        <f>COUNTIF(J11:K20,"A")/COUNTBLANK(J11:K20)</f>
        <v>0</v>
      </c>
      <c r="L23" s="164"/>
      <c r="M23" s="139" t="s">
        <v>537</v>
      </c>
      <c r="N23" s="159"/>
      <c r="O23" s="154"/>
      <c r="P23" s="7" t="s">
        <v>3</v>
      </c>
      <c r="Q23" s="6">
        <f>COUNTIF(P11:Q20,"A")/COUNTBLANK(P11:Q20)</f>
        <v>0</v>
      </c>
      <c r="R23" s="164"/>
      <c r="S23" s="139" t="s">
        <v>537</v>
      </c>
      <c r="T23" s="159"/>
      <c r="U23" s="154"/>
      <c r="V23" s="7" t="s">
        <v>3</v>
      </c>
      <c r="W23" s="6">
        <f>COUNTIF(V11:W20,"A")/COUNTBLANK(V11:W20)</f>
        <v>0</v>
      </c>
      <c r="X23" s="164"/>
      <c r="Y23" s="139" t="s">
        <v>537</v>
      </c>
      <c r="Z23" s="159"/>
      <c r="AA23" s="154"/>
      <c r="AB23" s="7" t="s">
        <v>3</v>
      </c>
      <c r="AC23" s="6">
        <f>COUNTIF(AB11:AC20,"A")/COUNTBLANK(AB11:AC20)</f>
        <v>0</v>
      </c>
      <c r="AD23" s="164"/>
      <c r="AE23" s="139" t="s">
        <v>537</v>
      </c>
      <c r="AF23" s="159"/>
      <c r="AG23" s="154"/>
      <c r="AH23" s="7" t="s">
        <v>3</v>
      </c>
      <c r="AI23" s="6">
        <f>COUNTIF(AH11:AI20,"A")/COUNTBLANK(AH11:AI20)</f>
        <v>0</v>
      </c>
      <c r="AJ23" s="164"/>
      <c r="AK23" s="139" t="s">
        <v>537</v>
      </c>
      <c r="AL23" s="159"/>
      <c r="AM23" s="154"/>
      <c r="AN23" s="7" t="s">
        <v>3</v>
      </c>
      <c r="AO23" s="6">
        <f>COUNTIF(AN11:AO20,"A")/COUNTBLANK(AN11:AO20)</f>
        <v>0</v>
      </c>
      <c r="AP23" s="164"/>
      <c r="AQ23" s="139" t="s">
        <v>537</v>
      </c>
      <c r="AR23" s="159"/>
      <c r="AS23" s="154"/>
      <c r="AT23" s="7" t="s">
        <v>3</v>
      </c>
      <c r="AU23" s="6">
        <f>COUNTIF(AT11:AU20,"A")/COUNTBLANK(AT11:AU20)</f>
        <v>0</v>
      </c>
      <c r="AV23" s="164"/>
      <c r="AW23" s="139" t="s">
        <v>537</v>
      </c>
      <c r="AX23" s="159"/>
      <c r="AY23" s="154"/>
      <c r="AZ23" s="7" t="s">
        <v>3</v>
      </c>
      <c r="BA23" s="6">
        <f>COUNTIF(AZ11:BA20,"A")/COUNTBLANK(AZ11:BA20)</f>
        <v>0</v>
      </c>
      <c r="BB23" s="164"/>
      <c r="BC23" s="139" t="s">
        <v>537</v>
      </c>
      <c r="BD23" s="159"/>
      <c r="BE23" s="154"/>
      <c r="BF23" s="7" t="s">
        <v>3</v>
      </c>
      <c r="BG23" s="6">
        <f>COUNTIF(BF11:BG20,"A")/COUNTBLANK(BF11:BG20)</f>
        <v>0</v>
      </c>
      <c r="BH23" s="164"/>
      <c r="BI23" s="139" t="s">
        <v>537</v>
      </c>
      <c r="BJ23" s="159"/>
      <c r="BK23" s="154"/>
      <c r="BL23" s="7" t="s">
        <v>3</v>
      </c>
      <c r="BM23" s="6">
        <f>COUNTIF(BL11:BM20,"A")/COUNTBLANK(BL11:BM20)</f>
        <v>0</v>
      </c>
      <c r="BN23" s="164"/>
    </row>
    <row r="24" spans="1:66" s="4" customFormat="1" ht="17" customHeight="1" thickTop="1" thickBot="1" x14ac:dyDescent="0.25">
      <c r="A24" s="139" t="s">
        <v>538</v>
      </c>
      <c r="B24" s="157" t="s">
        <v>6</v>
      </c>
      <c r="C24" s="160" t="str">
        <f>IFERROR(IF(C21&gt;75%,"A",IF(AND(C21&gt;=50%,C21&lt;=75%),"PA","NA")),"NE")</f>
        <v>NE</v>
      </c>
      <c r="D24" s="5" t="s">
        <v>2</v>
      </c>
      <c r="E24" s="6">
        <f>COUNTIF(D11:E20,"M")/COUNTBLANK(D11:E20)</f>
        <v>0</v>
      </c>
      <c r="F24" s="164"/>
      <c r="G24" s="139" t="s">
        <v>538</v>
      </c>
      <c r="H24" s="157" t="s">
        <v>6</v>
      </c>
      <c r="I24" s="160" t="str">
        <f>IFERROR(IF(I21&gt;75%,"A",IF(AND(I21&gt;=50%,I21&lt;=75%),"PA","NA")),"NE")</f>
        <v>NE</v>
      </c>
      <c r="J24" s="5" t="s">
        <v>2</v>
      </c>
      <c r="K24" s="6">
        <f>COUNTIF(J11:K20,"M")/COUNTBLANK(J11:K20)</f>
        <v>0</v>
      </c>
      <c r="L24" s="164"/>
      <c r="M24" s="139" t="s">
        <v>538</v>
      </c>
      <c r="N24" s="157" t="s">
        <v>6</v>
      </c>
      <c r="O24" s="160" t="str">
        <f>IFERROR(IF(O21&gt;75%,"A",IF(AND(O21&gt;=50%,O21&lt;=75%),"PA","NA")),"NE")</f>
        <v>NE</v>
      </c>
      <c r="P24" s="5" t="s">
        <v>2</v>
      </c>
      <c r="Q24" s="6">
        <f>COUNTIF(P11:Q20,"M")/COUNTBLANK(P11:Q20)</f>
        <v>0</v>
      </c>
      <c r="R24" s="164"/>
      <c r="S24" s="139" t="s">
        <v>538</v>
      </c>
      <c r="T24" s="157" t="s">
        <v>6</v>
      </c>
      <c r="U24" s="160" t="str">
        <f>IFERROR(IF(U21&gt;75%,"A",IF(AND(U21&gt;=50%,U21&lt;=75%),"PA","NA")),"NE")</f>
        <v>NE</v>
      </c>
      <c r="V24" s="5" t="s">
        <v>2</v>
      </c>
      <c r="W24" s="6">
        <f>COUNTIF(V11:W20,"M")/COUNTBLANK(V11:W20)</f>
        <v>0</v>
      </c>
      <c r="X24" s="164"/>
      <c r="Y24" s="139" t="s">
        <v>538</v>
      </c>
      <c r="Z24" s="157" t="s">
        <v>6</v>
      </c>
      <c r="AA24" s="160" t="str">
        <f>IFERROR(IF(AA21&gt;75%,"A",IF(AND(AA21&gt;=50%,AA21&lt;=75%),"PA","NA")),"NE")</f>
        <v>NE</v>
      </c>
      <c r="AB24" s="5" t="s">
        <v>2</v>
      </c>
      <c r="AC24" s="6">
        <f>COUNTIF(AB11:AC20,"M")/COUNTBLANK(AB11:AC20)</f>
        <v>0</v>
      </c>
      <c r="AD24" s="164"/>
      <c r="AE24" s="139" t="s">
        <v>538</v>
      </c>
      <c r="AF24" s="157" t="s">
        <v>6</v>
      </c>
      <c r="AG24" s="160" t="str">
        <f>IFERROR(IF(AG21&gt;75%,"A",IF(AND(AG21&gt;=50%,AG21&lt;=75%),"PA","NA")),"NE")</f>
        <v>NE</v>
      </c>
      <c r="AH24" s="5" t="s">
        <v>2</v>
      </c>
      <c r="AI24" s="6">
        <f>COUNTIF(AH11:AI20,"M")/COUNTBLANK(AH11:AI20)</f>
        <v>0</v>
      </c>
      <c r="AJ24" s="164"/>
      <c r="AK24" s="139" t="s">
        <v>538</v>
      </c>
      <c r="AL24" s="157" t="s">
        <v>6</v>
      </c>
      <c r="AM24" s="160" t="str">
        <f>IFERROR(IF(AM21&gt;75%,"A",IF(AND(AM21&gt;=50%,AM21&lt;=75%),"PA","NA")),"NE")</f>
        <v>NE</v>
      </c>
      <c r="AN24" s="5" t="s">
        <v>2</v>
      </c>
      <c r="AO24" s="6">
        <f>COUNTIF(AN11:AO20,"M")/COUNTBLANK(AN11:AO20)</f>
        <v>0</v>
      </c>
      <c r="AP24" s="164"/>
      <c r="AQ24" s="139" t="s">
        <v>538</v>
      </c>
      <c r="AR24" s="157" t="s">
        <v>6</v>
      </c>
      <c r="AS24" s="160" t="str">
        <f>IFERROR(IF(AS21&gt;75%,"A",IF(AND(AS21&gt;=50%,AS21&lt;=75%),"PA","NA")),"NE")</f>
        <v>NE</v>
      </c>
      <c r="AT24" s="5" t="s">
        <v>2</v>
      </c>
      <c r="AU24" s="6">
        <f>COUNTIF(AT11:AU20,"M")/COUNTBLANK(AT11:AU20)</f>
        <v>0</v>
      </c>
      <c r="AV24" s="164"/>
      <c r="AW24" s="139" t="s">
        <v>538</v>
      </c>
      <c r="AX24" s="157" t="s">
        <v>6</v>
      </c>
      <c r="AY24" s="160" t="str">
        <f>IFERROR(IF(AY21&gt;75%,"A",IF(AND(AY21&gt;=50%,AY21&lt;=75%),"PA","NA")),"NE")</f>
        <v>NE</v>
      </c>
      <c r="AZ24" s="5" t="s">
        <v>2</v>
      </c>
      <c r="BA24" s="6">
        <f>COUNTIF(AZ11:BA20,"M")/COUNTBLANK(AZ11:BA20)</f>
        <v>0</v>
      </c>
      <c r="BB24" s="164"/>
      <c r="BC24" s="139" t="s">
        <v>538</v>
      </c>
      <c r="BD24" s="157" t="s">
        <v>6</v>
      </c>
      <c r="BE24" s="160" t="str">
        <f>IFERROR(IF(BE21&gt;75%,"A",IF(AND(BE21&gt;=50%,BE21&lt;=75%),"PA","NA")),"NE")</f>
        <v>NE</v>
      </c>
      <c r="BF24" s="5" t="s">
        <v>2</v>
      </c>
      <c r="BG24" s="6">
        <f>COUNTIF(BF11:BG20,"M")/COUNTBLANK(BF11:BG20)</f>
        <v>0</v>
      </c>
      <c r="BH24" s="164"/>
      <c r="BI24" s="139" t="s">
        <v>538</v>
      </c>
      <c r="BJ24" s="157" t="s">
        <v>6</v>
      </c>
      <c r="BK24" s="160" t="str">
        <f>IFERROR(IF(BK21&gt;75%,"A",IF(AND(BK21&gt;=50%,BK21&lt;=75%),"PA","NA")),"NE")</f>
        <v>NE</v>
      </c>
      <c r="BL24" s="5" t="s">
        <v>2</v>
      </c>
      <c r="BM24" s="6">
        <f>COUNTIF(BL11:BM20,"M")/COUNTBLANK(BL11:BM20)</f>
        <v>0</v>
      </c>
      <c r="BN24" s="164"/>
    </row>
    <row r="25" spans="1:66" s="4" customFormat="1" ht="17" customHeight="1" thickTop="1" thickBot="1" x14ac:dyDescent="0.25">
      <c r="A25" s="139" t="s">
        <v>538</v>
      </c>
      <c r="B25" s="158"/>
      <c r="C25" s="161"/>
      <c r="D25" s="5" t="s">
        <v>5</v>
      </c>
      <c r="E25" s="6">
        <f>COUNTIF(D11:E20,"GM")/COUNTBLANK(D11:E20)</f>
        <v>0</v>
      </c>
      <c r="F25" s="164"/>
      <c r="G25" s="139" t="s">
        <v>538</v>
      </c>
      <c r="H25" s="158"/>
      <c r="I25" s="161"/>
      <c r="J25" s="5" t="s">
        <v>5</v>
      </c>
      <c r="K25" s="6">
        <f>COUNTIF(J11:K20,"GM")/COUNTBLANK(J11:K20)</f>
        <v>0</v>
      </c>
      <c r="L25" s="164"/>
      <c r="M25" s="139" t="s">
        <v>538</v>
      </c>
      <c r="N25" s="158"/>
      <c r="O25" s="161"/>
      <c r="P25" s="5" t="s">
        <v>5</v>
      </c>
      <c r="Q25" s="6">
        <f>COUNTIF(P11:Q20,"GM")/COUNTBLANK(P11:Q20)</f>
        <v>0</v>
      </c>
      <c r="R25" s="164"/>
      <c r="S25" s="139" t="s">
        <v>538</v>
      </c>
      <c r="T25" s="158"/>
      <c r="U25" s="161"/>
      <c r="V25" s="5" t="s">
        <v>5</v>
      </c>
      <c r="W25" s="6">
        <f>COUNTIF(V11:W20,"GM")/COUNTBLANK(V11:W20)</f>
        <v>0</v>
      </c>
      <c r="X25" s="164"/>
      <c r="Y25" s="139" t="s">
        <v>538</v>
      </c>
      <c r="Z25" s="158"/>
      <c r="AA25" s="161"/>
      <c r="AB25" s="5" t="s">
        <v>5</v>
      </c>
      <c r="AC25" s="6">
        <f>COUNTIF(AB11:AC20,"GM")/COUNTBLANK(AB11:AC20)</f>
        <v>0</v>
      </c>
      <c r="AD25" s="164"/>
      <c r="AE25" s="139" t="s">
        <v>538</v>
      </c>
      <c r="AF25" s="158"/>
      <c r="AG25" s="161"/>
      <c r="AH25" s="5" t="s">
        <v>5</v>
      </c>
      <c r="AI25" s="6">
        <f>COUNTIF(AH11:AI20,"GM")/COUNTBLANK(AH11:AI20)</f>
        <v>0</v>
      </c>
      <c r="AJ25" s="164"/>
      <c r="AK25" s="139" t="s">
        <v>538</v>
      </c>
      <c r="AL25" s="158"/>
      <c r="AM25" s="161"/>
      <c r="AN25" s="5" t="s">
        <v>5</v>
      </c>
      <c r="AO25" s="6">
        <f>COUNTIF(AN11:AO20,"GM")/COUNTBLANK(AN11:AO20)</f>
        <v>0</v>
      </c>
      <c r="AP25" s="164"/>
      <c r="AQ25" s="139" t="s">
        <v>538</v>
      </c>
      <c r="AR25" s="158"/>
      <c r="AS25" s="161"/>
      <c r="AT25" s="5" t="s">
        <v>5</v>
      </c>
      <c r="AU25" s="6">
        <f>COUNTIF(AT11:AU20,"GM")/COUNTBLANK(AT11:AU20)</f>
        <v>0</v>
      </c>
      <c r="AV25" s="164"/>
      <c r="AW25" s="139" t="s">
        <v>538</v>
      </c>
      <c r="AX25" s="158"/>
      <c r="AY25" s="161"/>
      <c r="AZ25" s="5" t="s">
        <v>5</v>
      </c>
      <c r="BA25" s="6">
        <f>COUNTIF(AZ11:BA20,"GM")/COUNTBLANK(AZ11:BA20)</f>
        <v>0</v>
      </c>
      <c r="BB25" s="164"/>
      <c r="BC25" s="139" t="s">
        <v>538</v>
      </c>
      <c r="BD25" s="158"/>
      <c r="BE25" s="161"/>
      <c r="BF25" s="5" t="s">
        <v>5</v>
      </c>
      <c r="BG25" s="6">
        <f>COUNTIF(BF11:BG20,"GM")/COUNTBLANK(BF11:BG20)</f>
        <v>0</v>
      </c>
      <c r="BH25" s="164"/>
      <c r="BI25" s="139" t="s">
        <v>538</v>
      </c>
      <c r="BJ25" s="158"/>
      <c r="BK25" s="161"/>
      <c r="BL25" s="5" t="s">
        <v>5</v>
      </c>
      <c r="BM25" s="6">
        <f>COUNTIF(BL11:BM20,"GM")/COUNTBLANK(BL11:BM20)</f>
        <v>0</v>
      </c>
      <c r="BN25" s="164"/>
    </row>
    <row r="26" spans="1:66" s="4" customFormat="1" ht="17" customHeight="1" thickTop="1" thickBot="1" x14ac:dyDescent="0.25">
      <c r="A26" s="139" t="s">
        <v>538</v>
      </c>
      <c r="B26" s="159"/>
      <c r="C26" s="162"/>
      <c r="D26" s="5" t="s">
        <v>4</v>
      </c>
      <c r="E26" s="6">
        <f>COUNTIF(D11:E20,"AM")/COUNTBLANK(D11:E20)</f>
        <v>0</v>
      </c>
      <c r="F26" s="165"/>
      <c r="G26" s="139" t="s">
        <v>538</v>
      </c>
      <c r="H26" s="159"/>
      <c r="I26" s="162"/>
      <c r="J26" s="5" t="s">
        <v>4</v>
      </c>
      <c r="K26" s="6">
        <f>COUNTIF(J11:K20,"AM")/COUNTBLANK(J11:K20)</f>
        <v>0</v>
      </c>
      <c r="L26" s="165"/>
      <c r="M26" s="139" t="s">
        <v>538</v>
      </c>
      <c r="N26" s="159"/>
      <c r="O26" s="162"/>
      <c r="P26" s="5" t="s">
        <v>4</v>
      </c>
      <c r="Q26" s="6">
        <f>COUNTIF(P11:Q20,"AM")/COUNTBLANK(P11:Q20)</f>
        <v>0</v>
      </c>
      <c r="R26" s="165"/>
      <c r="S26" s="139" t="s">
        <v>538</v>
      </c>
      <c r="T26" s="159"/>
      <c r="U26" s="162"/>
      <c r="V26" s="5" t="s">
        <v>4</v>
      </c>
      <c r="W26" s="6">
        <f>COUNTIF(V11:W20,"AM")/COUNTBLANK(V11:W20)</f>
        <v>0</v>
      </c>
      <c r="X26" s="165"/>
      <c r="Y26" s="139" t="s">
        <v>538</v>
      </c>
      <c r="Z26" s="159"/>
      <c r="AA26" s="162"/>
      <c r="AB26" s="5" t="s">
        <v>4</v>
      </c>
      <c r="AC26" s="6">
        <f>COUNTIF(AB11:AC20,"AM")/COUNTBLANK(AB11:AC20)</f>
        <v>0</v>
      </c>
      <c r="AD26" s="165"/>
      <c r="AE26" s="139" t="s">
        <v>538</v>
      </c>
      <c r="AF26" s="159"/>
      <c r="AG26" s="162"/>
      <c r="AH26" s="5" t="s">
        <v>4</v>
      </c>
      <c r="AI26" s="6">
        <f>COUNTIF(AH11:AI20,"AM")/COUNTBLANK(AH11:AI20)</f>
        <v>0</v>
      </c>
      <c r="AJ26" s="165"/>
      <c r="AK26" s="139" t="s">
        <v>538</v>
      </c>
      <c r="AL26" s="159"/>
      <c r="AM26" s="162"/>
      <c r="AN26" s="5" t="s">
        <v>4</v>
      </c>
      <c r="AO26" s="6">
        <f>COUNTIF(AN11:AO20,"AM")/COUNTBLANK(AN11:AO20)</f>
        <v>0</v>
      </c>
      <c r="AP26" s="165"/>
      <c r="AQ26" s="139" t="s">
        <v>538</v>
      </c>
      <c r="AR26" s="159"/>
      <c r="AS26" s="162"/>
      <c r="AT26" s="5" t="s">
        <v>4</v>
      </c>
      <c r="AU26" s="6">
        <f>COUNTIF(AT11:AU20,"AM")/COUNTBLANK(AT11:AU20)</f>
        <v>0</v>
      </c>
      <c r="AV26" s="165"/>
      <c r="AW26" s="139" t="s">
        <v>538</v>
      </c>
      <c r="AX26" s="159"/>
      <c r="AY26" s="162"/>
      <c r="AZ26" s="5" t="s">
        <v>4</v>
      </c>
      <c r="BA26" s="6">
        <f>COUNTIF(AZ11:BA20,"AM")/COUNTBLANK(AZ11:BA20)</f>
        <v>0</v>
      </c>
      <c r="BB26" s="165"/>
      <c r="BC26" s="139" t="s">
        <v>538</v>
      </c>
      <c r="BD26" s="159"/>
      <c r="BE26" s="162"/>
      <c r="BF26" s="5" t="s">
        <v>4</v>
      </c>
      <c r="BG26" s="6">
        <f>COUNTIF(BF11:BG20,"AM")/COUNTBLANK(BF11:BG20)</f>
        <v>0</v>
      </c>
      <c r="BH26" s="165"/>
      <c r="BI26" s="139" t="s">
        <v>538</v>
      </c>
      <c r="BJ26" s="159"/>
      <c r="BK26" s="162"/>
      <c r="BL26" s="5" t="s">
        <v>4</v>
      </c>
      <c r="BM26" s="6">
        <f>COUNTIF(BL11:BM20,"AM")/COUNTBLANK(BL11:BM20)</f>
        <v>0</v>
      </c>
      <c r="BN26" s="165"/>
    </row>
    <row r="27" spans="1:66" ht="28" customHeight="1" thickTop="1" x14ac:dyDescent="0.2">
      <c r="C27" s="150" t="s">
        <v>543</v>
      </c>
      <c r="F27" s="150" t="s">
        <v>543</v>
      </c>
    </row>
    <row r="28" spans="1:66" ht="26" x14ac:dyDescent="0.2">
      <c r="C28" s="150" t="s">
        <v>543</v>
      </c>
      <c r="F28" s="155" t="s">
        <v>545</v>
      </c>
      <c r="G28" s="156"/>
      <c r="H28" s="156"/>
      <c r="I28" s="156"/>
      <c r="J28" s="156"/>
      <c r="K28" s="156"/>
      <c r="L28" s="156"/>
      <c r="M28" s="156"/>
      <c r="N28" s="156"/>
      <c r="O28" s="156"/>
      <c r="P28" s="156"/>
      <c r="Q28" s="156"/>
      <c r="R28" s="156"/>
      <c r="S28" s="156"/>
      <c r="T28" s="156"/>
      <c r="U28" s="156"/>
      <c r="V28" s="156"/>
      <c r="W28" s="156"/>
      <c r="X28" s="156"/>
      <c r="Y28" s="156"/>
      <c r="Z28" s="156"/>
      <c r="AA28" s="156"/>
      <c r="AB28" s="156"/>
      <c r="AC28" s="156"/>
      <c r="AD28" s="156"/>
      <c r="AE28" s="156"/>
      <c r="AF28" s="156"/>
      <c r="AG28" s="156"/>
      <c r="AH28" s="156"/>
      <c r="AI28" s="156"/>
      <c r="AJ28" s="156"/>
    </row>
    <row r="29" spans="1:66" ht="26" x14ac:dyDescent="0.2">
      <c r="C29" s="150" t="s">
        <v>543</v>
      </c>
      <c r="F29" s="156"/>
      <c r="G29" s="156"/>
      <c r="H29" s="156"/>
      <c r="I29" s="156"/>
      <c r="J29" s="156"/>
      <c r="K29" s="156"/>
      <c r="L29" s="156"/>
      <c r="M29" s="156"/>
      <c r="N29" s="156"/>
      <c r="O29" s="156"/>
      <c r="P29" s="156"/>
      <c r="Q29" s="156"/>
      <c r="R29" s="156"/>
      <c r="S29" s="156"/>
      <c r="T29" s="156"/>
      <c r="U29" s="156"/>
      <c r="V29" s="156"/>
      <c r="W29" s="156"/>
      <c r="X29" s="156"/>
      <c r="Y29" s="156"/>
      <c r="Z29" s="156"/>
      <c r="AA29" s="156"/>
      <c r="AB29" s="156"/>
      <c r="AC29" s="156"/>
      <c r="AD29" s="156"/>
      <c r="AE29" s="156"/>
      <c r="AF29" s="156"/>
      <c r="AG29" s="156"/>
      <c r="AH29" s="156"/>
      <c r="AI29" s="156"/>
      <c r="AJ29" s="156"/>
    </row>
    <row r="30" spans="1:66" x14ac:dyDescent="0.2">
      <c r="C30" s="151" t="s">
        <v>544</v>
      </c>
    </row>
  </sheetData>
  <sheetProtection insertRows="0" sort="0" autoFilter="0"/>
  <mergeCells count="193">
    <mergeCell ref="B6:BN6"/>
    <mergeCell ref="Z2:AL4"/>
    <mergeCell ref="B8:E8"/>
    <mergeCell ref="H8:K8"/>
    <mergeCell ref="N8:Q8"/>
    <mergeCell ref="T8:W8"/>
    <mergeCell ref="Z8:AC8"/>
    <mergeCell ref="AF8:AI8"/>
    <mergeCell ref="AL8:AO8"/>
    <mergeCell ref="AR8:AU8"/>
    <mergeCell ref="AX8:BA8"/>
    <mergeCell ref="BD8:BG8"/>
    <mergeCell ref="BJ8:BM8"/>
    <mergeCell ref="B2:L2"/>
    <mergeCell ref="AZ10:BA10"/>
    <mergeCell ref="BF10:BG10"/>
    <mergeCell ref="D13:E13"/>
    <mergeCell ref="J13:K13"/>
    <mergeCell ref="P13:Q13"/>
    <mergeCell ref="V13:W13"/>
    <mergeCell ref="AB13:AC13"/>
    <mergeCell ref="AH13:AI13"/>
    <mergeCell ref="AN13:AO13"/>
    <mergeCell ref="AT13:AU13"/>
    <mergeCell ref="AT10:AU10"/>
    <mergeCell ref="D12:E12"/>
    <mergeCell ref="J12:K12"/>
    <mergeCell ref="P12:Q12"/>
    <mergeCell ref="V12:W12"/>
    <mergeCell ref="AB12:AC12"/>
    <mergeCell ref="AZ11:BA11"/>
    <mergeCell ref="BF11:BG11"/>
    <mergeCell ref="Z21:Z23"/>
    <mergeCell ref="BD24:BD26"/>
    <mergeCell ref="BE24:BE26"/>
    <mergeCell ref="BL11:BM11"/>
    <mergeCell ref="AH12:AI12"/>
    <mergeCell ref="AN12:AO12"/>
    <mergeCell ref="AT12:AU12"/>
    <mergeCell ref="AZ12:BA12"/>
    <mergeCell ref="BD21:BD23"/>
    <mergeCell ref="BE21:BE23"/>
    <mergeCell ref="BF19:BG19"/>
    <mergeCell ref="BL19:BM19"/>
    <mergeCell ref="BJ21:BJ23"/>
    <mergeCell ref="BK21:BK23"/>
    <mergeCell ref="BL12:BM12"/>
    <mergeCell ref="BF12:BG12"/>
    <mergeCell ref="AZ19:BA19"/>
    <mergeCell ref="AN18:AO18"/>
    <mergeCell ref="AT18:AU18"/>
    <mergeCell ref="AZ18:BA18"/>
    <mergeCell ref="BL16:BM16"/>
    <mergeCell ref="AN17:AO17"/>
    <mergeCell ref="AZ17:BA17"/>
    <mergeCell ref="BF17:BG17"/>
    <mergeCell ref="AA21:AA23"/>
    <mergeCell ref="AF21:AF23"/>
    <mergeCell ref="AG21:AG23"/>
    <mergeCell ref="AL21:AL23"/>
    <mergeCell ref="AM21:AM23"/>
    <mergeCell ref="AR21:AR23"/>
    <mergeCell ref="AS21:AS23"/>
    <mergeCell ref="AX21:AX23"/>
    <mergeCell ref="AY21:AY23"/>
    <mergeCell ref="AZ13:BA13"/>
    <mergeCell ref="BF13:BG13"/>
    <mergeCell ref="BL13:BM13"/>
    <mergeCell ref="BL18:BM18"/>
    <mergeCell ref="BF20:BG20"/>
    <mergeCell ref="BL20:BM20"/>
    <mergeCell ref="AN15:AO15"/>
    <mergeCell ref="AT15:AU15"/>
    <mergeCell ref="AT16:AU16"/>
    <mergeCell ref="AZ16:BA16"/>
    <mergeCell ref="AZ15:BA15"/>
    <mergeCell ref="BF15:BG15"/>
    <mergeCell ref="BL15:BM15"/>
    <mergeCell ref="BF14:BG14"/>
    <mergeCell ref="AN19:AO19"/>
    <mergeCell ref="AT19:AU19"/>
    <mergeCell ref="BL17:BM17"/>
    <mergeCell ref="AB14:AC14"/>
    <mergeCell ref="AH14:AI14"/>
    <mergeCell ref="AN14:AO14"/>
    <mergeCell ref="AT14:AU14"/>
    <mergeCell ref="AZ14:BA14"/>
    <mergeCell ref="BN22:BN26"/>
    <mergeCell ref="AT17:AU17"/>
    <mergeCell ref="AB16:AC16"/>
    <mergeCell ref="AH16:AI16"/>
    <mergeCell ref="AN16:AO16"/>
    <mergeCell ref="BF16:BG16"/>
    <mergeCell ref="BF18:BG18"/>
    <mergeCell ref="BL14:BM14"/>
    <mergeCell ref="AD22:AD26"/>
    <mergeCell ref="AJ22:AJ26"/>
    <mergeCell ref="AP22:AP26"/>
    <mergeCell ref="AV22:AV26"/>
    <mergeCell ref="BB22:BB26"/>
    <mergeCell ref="BH22:BH26"/>
    <mergeCell ref="AB15:AC15"/>
    <mergeCell ref="AH15:AI15"/>
    <mergeCell ref="V19:W19"/>
    <mergeCell ref="AB19:AC19"/>
    <mergeCell ref="AH19:AI19"/>
    <mergeCell ref="D18:E18"/>
    <mergeCell ref="J18:K18"/>
    <mergeCell ref="P18:Q18"/>
    <mergeCell ref="V18:W18"/>
    <mergeCell ref="AB18:AC18"/>
    <mergeCell ref="AH18:AI18"/>
    <mergeCell ref="D19:E19"/>
    <mergeCell ref="J19:K19"/>
    <mergeCell ref="P19:Q19"/>
    <mergeCell ref="D17:E17"/>
    <mergeCell ref="J17:K17"/>
    <mergeCell ref="P17:Q17"/>
    <mergeCell ref="V17:W17"/>
    <mergeCell ref="AB17:AC17"/>
    <mergeCell ref="AH17:AI17"/>
    <mergeCell ref="AB20:AC20"/>
    <mergeCell ref="AH20:AI20"/>
    <mergeCell ref="AN20:AO20"/>
    <mergeCell ref="AT20:AU20"/>
    <mergeCell ref="AZ20:BA20"/>
    <mergeCell ref="BL10:BM10"/>
    <mergeCell ref="D11:E11"/>
    <mergeCell ref="J11:K11"/>
    <mergeCell ref="P11:Q11"/>
    <mergeCell ref="V11:W11"/>
    <mergeCell ref="AB11:AC11"/>
    <mergeCell ref="AH11:AI11"/>
    <mergeCell ref="AN11:AO11"/>
    <mergeCell ref="AT11:AU11"/>
    <mergeCell ref="D10:E10"/>
    <mergeCell ref="J10:K10"/>
    <mergeCell ref="P10:Q10"/>
    <mergeCell ref="V10:W10"/>
    <mergeCell ref="AB10:AC10"/>
    <mergeCell ref="AH10:AI10"/>
    <mergeCell ref="AN10:AO10"/>
    <mergeCell ref="D15:E15"/>
    <mergeCell ref="J15:K15"/>
    <mergeCell ref="P15:Q15"/>
    <mergeCell ref="D16:E16"/>
    <mergeCell ref="J16:K16"/>
    <mergeCell ref="P16:Q16"/>
    <mergeCell ref="B4:U4"/>
    <mergeCell ref="V4:X4"/>
    <mergeCell ref="V16:W16"/>
    <mergeCell ref="B21:B23"/>
    <mergeCell ref="C21:C23"/>
    <mergeCell ref="H21:H23"/>
    <mergeCell ref="I21:I23"/>
    <mergeCell ref="N21:N23"/>
    <mergeCell ref="O21:O23"/>
    <mergeCell ref="T21:T23"/>
    <mergeCell ref="U21:U23"/>
    <mergeCell ref="D20:E20"/>
    <mergeCell ref="J20:K20"/>
    <mergeCell ref="P20:Q20"/>
    <mergeCell ref="V20:W20"/>
    <mergeCell ref="V15:W15"/>
    <mergeCell ref="D14:E14"/>
    <mergeCell ref="J14:K14"/>
    <mergeCell ref="P14:Q14"/>
    <mergeCell ref="V14:W14"/>
    <mergeCell ref="L22:L26"/>
    <mergeCell ref="F28:AJ29"/>
    <mergeCell ref="BJ24:BJ26"/>
    <mergeCell ref="BK24:BK26"/>
    <mergeCell ref="B24:B26"/>
    <mergeCell ref="C24:C26"/>
    <mergeCell ref="H24:H26"/>
    <mergeCell ref="I24:I26"/>
    <mergeCell ref="N24:N26"/>
    <mergeCell ref="O24:O26"/>
    <mergeCell ref="T24:T26"/>
    <mergeCell ref="U24:U26"/>
    <mergeCell ref="Z24:Z26"/>
    <mergeCell ref="AA24:AA26"/>
    <mergeCell ref="F22:F26"/>
    <mergeCell ref="AF24:AF26"/>
    <mergeCell ref="AG24:AG26"/>
    <mergeCell ref="AL24:AL26"/>
    <mergeCell ref="AM24:AM26"/>
    <mergeCell ref="AR24:AR26"/>
    <mergeCell ref="AS24:AS26"/>
    <mergeCell ref="AX24:AX26"/>
    <mergeCell ref="AY24:AY26"/>
    <mergeCell ref="R22:R26"/>
    <mergeCell ref="X22:X26"/>
  </mergeCells>
  <phoneticPr fontId="18" type="noConversion"/>
  <conditionalFormatting sqref="C11:C20">
    <cfRule type="containsText" dxfId="76" priority="3688" operator="containsText" text="12">
      <formula>NOT(ISERROR(SEARCH("12",C11)))</formula>
    </cfRule>
  </conditionalFormatting>
  <conditionalFormatting sqref="C21:C23">
    <cfRule type="cellIs" dxfId="75" priority="3684" operator="between">
      <formula>0</formula>
      <formula>0.49</formula>
    </cfRule>
    <cfRule type="cellIs" dxfId="74" priority="3685" operator="between">
      <formula>0.49</formula>
      <formula>0.75</formula>
    </cfRule>
    <cfRule type="cellIs" dxfId="73" priority="3686" operator="between">
      <formula>0.75</formula>
      <formula>4</formula>
    </cfRule>
  </conditionalFormatting>
  <conditionalFormatting sqref="C24:C26">
    <cfRule type="containsText" dxfId="72" priority="3681" operator="containsText" text="NA">
      <formula>NOT(ISERROR(SEARCH("NA",C24)))</formula>
    </cfRule>
    <cfRule type="containsText" dxfId="71" priority="3682" operator="containsText" text="PA">
      <formula>NOT(ISERROR(SEARCH("PA",C24)))</formula>
    </cfRule>
    <cfRule type="beginsWith" dxfId="70" priority="3683" operator="beginsWith" text="A">
      <formula>LEFT(C24,LEN("A"))="A"</formula>
    </cfRule>
  </conditionalFormatting>
  <conditionalFormatting sqref="I11:I20">
    <cfRule type="containsText" dxfId="69" priority="79" operator="containsText" text="12">
      <formula>NOT(ISERROR(SEARCH("12",I11)))</formula>
    </cfRule>
  </conditionalFormatting>
  <conditionalFormatting sqref="I21:I23">
    <cfRule type="cellIs" dxfId="68" priority="76" operator="between">
      <formula>0</formula>
      <formula>0.49</formula>
    </cfRule>
    <cfRule type="cellIs" dxfId="67" priority="77" operator="between">
      <formula>0.49</formula>
      <formula>0.75</formula>
    </cfRule>
    <cfRule type="cellIs" dxfId="66" priority="78" operator="between">
      <formula>0.75</formula>
      <formula>4</formula>
    </cfRule>
  </conditionalFormatting>
  <conditionalFormatting sqref="I24:I26">
    <cfRule type="containsText" dxfId="65" priority="73" operator="containsText" text="NA">
      <formula>NOT(ISERROR(SEARCH("NA",I24)))</formula>
    </cfRule>
    <cfRule type="containsText" dxfId="64" priority="74" operator="containsText" text="PA">
      <formula>NOT(ISERROR(SEARCH("PA",I24)))</formula>
    </cfRule>
    <cfRule type="beginsWith" dxfId="63" priority="75" operator="beginsWith" text="A">
      <formula>LEFT(I24,LEN("A"))="A"</formula>
    </cfRule>
  </conditionalFormatting>
  <conditionalFormatting sqref="O11:O20">
    <cfRule type="containsText" dxfId="62" priority="71" operator="containsText" text="12">
      <formula>NOT(ISERROR(SEARCH("12",O11)))</formula>
    </cfRule>
  </conditionalFormatting>
  <conditionalFormatting sqref="O21:O23">
    <cfRule type="cellIs" dxfId="61" priority="68" operator="between">
      <formula>0</formula>
      <formula>0.49</formula>
    </cfRule>
    <cfRule type="cellIs" dxfId="60" priority="69" operator="between">
      <formula>0.49</formula>
      <formula>0.75</formula>
    </cfRule>
    <cfRule type="cellIs" dxfId="59" priority="70" operator="between">
      <formula>0.75</formula>
      <formula>4</formula>
    </cfRule>
  </conditionalFormatting>
  <conditionalFormatting sqref="O24:O26">
    <cfRule type="containsText" dxfId="58" priority="65" operator="containsText" text="NA">
      <formula>NOT(ISERROR(SEARCH("NA",O24)))</formula>
    </cfRule>
    <cfRule type="containsText" dxfId="57" priority="66" operator="containsText" text="PA">
      <formula>NOT(ISERROR(SEARCH("PA",O24)))</formula>
    </cfRule>
    <cfRule type="beginsWith" dxfId="56" priority="67" operator="beginsWith" text="A">
      <formula>LEFT(O24,LEN("A"))="A"</formula>
    </cfRule>
  </conditionalFormatting>
  <conditionalFormatting sqref="U11:U20">
    <cfRule type="containsText" dxfId="55" priority="63" operator="containsText" text="12">
      <formula>NOT(ISERROR(SEARCH("12",U11)))</formula>
    </cfRule>
  </conditionalFormatting>
  <conditionalFormatting sqref="U21:U23">
    <cfRule type="cellIs" dxfId="54" priority="60" operator="between">
      <formula>0</formula>
      <formula>0.49</formula>
    </cfRule>
    <cfRule type="cellIs" dxfId="53" priority="61" operator="between">
      <formula>0.49</formula>
      <formula>0.75</formula>
    </cfRule>
    <cfRule type="cellIs" dxfId="52" priority="62" operator="between">
      <formula>0.75</formula>
      <formula>4</formula>
    </cfRule>
  </conditionalFormatting>
  <conditionalFormatting sqref="U24:U26">
    <cfRule type="containsText" dxfId="51" priority="57" operator="containsText" text="NA">
      <formula>NOT(ISERROR(SEARCH("NA",U24)))</formula>
    </cfRule>
    <cfRule type="containsText" dxfId="50" priority="58" operator="containsText" text="PA">
      <formula>NOT(ISERROR(SEARCH("PA",U24)))</formula>
    </cfRule>
    <cfRule type="beginsWith" dxfId="49" priority="59" operator="beginsWith" text="A">
      <formula>LEFT(U24,LEN("A"))="A"</formula>
    </cfRule>
  </conditionalFormatting>
  <conditionalFormatting sqref="AA11:AA20">
    <cfRule type="containsText" dxfId="48" priority="55" operator="containsText" text="12">
      <formula>NOT(ISERROR(SEARCH("12",AA11)))</formula>
    </cfRule>
  </conditionalFormatting>
  <conditionalFormatting sqref="AA21:AA23">
    <cfRule type="cellIs" dxfId="47" priority="52" operator="between">
      <formula>0</formula>
      <formula>0.49</formula>
    </cfRule>
    <cfRule type="cellIs" dxfId="46" priority="53" operator="between">
      <formula>0.49</formula>
      <formula>0.75</formula>
    </cfRule>
    <cfRule type="cellIs" dxfId="45" priority="54" operator="between">
      <formula>0.75</formula>
      <formula>4</formula>
    </cfRule>
  </conditionalFormatting>
  <conditionalFormatting sqref="AA24:AA26">
    <cfRule type="containsText" dxfId="44" priority="49" operator="containsText" text="NA">
      <formula>NOT(ISERROR(SEARCH("NA",AA24)))</formula>
    </cfRule>
    <cfRule type="containsText" dxfId="43" priority="50" operator="containsText" text="PA">
      <formula>NOT(ISERROR(SEARCH("PA",AA24)))</formula>
    </cfRule>
    <cfRule type="beginsWith" dxfId="42" priority="51" operator="beginsWith" text="A">
      <formula>LEFT(AA24,LEN("A"))="A"</formula>
    </cfRule>
  </conditionalFormatting>
  <conditionalFormatting sqref="AG11:AG20">
    <cfRule type="containsText" dxfId="41" priority="47" operator="containsText" text="12">
      <formula>NOT(ISERROR(SEARCH("12",AG11)))</formula>
    </cfRule>
  </conditionalFormatting>
  <conditionalFormatting sqref="AG21:AG23">
    <cfRule type="cellIs" dxfId="40" priority="44" operator="between">
      <formula>0</formula>
      <formula>0.49</formula>
    </cfRule>
    <cfRule type="cellIs" dxfId="39" priority="45" operator="between">
      <formula>0.49</formula>
      <formula>0.75</formula>
    </cfRule>
    <cfRule type="cellIs" dxfId="38" priority="46" operator="between">
      <formula>0.75</formula>
      <formula>4</formula>
    </cfRule>
  </conditionalFormatting>
  <conditionalFormatting sqref="AG24:AG26">
    <cfRule type="containsText" dxfId="37" priority="41" operator="containsText" text="NA">
      <formula>NOT(ISERROR(SEARCH("NA",AG24)))</formula>
    </cfRule>
    <cfRule type="containsText" dxfId="36" priority="42" operator="containsText" text="PA">
      <formula>NOT(ISERROR(SEARCH("PA",AG24)))</formula>
    </cfRule>
    <cfRule type="beginsWith" dxfId="35" priority="43" operator="beginsWith" text="A">
      <formula>LEFT(AG24,LEN("A"))="A"</formula>
    </cfRule>
  </conditionalFormatting>
  <conditionalFormatting sqref="AM11:AM20">
    <cfRule type="containsText" dxfId="34" priority="39" operator="containsText" text="12">
      <formula>NOT(ISERROR(SEARCH("12",AM11)))</formula>
    </cfRule>
  </conditionalFormatting>
  <conditionalFormatting sqref="AM21:AM23">
    <cfRule type="cellIs" dxfId="33" priority="36" operator="between">
      <formula>0</formula>
      <formula>0.49</formula>
    </cfRule>
    <cfRule type="cellIs" dxfId="32" priority="37" operator="between">
      <formula>0.49</formula>
      <formula>0.75</formula>
    </cfRule>
    <cfRule type="cellIs" dxfId="31" priority="38" operator="between">
      <formula>0.75</formula>
      <formula>4</formula>
    </cfRule>
  </conditionalFormatting>
  <conditionalFormatting sqref="AM24:AM26">
    <cfRule type="containsText" dxfId="30" priority="33" operator="containsText" text="NA">
      <formula>NOT(ISERROR(SEARCH("NA",AM24)))</formula>
    </cfRule>
    <cfRule type="containsText" dxfId="29" priority="34" operator="containsText" text="PA">
      <formula>NOT(ISERROR(SEARCH("PA",AM24)))</formula>
    </cfRule>
    <cfRule type="beginsWith" dxfId="28" priority="35" operator="beginsWith" text="A">
      <formula>LEFT(AM24,LEN("A"))="A"</formula>
    </cfRule>
  </conditionalFormatting>
  <conditionalFormatting sqref="AS11:AS20">
    <cfRule type="containsText" dxfId="27" priority="31" operator="containsText" text="12">
      <formula>NOT(ISERROR(SEARCH("12",AS11)))</formula>
    </cfRule>
  </conditionalFormatting>
  <conditionalFormatting sqref="AS21:AS23">
    <cfRule type="cellIs" dxfId="26" priority="28" operator="between">
      <formula>0</formula>
      <formula>0.49</formula>
    </cfRule>
    <cfRule type="cellIs" dxfId="25" priority="29" operator="between">
      <formula>0.49</formula>
      <formula>0.75</formula>
    </cfRule>
    <cfRule type="cellIs" dxfId="24" priority="30" operator="between">
      <formula>0.75</formula>
      <formula>4</formula>
    </cfRule>
  </conditionalFormatting>
  <conditionalFormatting sqref="AS24:AS26">
    <cfRule type="containsText" dxfId="23" priority="25" operator="containsText" text="NA">
      <formula>NOT(ISERROR(SEARCH("NA",AS24)))</formula>
    </cfRule>
    <cfRule type="containsText" dxfId="22" priority="26" operator="containsText" text="PA">
      <formula>NOT(ISERROR(SEARCH("PA",AS24)))</formula>
    </cfRule>
    <cfRule type="beginsWith" dxfId="21" priority="27" operator="beginsWith" text="A">
      <formula>LEFT(AS24,LEN("A"))="A"</formula>
    </cfRule>
  </conditionalFormatting>
  <conditionalFormatting sqref="AY11:AY20">
    <cfRule type="containsText" dxfId="20" priority="23" operator="containsText" text="12">
      <formula>NOT(ISERROR(SEARCH("12",AY11)))</formula>
    </cfRule>
  </conditionalFormatting>
  <conditionalFormatting sqref="AY21:AY23">
    <cfRule type="cellIs" dxfId="19" priority="20" operator="between">
      <formula>0</formula>
      <formula>0.49</formula>
    </cfRule>
    <cfRule type="cellIs" dxfId="18" priority="21" operator="between">
      <formula>0.49</formula>
      <formula>0.75</formula>
    </cfRule>
    <cfRule type="cellIs" dxfId="17" priority="22" operator="between">
      <formula>0.75</formula>
      <formula>4</formula>
    </cfRule>
  </conditionalFormatting>
  <conditionalFormatting sqref="AY24:AY26">
    <cfRule type="containsText" dxfId="16" priority="17" operator="containsText" text="NA">
      <formula>NOT(ISERROR(SEARCH("NA",AY24)))</formula>
    </cfRule>
    <cfRule type="containsText" dxfId="15" priority="18" operator="containsText" text="PA">
      <formula>NOT(ISERROR(SEARCH("PA",AY24)))</formula>
    </cfRule>
    <cfRule type="beginsWith" dxfId="14" priority="19" operator="beginsWith" text="A">
      <formula>LEFT(AY24,LEN("A"))="A"</formula>
    </cfRule>
  </conditionalFormatting>
  <conditionalFormatting sqref="BE11:BE20">
    <cfRule type="containsText" dxfId="13" priority="15" operator="containsText" text="12">
      <formula>NOT(ISERROR(SEARCH("12",BE11)))</formula>
    </cfRule>
  </conditionalFormatting>
  <conditionalFormatting sqref="BE21:BE23">
    <cfRule type="cellIs" dxfId="12" priority="12" operator="between">
      <formula>0</formula>
      <formula>0.49</formula>
    </cfRule>
    <cfRule type="cellIs" dxfId="11" priority="13" operator="between">
      <formula>0.49</formula>
      <formula>0.75</formula>
    </cfRule>
    <cfRule type="cellIs" dxfId="10" priority="14" operator="between">
      <formula>0.75</formula>
      <formula>4</formula>
    </cfRule>
  </conditionalFormatting>
  <conditionalFormatting sqref="BE24:BE26">
    <cfRule type="containsText" dxfId="9" priority="9" operator="containsText" text="NA">
      <formula>NOT(ISERROR(SEARCH("NA",BE24)))</formula>
    </cfRule>
    <cfRule type="containsText" dxfId="8" priority="10" operator="containsText" text="PA">
      <formula>NOT(ISERROR(SEARCH("PA",BE24)))</formula>
    </cfRule>
    <cfRule type="beginsWith" dxfId="7" priority="11" operator="beginsWith" text="A">
      <formula>LEFT(BE24,LEN("A"))="A"</formula>
    </cfRule>
  </conditionalFormatting>
  <conditionalFormatting sqref="BK11:BK20">
    <cfRule type="containsText" dxfId="6" priority="7" operator="containsText" text="12">
      <formula>NOT(ISERROR(SEARCH("12",BK11)))</formula>
    </cfRule>
  </conditionalFormatting>
  <conditionalFormatting sqref="BK21:BK23">
    <cfRule type="cellIs" dxfId="5" priority="4" operator="between">
      <formula>0</formula>
      <formula>0.49</formula>
    </cfRule>
    <cfRule type="cellIs" dxfId="4" priority="5" operator="between">
      <formula>0.49</formula>
      <formula>0.75</formula>
    </cfRule>
    <cfRule type="cellIs" dxfId="3" priority="6" operator="between">
      <formula>0.75</formula>
      <formula>4</formula>
    </cfRule>
  </conditionalFormatting>
  <conditionalFormatting sqref="BK24:BK26">
    <cfRule type="containsText" dxfId="2" priority="1" operator="containsText" text="NA">
      <formula>NOT(ISERROR(SEARCH("NA",BK24)))</formula>
    </cfRule>
    <cfRule type="containsText" dxfId="1" priority="2" operator="containsText" text="PA">
      <formula>NOT(ISERROR(SEARCH("PA",BK24)))</formula>
    </cfRule>
    <cfRule type="beginsWith" dxfId="0" priority="3" operator="beginsWith" text="A">
      <formula>LEFT(BK24,LEN("A"))="A"</formula>
    </cfRule>
  </conditionalFormatting>
  <dataValidations count="3">
    <dataValidation type="list" allowBlank="1" showInputMessage="1" showErrorMessage="1" sqref="D11:E20 J11:K20 P11:Q20 V11:W20 AB11:AC20 AH11:AI20 AN11:AO20 AT11:AU20 AZ11:BA20 BF11:BG20 BL11:BM20">
      <formula1>"G,A,M,GM,AM"</formula1>
    </dataValidation>
    <dataValidation type="date" allowBlank="1" showInputMessage="1" showErrorMessage="1" sqref="B11:B20 H11:H20 N11:N20 T11:T20 Z11:Z20 AF11:AF20 AL11:AL20 AR11:AR20 AX11:AX20 BD11:BD20 BJ11:BJ20">
      <formula1>32874</formula1>
      <formula2>401769</formula2>
    </dataValidation>
    <dataValidation type="list" allowBlank="1" showInputMessage="1" showErrorMessage="1" errorTitle="Saisie Incorrecte" error="Saisir Chiffre entre 0 et 3." sqref="C11:C20 I11:I20 O11:O20 U11:U20 AA11:AA20 AG11:AG20 AM11:AM20 AS11:AS20 AY11:AY20 BE11:BE20 BK11:BK20">
      <formula1>"0,1,2,3,9,12"</formula1>
    </dataValidation>
  </dataValidations>
  <pageMargins left="0.75" right="0.75" top="1" bottom="1" header="0.5" footer="0.5"/>
  <pageSetup paperSize="9" orientation="portrait" horizontalDpi="4294967292" verticalDpi="4294967292"/>
  <drawing r:id="rId1"/>
  <legacyDrawing r:id="rId2"/>
  <extLst>
    <ext xmlns:x14="http://schemas.microsoft.com/office/spreadsheetml/2009/9/main" uri="{78C0D931-6437-407d-A8EE-F0AAD7539E65}">
      <x14:conditionalFormattings>
        <x14:conditionalFormatting xmlns:xm="http://schemas.microsoft.com/office/excel/2006/main">
          <x14:cfRule type="iconSet" priority="3689" id="{8702CD33-2710-7648-BA14-1D853FDCD883}">
            <x14:iconSet iconSet="5Arrows" showValue="0" custom="1">
              <x14:cfvo type="percent">
                <xm:f>0</xm:f>
              </x14:cfvo>
              <x14:cfvo type="num">
                <xm:f>1</xm:f>
              </x14:cfvo>
              <x14:cfvo type="num">
                <xm:f>2</xm:f>
              </x14:cfvo>
              <x14:cfvo type="num">
                <xm:f>3</xm:f>
              </x14:cfvo>
              <x14:cfvo type="num">
                <xm:f>9</xm:f>
              </x14:cfvo>
              <x14:cfIcon iconSet="4TrafficLights" iconId="0"/>
              <x14:cfIcon iconSet="3TrafficLights1" iconId="0"/>
              <x14:cfIcon iconSet="3TrafficLights1" iconId="1"/>
              <x14:cfIcon iconSet="3TrafficLights1" iconId="2"/>
              <x14:cfIcon iconSet="3Stars" iconId="2"/>
            </x14:iconSet>
          </x14:cfRule>
          <xm:sqref>C11:C20</xm:sqref>
        </x14:conditionalFormatting>
        <x14:conditionalFormatting xmlns:xm="http://schemas.microsoft.com/office/excel/2006/main">
          <x14:cfRule type="iconSet" priority="80" id="{FEE5A321-F21D-4142-B355-A2B61E7C897A}">
            <x14:iconSet iconSet="5Arrows" showValue="0" custom="1">
              <x14:cfvo type="percent">
                <xm:f>0</xm:f>
              </x14:cfvo>
              <x14:cfvo type="num">
                <xm:f>1</xm:f>
              </x14:cfvo>
              <x14:cfvo type="num">
                <xm:f>2</xm:f>
              </x14:cfvo>
              <x14:cfvo type="num">
                <xm:f>3</xm:f>
              </x14:cfvo>
              <x14:cfvo type="num">
                <xm:f>9</xm:f>
              </x14:cfvo>
              <x14:cfIcon iconSet="4TrafficLights" iconId="0"/>
              <x14:cfIcon iconSet="3TrafficLights1" iconId="0"/>
              <x14:cfIcon iconSet="3TrafficLights1" iconId="1"/>
              <x14:cfIcon iconSet="3TrafficLights1" iconId="2"/>
              <x14:cfIcon iconSet="3Stars" iconId="2"/>
            </x14:iconSet>
          </x14:cfRule>
          <xm:sqref>I11:I20</xm:sqref>
        </x14:conditionalFormatting>
        <x14:conditionalFormatting xmlns:xm="http://schemas.microsoft.com/office/excel/2006/main">
          <x14:cfRule type="iconSet" priority="72" id="{D5E04CFC-E0C3-5E43-98E9-51A5F1D6CBBC}">
            <x14:iconSet iconSet="5Arrows" showValue="0" custom="1">
              <x14:cfvo type="percent">
                <xm:f>0</xm:f>
              </x14:cfvo>
              <x14:cfvo type="num">
                <xm:f>1</xm:f>
              </x14:cfvo>
              <x14:cfvo type="num">
                <xm:f>2</xm:f>
              </x14:cfvo>
              <x14:cfvo type="num">
                <xm:f>3</xm:f>
              </x14:cfvo>
              <x14:cfvo type="num">
                <xm:f>9</xm:f>
              </x14:cfvo>
              <x14:cfIcon iconSet="4TrafficLights" iconId="0"/>
              <x14:cfIcon iconSet="3TrafficLights1" iconId="0"/>
              <x14:cfIcon iconSet="3TrafficLights1" iconId="1"/>
              <x14:cfIcon iconSet="3TrafficLights1" iconId="2"/>
              <x14:cfIcon iconSet="3Stars" iconId="2"/>
            </x14:iconSet>
          </x14:cfRule>
          <xm:sqref>O11:O20</xm:sqref>
        </x14:conditionalFormatting>
        <x14:conditionalFormatting xmlns:xm="http://schemas.microsoft.com/office/excel/2006/main">
          <x14:cfRule type="iconSet" priority="64" id="{5C1BDB60-29FD-784D-8B6C-B50C7B6752FD}">
            <x14:iconSet iconSet="5Arrows" showValue="0" custom="1">
              <x14:cfvo type="percent">
                <xm:f>0</xm:f>
              </x14:cfvo>
              <x14:cfvo type="num">
                <xm:f>1</xm:f>
              </x14:cfvo>
              <x14:cfvo type="num">
                <xm:f>2</xm:f>
              </x14:cfvo>
              <x14:cfvo type="num">
                <xm:f>3</xm:f>
              </x14:cfvo>
              <x14:cfvo type="num">
                <xm:f>9</xm:f>
              </x14:cfvo>
              <x14:cfIcon iconSet="4TrafficLights" iconId="0"/>
              <x14:cfIcon iconSet="3TrafficLights1" iconId="0"/>
              <x14:cfIcon iconSet="3TrafficLights1" iconId="1"/>
              <x14:cfIcon iconSet="3TrafficLights1" iconId="2"/>
              <x14:cfIcon iconSet="3Stars" iconId="2"/>
            </x14:iconSet>
          </x14:cfRule>
          <xm:sqref>U11:U20</xm:sqref>
        </x14:conditionalFormatting>
        <x14:conditionalFormatting xmlns:xm="http://schemas.microsoft.com/office/excel/2006/main">
          <x14:cfRule type="iconSet" priority="56" id="{ED1F0C72-38CB-2142-AF89-6D6F2C179119}">
            <x14:iconSet iconSet="5Arrows" showValue="0" custom="1">
              <x14:cfvo type="percent">
                <xm:f>0</xm:f>
              </x14:cfvo>
              <x14:cfvo type="num">
                <xm:f>1</xm:f>
              </x14:cfvo>
              <x14:cfvo type="num">
                <xm:f>2</xm:f>
              </x14:cfvo>
              <x14:cfvo type="num">
                <xm:f>3</xm:f>
              </x14:cfvo>
              <x14:cfvo type="num">
                <xm:f>9</xm:f>
              </x14:cfvo>
              <x14:cfIcon iconSet="4TrafficLights" iconId="0"/>
              <x14:cfIcon iconSet="3TrafficLights1" iconId="0"/>
              <x14:cfIcon iconSet="3TrafficLights1" iconId="1"/>
              <x14:cfIcon iconSet="3TrafficLights1" iconId="2"/>
              <x14:cfIcon iconSet="3Stars" iconId="2"/>
            </x14:iconSet>
          </x14:cfRule>
          <xm:sqref>AA11:AA20</xm:sqref>
        </x14:conditionalFormatting>
        <x14:conditionalFormatting xmlns:xm="http://schemas.microsoft.com/office/excel/2006/main">
          <x14:cfRule type="iconSet" priority="48" id="{F6D7A296-D4F5-8C49-A021-D47987AFEFB4}">
            <x14:iconSet iconSet="5Arrows" showValue="0" custom="1">
              <x14:cfvo type="percent">
                <xm:f>0</xm:f>
              </x14:cfvo>
              <x14:cfvo type="num">
                <xm:f>1</xm:f>
              </x14:cfvo>
              <x14:cfvo type="num">
                <xm:f>2</xm:f>
              </x14:cfvo>
              <x14:cfvo type="num">
                <xm:f>3</xm:f>
              </x14:cfvo>
              <x14:cfvo type="num">
                <xm:f>9</xm:f>
              </x14:cfvo>
              <x14:cfIcon iconSet="4TrafficLights" iconId="0"/>
              <x14:cfIcon iconSet="3TrafficLights1" iconId="0"/>
              <x14:cfIcon iconSet="3TrafficLights1" iconId="1"/>
              <x14:cfIcon iconSet="3TrafficLights1" iconId="2"/>
              <x14:cfIcon iconSet="3Stars" iconId="2"/>
            </x14:iconSet>
          </x14:cfRule>
          <xm:sqref>AG11:AG20</xm:sqref>
        </x14:conditionalFormatting>
        <x14:conditionalFormatting xmlns:xm="http://schemas.microsoft.com/office/excel/2006/main">
          <x14:cfRule type="iconSet" priority="40" id="{62E32A64-876C-3C42-B18B-FE2E66A063A6}">
            <x14:iconSet iconSet="5Arrows" showValue="0" custom="1">
              <x14:cfvo type="percent">
                <xm:f>0</xm:f>
              </x14:cfvo>
              <x14:cfvo type="num">
                <xm:f>1</xm:f>
              </x14:cfvo>
              <x14:cfvo type="num">
                <xm:f>2</xm:f>
              </x14:cfvo>
              <x14:cfvo type="num">
                <xm:f>3</xm:f>
              </x14:cfvo>
              <x14:cfvo type="num">
                <xm:f>9</xm:f>
              </x14:cfvo>
              <x14:cfIcon iconSet="4TrafficLights" iconId="0"/>
              <x14:cfIcon iconSet="3TrafficLights1" iconId="0"/>
              <x14:cfIcon iconSet="3TrafficLights1" iconId="1"/>
              <x14:cfIcon iconSet="3TrafficLights1" iconId="2"/>
              <x14:cfIcon iconSet="3Stars" iconId="2"/>
            </x14:iconSet>
          </x14:cfRule>
          <xm:sqref>AM11:AM20</xm:sqref>
        </x14:conditionalFormatting>
        <x14:conditionalFormatting xmlns:xm="http://schemas.microsoft.com/office/excel/2006/main">
          <x14:cfRule type="iconSet" priority="32" id="{42F65264-44A1-6648-BDC5-CED50F489A13}">
            <x14:iconSet iconSet="5Arrows" showValue="0" custom="1">
              <x14:cfvo type="percent">
                <xm:f>0</xm:f>
              </x14:cfvo>
              <x14:cfvo type="num">
                <xm:f>1</xm:f>
              </x14:cfvo>
              <x14:cfvo type="num">
                <xm:f>2</xm:f>
              </x14:cfvo>
              <x14:cfvo type="num">
                <xm:f>3</xm:f>
              </x14:cfvo>
              <x14:cfvo type="num">
                <xm:f>9</xm:f>
              </x14:cfvo>
              <x14:cfIcon iconSet="4TrafficLights" iconId="0"/>
              <x14:cfIcon iconSet="3TrafficLights1" iconId="0"/>
              <x14:cfIcon iconSet="3TrafficLights1" iconId="1"/>
              <x14:cfIcon iconSet="3TrafficLights1" iconId="2"/>
              <x14:cfIcon iconSet="3Stars" iconId="2"/>
            </x14:iconSet>
          </x14:cfRule>
          <xm:sqref>AS11:AS20</xm:sqref>
        </x14:conditionalFormatting>
        <x14:conditionalFormatting xmlns:xm="http://schemas.microsoft.com/office/excel/2006/main">
          <x14:cfRule type="iconSet" priority="24" id="{756951B4-0F0B-FF4B-9B14-76CBC14CF75C}">
            <x14:iconSet iconSet="5Arrows" showValue="0" custom="1">
              <x14:cfvo type="percent">
                <xm:f>0</xm:f>
              </x14:cfvo>
              <x14:cfvo type="num">
                <xm:f>1</xm:f>
              </x14:cfvo>
              <x14:cfvo type="num">
                <xm:f>2</xm:f>
              </x14:cfvo>
              <x14:cfvo type="num">
                <xm:f>3</xm:f>
              </x14:cfvo>
              <x14:cfvo type="num">
                <xm:f>9</xm:f>
              </x14:cfvo>
              <x14:cfIcon iconSet="4TrafficLights" iconId="0"/>
              <x14:cfIcon iconSet="3TrafficLights1" iconId="0"/>
              <x14:cfIcon iconSet="3TrafficLights1" iconId="1"/>
              <x14:cfIcon iconSet="3TrafficLights1" iconId="2"/>
              <x14:cfIcon iconSet="3Stars" iconId="2"/>
            </x14:iconSet>
          </x14:cfRule>
          <xm:sqref>AY11:AY20</xm:sqref>
        </x14:conditionalFormatting>
        <x14:conditionalFormatting xmlns:xm="http://schemas.microsoft.com/office/excel/2006/main">
          <x14:cfRule type="iconSet" priority="16" id="{0E08D7BE-CE56-254F-B85D-F7B01FA40197}">
            <x14:iconSet iconSet="5Arrows" showValue="0" custom="1">
              <x14:cfvo type="percent">
                <xm:f>0</xm:f>
              </x14:cfvo>
              <x14:cfvo type="num">
                <xm:f>1</xm:f>
              </x14:cfvo>
              <x14:cfvo type="num">
                <xm:f>2</xm:f>
              </x14:cfvo>
              <x14:cfvo type="num">
                <xm:f>3</xm:f>
              </x14:cfvo>
              <x14:cfvo type="num">
                <xm:f>9</xm:f>
              </x14:cfvo>
              <x14:cfIcon iconSet="4TrafficLights" iconId="0"/>
              <x14:cfIcon iconSet="3TrafficLights1" iconId="0"/>
              <x14:cfIcon iconSet="3TrafficLights1" iconId="1"/>
              <x14:cfIcon iconSet="3TrafficLights1" iconId="2"/>
              <x14:cfIcon iconSet="3Stars" iconId="2"/>
            </x14:iconSet>
          </x14:cfRule>
          <xm:sqref>BE11:BE20</xm:sqref>
        </x14:conditionalFormatting>
        <x14:conditionalFormatting xmlns:xm="http://schemas.microsoft.com/office/excel/2006/main">
          <x14:cfRule type="iconSet" priority="8" id="{C6F5C3CA-FA36-704A-B06E-A4A1A9584AE9}">
            <x14:iconSet iconSet="5Arrows" showValue="0" custom="1">
              <x14:cfvo type="percent">
                <xm:f>0</xm:f>
              </x14:cfvo>
              <x14:cfvo type="num">
                <xm:f>1</xm:f>
              </x14:cfvo>
              <x14:cfvo type="num">
                <xm:f>2</xm:f>
              </x14:cfvo>
              <x14:cfvo type="num">
                <xm:f>3</xm:f>
              </x14:cfvo>
              <x14:cfvo type="num">
                <xm:f>9</xm:f>
              </x14:cfvo>
              <x14:cfIcon iconSet="4TrafficLights" iconId="0"/>
              <x14:cfIcon iconSet="3TrafficLights1" iconId="0"/>
              <x14:cfIcon iconSet="3TrafficLights1" iconId="1"/>
              <x14:cfIcon iconSet="3TrafficLights1" iconId="2"/>
              <x14:cfIcon iconSet="3Stars" iconId="2"/>
            </x14:iconSet>
          </x14:cfRule>
          <xm:sqref>BK11:BK20</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Compétences!$D$53:$D$289</xm:f>
          </x14:formula1>
          <xm:sqref>B4:M4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enableFormatConditionsCalculation="0">
    <tabColor theme="1"/>
  </sheetPr>
  <dimension ref="A1:O402"/>
  <sheetViews>
    <sheetView topLeftCell="A53" zoomScale="98" zoomScaleNormal="98" zoomScalePageLayoutView="98" workbookViewId="0">
      <selection activeCell="E53" sqref="E53"/>
    </sheetView>
  </sheetViews>
  <sheetFormatPr baseColWidth="10" defaultRowHeight="16" x14ac:dyDescent="0.2"/>
  <cols>
    <col min="1" max="1" width="2.33203125" style="9" customWidth="1"/>
    <col min="2" max="2" width="6.83203125" style="11" customWidth="1"/>
    <col min="3" max="4" width="10.83203125" style="11" customWidth="1"/>
    <col min="5" max="5" width="60.5" style="42" customWidth="1"/>
    <col min="6" max="6" width="7.5" style="68" customWidth="1"/>
    <col min="7" max="7" width="16.83203125" style="11" customWidth="1"/>
    <col min="8" max="8" width="2.33203125" style="9" customWidth="1"/>
    <col min="9" max="9" width="12.5" style="9"/>
    <col min="10" max="10" width="12.5" style="30"/>
    <col min="11" max="11" width="9.1640625" style="9" customWidth="1"/>
    <col min="12" max="16384" width="10.83203125" style="9"/>
  </cols>
  <sheetData>
    <row r="1" spans="1:13" ht="19" x14ac:dyDescent="0.25">
      <c r="A1" s="86"/>
      <c r="B1" s="87" t="str">
        <f>Elèves!F2</f>
        <v xml:space="preserve">Ecole élémentaire Paul Eluard </v>
      </c>
      <c r="C1" s="87"/>
      <c r="D1" s="87"/>
      <c r="E1" s="88"/>
      <c r="F1" s="89"/>
      <c r="G1" s="90" t="str">
        <f>Elèves!G9</f>
        <v>ULIS</v>
      </c>
      <c r="H1" s="90"/>
      <c r="K1" s="31"/>
    </row>
    <row r="2" spans="1:13" ht="18" customHeight="1" x14ac:dyDescent="0.25">
      <c r="A2" s="86"/>
      <c r="B2" s="87" t="str">
        <f>Elèves!F3</f>
        <v xml:space="preserve">78 boulevard Henri Dunant </v>
      </c>
      <c r="C2" s="87"/>
      <c r="D2" s="87"/>
      <c r="E2" s="88"/>
      <c r="F2" s="91"/>
      <c r="G2" s="90" t="s">
        <v>14</v>
      </c>
      <c r="H2" s="90"/>
      <c r="J2" s="9"/>
      <c r="K2" s="31"/>
    </row>
    <row r="3" spans="1:13" ht="18" customHeight="1" x14ac:dyDescent="0.25">
      <c r="A3" s="86"/>
      <c r="B3" s="87" t="str">
        <f>Elèves!F4</f>
        <v xml:space="preserve">91100 Corbeil-Essonnes </v>
      </c>
      <c r="C3" s="87"/>
      <c r="D3" s="87"/>
      <c r="E3" s="88"/>
      <c r="F3" s="92"/>
      <c r="G3" s="93"/>
      <c r="H3" s="93"/>
      <c r="J3" s="9"/>
      <c r="K3" s="31"/>
      <c r="M3" s="15"/>
    </row>
    <row r="4" spans="1:13" ht="17" customHeight="1" x14ac:dyDescent="0.25">
      <c r="A4" s="86"/>
      <c r="B4" s="87" t="str">
        <f>Elèves!F5</f>
        <v>Tel : 01. 60.88.42.92</v>
      </c>
      <c r="C4" s="87"/>
      <c r="D4" s="87"/>
      <c r="E4" s="88"/>
      <c r="F4" s="92"/>
      <c r="G4" s="93"/>
      <c r="H4" s="93"/>
      <c r="J4" s="9"/>
      <c r="K4" s="31"/>
    </row>
    <row r="5" spans="1:13" ht="18" customHeight="1" x14ac:dyDescent="0.25">
      <c r="A5" s="86"/>
      <c r="B5" s="87"/>
      <c r="C5" s="87"/>
      <c r="D5" s="87"/>
      <c r="E5" s="88"/>
      <c r="F5" s="92"/>
      <c r="G5" s="93"/>
      <c r="H5" s="93"/>
      <c r="J5" s="9"/>
      <c r="K5" s="31"/>
    </row>
    <row r="6" spans="1:13" ht="16" customHeight="1" thickBot="1" x14ac:dyDescent="0.25">
      <c r="A6" s="86"/>
      <c r="B6" s="86"/>
      <c r="C6" s="86"/>
      <c r="D6" s="86"/>
      <c r="E6" s="88"/>
      <c r="F6" s="92"/>
      <c r="G6" s="86"/>
      <c r="H6" s="94"/>
      <c r="J6" s="9"/>
      <c r="K6" s="31"/>
    </row>
    <row r="7" spans="1:13" ht="29" customHeight="1" thickTop="1" x14ac:dyDescent="0.35">
      <c r="A7" s="86"/>
      <c r="B7" s="227" t="s">
        <v>16</v>
      </c>
      <c r="C7" s="228"/>
      <c r="D7" s="228"/>
      <c r="E7" s="228"/>
      <c r="F7" s="228"/>
      <c r="G7" s="229"/>
      <c r="H7" s="95"/>
      <c r="I7" s="16"/>
      <c r="J7" s="9"/>
      <c r="K7" s="31"/>
    </row>
    <row r="8" spans="1:13" ht="19" customHeight="1" thickBot="1" x14ac:dyDescent="0.3">
      <c r="A8" s="86"/>
      <c r="B8" s="230" t="str">
        <f>Elèves!F7</f>
        <v>Année Scolaire 2016-2017 - 1er Semestre</v>
      </c>
      <c r="C8" s="231"/>
      <c r="D8" s="231"/>
      <c r="E8" s="231"/>
      <c r="F8" s="231"/>
      <c r="G8" s="232"/>
      <c r="H8" s="96"/>
      <c r="I8" s="12"/>
      <c r="J8" s="9"/>
      <c r="K8" s="31"/>
    </row>
    <row r="9" spans="1:13" ht="16" customHeight="1" thickTop="1" x14ac:dyDescent="0.2">
      <c r="A9" s="86"/>
      <c r="B9" s="86"/>
      <c r="C9" s="86"/>
      <c r="D9" s="86"/>
      <c r="E9" s="88"/>
      <c r="F9" s="92"/>
      <c r="G9" s="86"/>
      <c r="H9" s="94"/>
      <c r="J9" s="9"/>
      <c r="K9" s="31"/>
    </row>
    <row r="10" spans="1:13" ht="18" customHeight="1" x14ac:dyDescent="0.25">
      <c r="A10" s="86"/>
      <c r="B10" s="97" t="s">
        <v>169</v>
      </c>
      <c r="C10" s="98"/>
      <c r="D10" s="98"/>
      <c r="E10" s="99"/>
      <c r="F10" s="100"/>
      <c r="G10" s="98"/>
      <c r="H10" s="101"/>
      <c r="I10" s="10"/>
      <c r="J10" s="9"/>
      <c r="K10" s="31"/>
    </row>
    <row r="11" spans="1:13" ht="24" customHeight="1" x14ac:dyDescent="0.3">
      <c r="A11" s="86"/>
      <c r="B11" s="86"/>
      <c r="C11" s="102" t="s">
        <v>167</v>
      </c>
      <c r="D11" s="103" t="str">
        <f>Elèves!G12</f>
        <v>Inserer Photo dans l'onglet "Elèves"</v>
      </c>
      <c r="E11" s="99"/>
      <c r="F11" s="100"/>
      <c r="G11" s="86"/>
      <c r="H11" s="94"/>
      <c r="I11" s="10"/>
      <c r="J11" s="9"/>
      <c r="K11" s="31"/>
    </row>
    <row r="12" spans="1:13" ht="20" customHeight="1" x14ac:dyDescent="0.3">
      <c r="A12" s="86"/>
      <c r="B12" s="86"/>
      <c r="C12" s="102" t="s">
        <v>168</v>
      </c>
      <c r="D12" s="103" t="str">
        <f>Elèves!I12</f>
        <v>Elève 1</v>
      </c>
      <c r="E12" s="99"/>
      <c r="F12" s="100"/>
      <c r="G12" s="102"/>
      <c r="H12" s="102"/>
      <c r="I12" s="10"/>
      <c r="J12" s="9"/>
      <c r="K12" s="31"/>
    </row>
    <row r="13" spans="1:13" ht="16" customHeight="1" thickBot="1" x14ac:dyDescent="0.25">
      <c r="A13" s="86"/>
      <c r="B13" s="98"/>
      <c r="C13" s="98"/>
      <c r="D13" s="98"/>
      <c r="E13" s="99"/>
      <c r="F13" s="100"/>
      <c r="G13" s="98"/>
      <c r="H13" s="101"/>
      <c r="I13" s="10"/>
      <c r="J13" s="10"/>
      <c r="K13" s="32"/>
      <c r="M13" s="10"/>
    </row>
    <row r="14" spans="1:13" ht="15" customHeight="1" thickTop="1" thickBot="1" x14ac:dyDescent="0.25">
      <c r="A14" s="86"/>
      <c r="B14" s="233" t="s">
        <v>461</v>
      </c>
      <c r="C14" s="234"/>
      <c r="D14" s="234"/>
      <c r="E14" s="234"/>
      <c r="F14" s="234"/>
      <c r="G14" s="235"/>
      <c r="H14" s="104"/>
      <c r="I14" s="69"/>
      <c r="J14" s="10"/>
      <c r="K14" s="33"/>
      <c r="M14" s="10"/>
    </row>
    <row r="15" spans="1:13" ht="15" customHeight="1" thickTop="1" x14ac:dyDescent="0.2">
      <c r="A15" s="86"/>
      <c r="B15" s="226"/>
      <c r="C15" s="214"/>
      <c r="D15" s="214"/>
      <c r="E15" s="214"/>
      <c r="F15" s="214"/>
      <c r="G15" s="215"/>
      <c r="H15" s="104"/>
      <c r="I15" s="69"/>
      <c r="J15" s="10"/>
      <c r="K15" s="31"/>
      <c r="L15" s="10"/>
    </row>
    <row r="16" spans="1:13" ht="15" customHeight="1" x14ac:dyDescent="0.2">
      <c r="A16" s="86"/>
      <c r="B16" s="216"/>
      <c r="C16" s="217"/>
      <c r="D16" s="217"/>
      <c r="E16" s="217"/>
      <c r="F16" s="217"/>
      <c r="G16" s="218"/>
      <c r="H16" s="104"/>
      <c r="I16" s="69"/>
      <c r="J16" s="10"/>
      <c r="K16" s="31"/>
      <c r="L16" s="10"/>
    </row>
    <row r="17" spans="1:13" ht="15" customHeight="1" x14ac:dyDescent="0.2">
      <c r="A17" s="86"/>
      <c r="B17" s="216"/>
      <c r="C17" s="217"/>
      <c r="D17" s="217"/>
      <c r="E17" s="217"/>
      <c r="F17" s="217"/>
      <c r="G17" s="218"/>
      <c r="H17" s="104"/>
      <c r="I17" s="69"/>
      <c r="J17" s="10"/>
      <c r="K17" s="31"/>
      <c r="L17" s="10"/>
    </row>
    <row r="18" spans="1:13" ht="15" customHeight="1" x14ac:dyDescent="0.2">
      <c r="A18" s="86"/>
      <c r="B18" s="216"/>
      <c r="C18" s="217"/>
      <c r="D18" s="217"/>
      <c r="E18" s="217"/>
      <c r="F18" s="217"/>
      <c r="G18" s="218"/>
      <c r="H18" s="104"/>
      <c r="I18" s="69"/>
      <c r="J18" s="10"/>
      <c r="K18" s="31"/>
      <c r="L18" s="10"/>
    </row>
    <row r="19" spans="1:13" ht="57" customHeight="1" x14ac:dyDescent="0.2">
      <c r="A19" s="86"/>
      <c r="B19" s="216"/>
      <c r="C19" s="217"/>
      <c r="D19" s="217"/>
      <c r="E19" s="217"/>
      <c r="F19" s="217"/>
      <c r="G19" s="218"/>
      <c r="H19" s="104"/>
      <c r="I19" s="69"/>
      <c r="J19" s="9"/>
      <c r="K19" s="33"/>
      <c r="M19" s="10"/>
    </row>
    <row r="20" spans="1:13" ht="73" customHeight="1" thickBot="1" x14ac:dyDescent="0.25">
      <c r="A20" s="86"/>
      <c r="B20" s="219"/>
      <c r="C20" s="220"/>
      <c r="D20" s="220"/>
      <c r="E20" s="220"/>
      <c r="F20" s="220"/>
      <c r="G20" s="221"/>
      <c r="H20" s="104"/>
      <c r="I20" s="69"/>
      <c r="J20" s="9"/>
      <c r="K20" s="33"/>
      <c r="M20" s="10"/>
    </row>
    <row r="21" spans="1:13" s="10" customFormat="1" ht="16" customHeight="1" thickTop="1" thickBot="1" x14ac:dyDescent="0.25">
      <c r="A21" s="98"/>
      <c r="B21" s="98"/>
      <c r="C21" s="98"/>
      <c r="D21" s="98"/>
      <c r="E21" s="99"/>
      <c r="F21" s="105"/>
      <c r="G21" s="104"/>
      <c r="H21" s="104"/>
      <c r="I21" s="69"/>
      <c r="K21" s="33"/>
    </row>
    <row r="22" spans="1:13" ht="15" customHeight="1" thickTop="1" thickBot="1" x14ac:dyDescent="0.25">
      <c r="A22" s="86"/>
      <c r="B22" s="236" t="s">
        <v>462</v>
      </c>
      <c r="C22" s="211"/>
      <c r="D22" s="211"/>
      <c r="E22" s="211"/>
      <c r="F22" s="211"/>
      <c r="G22" s="212"/>
      <c r="H22" s="25"/>
      <c r="I22" s="69"/>
      <c r="J22" s="9"/>
      <c r="K22" s="33"/>
      <c r="M22" s="10"/>
    </row>
    <row r="23" spans="1:13" ht="15" customHeight="1" thickTop="1" x14ac:dyDescent="0.2">
      <c r="A23" s="86"/>
      <c r="B23" s="226"/>
      <c r="C23" s="214"/>
      <c r="D23" s="214"/>
      <c r="E23" s="214"/>
      <c r="F23" s="214"/>
      <c r="G23" s="215"/>
      <c r="H23" s="25"/>
      <c r="I23" s="69"/>
      <c r="J23" s="9"/>
      <c r="K23" s="33"/>
      <c r="L23" s="10"/>
    </row>
    <row r="24" spans="1:13" ht="15" customHeight="1" x14ac:dyDescent="0.2">
      <c r="A24" s="86"/>
      <c r="B24" s="216"/>
      <c r="C24" s="217"/>
      <c r="D24" s="217"/>
      <c r="E24" s="217"/>
      <c r="F24" s="217"/>
      <c r="G24" s="218"/>
      <c r="H24" s="25"/>
      <c r="I24" s="69"/>
      <c r="J24" s="9"/>
      <c r="K24" s="33"/>
      <c r="L24" s="10"/>
    </row>
    <row r="25" spans="1:13" ht="15" customHeight="1" x14ac:dyDescent="0.2">
      <c r="A25" s="86"/>
      <c r="B25" s="216"/>
      <c r="C25" s="217"/>
      <c r="D25" s="217"/>
      <c r="E25" s="217"/>
      <c r="F25" s="217"/>
      <c r="G25" s="218"/>
      <c r="H25" s="25"/>
      <c r="I25" s="69"/>
      <c r="J25" s="9"/>
      <c r="K25" s="33"/>
      <c r="L25" s="10"/>
    </row>
    <row r="26" spans="1:13" ht="15" customHeight="1" x14ac:dyDescent="0.2">
      <c r="A26" s="86"/>
      <c r="B26" s="216"/>
      <c r="C26" s="217"/>
      <c r="D26" s="217"/>
      <c r="E26" s="217"/>
      <c r="F26" s="217"/>
      <c r="G26" s="218"/>
      <c r="H26" s="25"/>
      <c r="I26" s="69"/>
      <c r="J26" s="9"/>
      <c r="K26" s="33"/>
      <c r="L26" s="10"/>
    </row>
    <row r="27" spans="1:13" ht="15" customHeight="1" x14ac:dyDescent="0.2">
      <c r="A27" s="86"/>
      <c r="B27" s="216"/>
      <c r="C27" s="217"/>
      <c r="D27" s="217"/>
      <c r="E27" s="217"/>
      <c r="F27" s="217"/>
      <c r="G27" s="218"/>
      <c r="H27" s="25"/>
      <c r="I27" s="69"/>
      <c r="J27" s="9"/>
      <c r="K27" s="33"/>
      <c r="L27" s="10"/>
      <c r="M27" s="10"/>
    </row>
    <row r="28" spans="1:13" ht="128" customHeight="1" thickBot="1" x14ac:dyDescent="0.25">
      <c r="A28" s="86"/>
      <c r="B28" s="219"/>
      <c r="C28" s="220"/>
      <c r="D28" s="220"/>
      <c r="E28" s="220"/>
      <c r="F28" s="220"/>
      <c r="G28" s="221"/>
      <c r="H28" s="25"/>
      <c r="I28" s="69"/>
      <c r="J28" s="9"/>
      <c r="K28" s="33"/>
      <c r="L28" s="10"/>
      <c r="M28" s="10"/>
    </row>
    <row r="29" spans="1:13" ht="15" customHeight="1" thickTop="1" x14ac:dyDescent="0.2">
      <c r="A29" s="86"/>
      <c r="B29" s="98"/>
      <c r="C29" s="98"/>
      <c r="D29" s="98"/>
      <c r="E29" s="99"/>
      <c r="F29" s="100"/>
      <c r="G29" s="98"/>
      <c r="H29" s="101"/>
      <c r="I29" s="10"/>
      <c r="J29" s="9"/>
      <c r="K29" s="32"/>
    </row>
    <row r="30" spans="1:13" ht="15" customHeight="1" x14ac:dyDescent="0.2">
      <c r="A30" s="86"/>
      <c r="B30" s="98"/>
      <c r="C30" s="98"/>
      <c r="D30" s="98"/>
      <c r="E30" s="99"/>
      <c r="F30" s="100"/>
      <c r="G30" s="98"/>
      <c r="H30" s="101"/>
      <c r="I30" s="10"/>
      <c r="J30" s="9"/>
      <c r="K30" s="32"/>
    </row>
    <row r="31" spans="1:13" ht="15" customHeight="1" x14ac:dyDescent="0.2">
      <c r="A31" s="86"/>
      <c r="B31" s="98"/>
      <c r="C31" s="98"/>
      <c r="D31" s="98"/>
      <c r="E31" s="99"/>
      <c r="F31" s="100"/>
      <c r="G31" s="98"/>
      <c r="H31" s="101"/>
      <c r="I31" s="10"/>
      <c r="J31" s="9"/>
      <c r="K31" s="32"/>
    </row>
    <row r="32" spans="1:13" ht="15" customHeight="1" x14ac:dyDescent="0.2">
      <c r="A32" s="86"/>
      <c r="B32" s="98"/>
      <c r="C32" s="98"/>
      <c r="D32" s="98"/>
      <c r="E32" s="99"/>
      <c r="F32" s="100"/>
      <c r="G32" s="98"/>
      <c r="H32" s="101"/>
      <c r="I32" s="10"/>
      <c r="J32" s="9"/>
      <c r="K32" s="32"/>
    </row>
    <row r="33" spans="1:11" ht="16" customHeight="1" thickBot="1" x14ac:dyDescent="0.25">
      <c r="A33" s="86"/>
      <c r="B33" s="98"/>
      <c r="C33" s="98"/>
      <c r="D33" s="98"/>
      <c r="E33" s="99"/>
      <c r="F33" s="100"/>
      <c r="G33" s="98"/>
      <c r="H33" s="101"/>
      <c r="I33" s="10"/>
      <c r="J33" s="9"/>
      <c r="K33" s="32"/>
    </row>
    <row r="34" spans="1:11" ht="18" thickTop="1" thickBot="1" x14ac:dyDescent="0.25">
      <c r="A34" s="86"/>
      <c r="B34" s="210" t="s">
        <v>165</v>
      </c>
      <c r="C34" s="211"/>
      <c r="D34" s="211"/>
      <c r="E34" s="211"/>
      <c r="F34" s="211"/>
      <c r="G34" s="212"/>
      <c r="H34" s="106"/>
      <c r="I34" s="18"/>
      <c r="J34" s="9"/>
      <c r="K34" s="31"/>
    </row>
    <row r="35" spans="1:11" ht="17" thickTop="1" x14ac:dyDescent="0.2">
      <c r="A35" s="86"/>
      <c r="B35" s="213" t="s">
        <v>522</v>
      </c>
      <c r="C35" s="214"/>
      <c r="D35" s="214"/>
      <c r="E35" s="214"/>
      <c r="F35" s="214"/>
      <c r="G35" s="215"/>
      <c r="H35" s="106"/>
      <c r="I35" s="18"/>
      <c r="J35" s="9"/>
      <c r="K35" s="31"/>
    </row>
    <row r="36" spans="1:11" ht="15" customHeight="1" x14ac:dyDescent="0.2">
      <c r="A36" s="86"/>
      <c r="B36" s="216"/>
      <c r="C36" s="217"/>
      <c r="D36" s="217"/>
      <c r="E36" s="217"/>
      <c r="F36" s="217"/>
      <c r="G36" s="218"/>
      <c r="H36" s="101"/>
      <c r="I36" s="10"/>
      <c r="J36" s="9"/>
      <c r="K36" s="31"/>
    </row>
    <row r="37" spans="1:11" ht="15" customHeight="1" x14ac:dyDescent="0.2">
      <c r="A37" s="86"/>
      <c r="B37" s="216"/>
      <c r="C37" s="217"/>
      <c r="D37" s="217"/>
      <c r="E37" s="217"/>
      <c r="F37" s="217"/>
      <c r="G37" s="218"/>
      <c r="H37" s="101"/>
      <c r="I37" s="10"/>
      <c r="J37" s="9"/>
      <c r="K37" s="31"/>
    </row>
    <row r="38" spans="1:11" ht="15" customHeight="1" x14ac:dyDescent="0.2">
      <c r="A38" s="86"/>
      <c r="B38" s="216"/>
      <c r="C38" s="217"/>
      <c r="D38" s="217"/>
      <c r="E38" s="217"/>
      <c r="F38" s="217"/>
      <c r="G38" s="218"/>
      <c r="H38" s="101"/>
      <c r="I38" s="10"/>
      <c r="J38" s="9"/>
      <c r="K38" s="31"/>
    </row>
    <row r="39" spans="1:11" ht="62" customHeight="1" thickBot="1" x14ac:dyDescent="0.25">
      <c r="A39" s="86"/>
      <c r="B39" s="219"/>
      <c r="C39" s="220"/>
      <c r="D39" s="220"/>
      <c r="E39" s="220"/>
      <c r="F39" s="220"/>
      <c r="G39" s="221"/>
      <c r="H39" s="101"/>
      <c r="I39" s="10"/>
      <c r="J39" s="9"/>
      <c r="K39" s="31"/>
    </row>
    <row r="40" spans="1:11" ht="15" customHeight="1" thickTop="1" x14ac:dyDescent="0.2">
      <c r="A40" s="86"/>
      <c r="B40" s="86"/>
      <c r="C40" s="98"/>
      <c r="D40" s="98"/>
      <c r="E40" s="99"/>
      <c r="F40" s="100"/>
      <c r="G40" s="98"/>
      <c r="H40" s="101"/>
      <c r="I40" s="10"/>
      <c r="J40" s="9"/>
      <c r="K40" s="31"/>
    </row>
    <row r="41" spans="1:11" ht="15" customHeight="1" x14ac:dyDescent="0.2">
      <c r="A41" s="86"/>
      <c r="B41" s="107" t="s">
        <v>17</v>
      </c>
      <c r="C41" s="107"/>
      <c r="D41" s="107"/>
      <c r="E41" s="108"/>
      <c r="F41" s="92"/>
      <c r="G41" s="86"/>
      <c r="H41" s="94"/>
      <c r="J41" s="9"/>
      <c r="K41" s="31"/>
    </row>
    <row r="42" spans="1:11" ht="15" customHeight="1" x14ac:dyDescent="0.2">
      <c r="A42" s="86"/>
      <c r="B42" s="107"/>
      <c r="C42" s="107" t="s">
        <v>18</v>
      </c>
      <c r="D42" s="107"/>
      <c r="E42" s="108"/>
      <c r="F42" s="92"/>
      <c r="G42" s="86"/>
      <c r="H42" s="94"/>
      <c r="J42" s="9"/>
      <c r="K42" s="31"/>
    </row>
    <row r="43" spans="1:11" ht="15" customHeight="1" x14ac:dyDescent="0.2">
      <c r="A43" s="86"/>
      <c r="B43" s="107"/>
      <c r="C43" s="107" t="s">
        <v>19</v>
      </c>
      <c r="D43" s="107"/>
      <c r="E43" s="108"/>
      <c r="F43" s="109"/>
      <c r="G43" s="107"/>
      <c r="H43" s="110"/>
      <c r="J43" s="9"/>
      <c r="K43" s="31"/>
    </row>
    <row r="44" spans="1:11" ht="15" customHeight="1" x14ac:dyDescent="0.2">
      <c r="A44" s="86"/>
      <c r="B44" s="107"/>
      <c r="C44" s="107" t="s">
        <v>20</v>
      </c>
      <c r="D44" s="107"/>
      <c r="E44" s="108"/>
      <c r="F44" s="109"/>
      <c r="G44" s="107"/>
      <c r="H44" s="110"/>
      <c r="J44" s="9"/>
      <c r="K44" s="31"/>
    </row>
    <row r="45" spans="1:11" ht="15" customHeight="1" x14ac:dyDescent="0.2">
      <c r="A45" s="86"/>
      <c r="B45" s="86"/>
      <c r="C45" s="107" t="s">
        <v>463</v>
      </c>
      <c r="D45" s="86"/>
      <c r="E45" s="88"/>
      <c r="F45" s="109"/>
      <c r="G45" s="107"/>
      <c r="H45" s="110"/>
      <c r="J45" s="9"/>
      <c r="K45" s="31"/>
    </row>
    <row r="46" spans="1:11" ht="15" customHeight="1" x14ac:dyDescent="0.2">
      <c r="A46" s="86"/>
      <c r="B46" s="111"/>
      <c r="C46" s="111"/>
      <c r="D46" s="111"/>
      <c r="E46" s="112"/>
      <c r="F46" s="109"/>
      <c r="G46" s="107"/>
      <c r="H46" s="110"/>
      <c r="J46" s="9"/>
      <c r="K46" s="31"/>
    </row>
    <row r="47" spans="1:11" ht="15" customHeight="1" x14ac:dyDescent="0.2">
      <c r="A47" s="86"/>
      <c r="B47" s="111"/>
      <c r="C47" s="111"/>
      <c r="D47" s="111"/>
      <c r="E47" s="112"/>
      <c r="F47" s="92"/>
      <c r="G47" s="86"/>
      <c r="H47" s="94"/>
      <c r="J47" s="9"/>
      <c r="K47" s="31"/>
    </row>
    <row r="48" spans="1:11" ht="15" customHeight="1" x14ac:dyDescent="0.2">
      <c r="A48" s="86"/>
      <c r="B48" s="86"/>
      <c r="C48" s="86"/>
      <c r="D48" s="86"/>
      <c r="E48" s="88"/>
      <c r="F48" s="92"/>
      <c r="G48" s="86"/>
      <c r="H48" s="94"/>
      <c r="J48" s="9"/>
      <c r="K48" s="31"/>
    </row>
    <row r="49" spans="1:15" ht="15" customHeight="1" x14ac:dyDescent="0.2">
      <c r="A49" s="86"/>
      <c r="B49" s="86"/>
      <c r="C49" s="86"/>
      <c r="D49" s="86"/>
      <c r="E49" s="88"/>
      <c r="F49" s="92"/>
      <c r="G49" s="86"/>
      <c r="H49" s="94"/>
      <c r="J49" s="9"/>
      <c r="K49" s="31"/>
    </row>
    <row r="50" spans="1:15" ht="15" customHeight="1" x14ac:dyDescent="0.2">
      <c r="A50" s="86"/>
      <c r="B50" s="86"/>
      <c r="C50" s="86"/>
      <c r="D50" s="86"/>
      <c r="E50" s="88"/>
      <c r="F50" s="92"/>
      <c r="G50" s="86"/>
      <c r="H50" s="94"/>
      <c r="J50" s="9"/>
      <c r="K50" s="31"/>
    </row>
    <row r="51" spans="1:15" ht="81" x14ac:dyDescent="0.2">
      <c r="B51" s="113" t="s">
        <v>21</v>
      </c>
      <c r="C51" s="114" t="s">
        <v>22</v>
      </c>
      <c r="D51" s="222" t="s">
        <v>23</v>
      </c>
      <c r="E51" s="223"/>
      <c r="F51" s="115" t="s">
        <v>24</v>
      </c>
      <c r="G51" s="114" t="s">
        <v>25</v>
      </c>
      <c r="H51" s="19"/>
      <c r="I51" s="15"/>
      <c r="J51" s="9"/>
      <c r="K51" s="31"/>
    </row>
    <row r="52" spans="1:15" ht="15" customHeight="1" x14ac:dyDescent="0.2">
      <c r="B52" s="199" t="s">
        <v>26</v>
      </c>
      <c r="C52" s="202">
        <v>1</v>
      </c>
      <c r="D52" s="208" t="str">
        <f>Compétences!C52</f>
        <v>Oser entrer en communication</v>
      </c>
      <c r="E52" s="198"/>
      <c r="F52" s="37"/>
      <c r="G52" s="205"/>
      <c r="H52" s="20"/>
      <c r="I52" s="14"/>
      <c r="J52" s="9"/>
      <c r="K52" s="31"/>
    </row>
    <row r="53" spans="1:15" ht="35" customHeight="1" x14ac:dyDescent="0.2">
      <c r="B53" s="200"/>
      <c r="C53" s="203"/>
      <c r="D53" s="74"/>
      <c r="E53" s="38" t="str">
        <f>Compétences!D53</f>
        <v>Communiquer avec les adultes et avec les autres enfants par le langage, en se faisant comprendre</v>
      </c>
      <c r="F53" s="70" t="str">
        <f>OBSERVATIONS!C24</f>
        <v>NE</v>
      </c>
      <c r="G53" s="206"/>
      <c r="H53" s="20"/>
      <c r="I53" s="224" t="s">
        <v>524</v>
      </c>
      <c r="J53" s="225"/>
      <c r="K53" s="225"/>
      <c r="L53" s="225"/>
      <c r="M53" s="225"/>
      <c r="N53" s="225"/>
      <c r="O53" s="225"/>
    </row>
    <row r="54" spans="1:15" ht="21" customHeight="1" x14ac:dyDescent="0.2">
      <c r="B54" s="200"/>
      <c r="C54" s="203"/>
      <c r="D54" s="74"/>
      <c r="E54" s="38" t="str">
        <f>Compétences!D54</f>
        <v>S’exprimer dans un langage syntaxiquement correct et précis</v>
      </c>
      <c r="F54" s="53" t="e">
        <f>OBSERVATIONS!#REF!</f>
        <v>#REF!</v>
      </c>
      <c r="G54" s="206"/>
      <c r="H54" s="20"/>
      <c r="I54" s="14"/>
      <c r="J54" s="9"/>
      <c r="K54" s="31"/>
    </row>
    <row r="55" spans="1:15" x14ac:dyDescent="0.2">
      <c r="B55" s="200"/>
      <c r="C55" s="204"/>
      <c r="D55" s="74"/>
      <c r="E55" s="38" t="str">
        <f>Compétences!D55</f>
        <v>Reformuler pour se faire mieux comprendre</v>
      </c>
      <c r="F55" s="53" t="e">
        <f>OBSERVATIONS!#REF!</f>
        <v>#REF!</v>
      </c>
      <c r="G55" s="207"/>
      <c r="H55" s="20"/>
      <c r="I55" s="14"/>
      <c r="J55" s="9"/>
      <c r="K55" s="31"/>
    </row>
    <row r="56" spans="1:15" ht="15" customHeight="1" x14ac:dyDescent="0.2">
      <c r="B56" s="200"/>
      <c r="C56" s="202">
        <v>1</v>
      </c>
      <c r="D56" s="208" t="str">
        <f>Compétences!C56</f>
        <v>Echanger et réfléchir avec les autres</v>
      </c>
      <c r="E56" s="209"/>
      <c r="F56" s="53"/>
      <c r="G56" s="205"/>
      <c r="H56" s="20"/>
      <c r="I56" s="14"/>
      <c r="J56" s="9"/>
      <c r="K56" s="31"/>
    </row>
    <row r="57" spans="1:15" x14ac:dyDescent="0.2">
      <c r="B57" s="200"/>
      <c r="C57" s="203"/>
      <c r="D57" s="21"/>
      <c r="E57" s="38" t="str">
        <f>Compétences!D57</f>
        <v>Pratiquer divers usages du langage oral : raconter, décrire, évoquer</v>
      </c>
      <c r="F57" s="53" t="e">
        <f>OBSERVATIONS!#REF!</f>
        <v>#REF!</v>
      </c>
      <c r="G57" s="206"/>
      <c r="H57" s="20"/>
      <c r="I57" s="14"/>
      <c r="J57" s="9"/>
      <c r="K57" s="31"/>
    </row>
    <row r="58" spans="1:15" x14ac:dyDescent="0.2">
      <c r="B58" s="200"/>
      <c r="C58" s="203"/>
      <c r="D58" s="21"/>
      <c r="E58" s="38" t="str">
        <f>Compétences!D58</f>
        <v>Pratiquer divers usages du langage oral : expliquer</v>
      </c>
      <c r="F58" s="53" t="e">
        <f>OBSERVATIONS!#REF!</f>
        <v>#REF!</v>
      </c>
      <c r="G58" s="206"/>
      <c r="H58" s="20"/>
      <c r="I58" s="14"/>
      <c r="J58" s="9"/>
      <c r="K58" s="31"/>
    </row>
    <row r="59" spans="1:15" ht="32" x14ac:dyDescent="0.2">
      <c r="B59" s="200"/>
      <c r="C59" s="203"/>
      <c r="D59" s="21"/>
      <c r="E59" s="38" t="str">
        <f>Compétences!D59</f>
        <v>Pratiquer divers usages du langage oral : questionner, proposer des solutions</v>
      </c>
      <c r="F59" s="53" t="e">
        <f>OBSERVATIONS!#REF!</f>
        <v>#REF!</v>
      </c>
      <c r="G59" s="206"/>
      <c r="H59" s="20"/>
      <c r="I59" s="14"/>
      <c r="J59" s="9"/>
      <c r="K59" s="31"/>
    </row>
    <row r="60" spans="1:15" x14ac:dyDescent="0.2">
      <c r="B60" s="200"/>
      <c r="C60" s="204"/>
      <c r="D60" s="21"/>
      <c r="E60" s="38" t="str">
        <f>Compétences!D60</f>
        <v>Pratiquer divers usages du langage oral : discuter un point de vue</v>
      </c>
      <c r="F60" s="53" t="e">
        <f>OBSERVATIONS!#REF!</f>
        <v>#REF!</v>
      </c>
      <c r="G60" s="207"/>
      <c r="H60" s="20"/>
      <c r="I60" s="14"/>
      <c r="J60" s="9"/>
      <c r="K60" s="31"/>
    </row>
    <row r="61" spans="1:15" ht="15" customHeight="1" x14ac:dyDescent="0.2">
      <c r="B61" s="200"/>
      <c r="C61" s="202">
        <v>1</v>
      </c>
      <c r="D61" s="208" t="str">
        <f>Compétences!C61</f>
        <v>Comprendre et apprendre</v>
      </c>
      <c r="E61" s="209"/>
      <c r="F61" s="53"/>
      <c r="G61" s="205"/>
      <c r="H61" s="20"/>
      <c r="I61" s="14"/>
      <c r="J61" s="9"/>
      <c r="K61" s="31"/>
    </row>
    <row r="62" spans="1:15" ht="32" x14ac:dyDescent="0.2">
      <c r="B62" s="200"/>
      <c r="C62" s="204"/>
      <c r="D62" s="21"/>
      <c r="E62" s="38" t="str">
        <f>Compétences!D62</f>
        <v>Dire de mémoire et de manière expressive plusieurs comptines et poésies</v>
      </c>
      <c r="F62" s="53" t="e">
        <f>OBSERVATIONS!#REF!</f>
        <v>#REF!</v>
      </c>
      <c r="G62" s="207"/>
      <c r="H62" s="20"/>
      <c r="I62" s="14"/>
      <c r="J62" s="9"/>
      <c r="K62" s="31"/>
    </row>
    <row r="63" spans="1:15" ht="15" customHeight="1" x14ac:dyDescent="0.2">
      <c r="B63" s="200"/>
      <c r="C63" s="202">
        <v>1</v>
      </c>
      <c r="D63" s="208" t="str">
        <f>Compétences!C63</f>
        <v>Commencer à réfléchir sur la langue et acquérir une conscience phonologique</v>
      </c>
      <c r="E63" s="209"/>
      <c r="F63" s="53"/>
      <c r="G63" s="205"/>
      <c r="H63" s="20"/>
      <c r="I63" s="14"/>
      <c r="J63" s="9"/>
      <c r="K63" s="31"/>
    </row>
    <row r="64" spans="1:15" x14ac:dyDescent="0.2">
      <c r="B64" s="200"/>
      <c r="C64" s="203"/>
      <c r="D64" s="21"/>
      <c r="E64" s="38" t="str">
        <f>Compétences!D64</f>
        <v>Repérer des régularités dans la langue à l’oral en français</v>
      </c>
      <c r="F64" s="53" t="e">
        <f>OBSERVATIONS!#REF!</f>
        <v>#REF!</v>
      </c>
      <c r="G64" s="206"/>
      <c r="H64" s="20"/>
      <c r="I64" s="14"/>
      <c r="J64" s="9"/>
      <c r="K64" s="31"/>
    </row>
    <row r="65" spans="2:11" x14ac:dyDescent="0.2">
      <c r="B65" s="200"/>
      <c r="C65" s="203"/>
      <c r="D65" s="21"/>
      <c r="E65" s="38" t="str">
        <f>Compétences!D65</f>
        <v>Manipuler des syllabes</v>
      </c>
      <c r="F65" s="53" t="e">
        <f>OBSERVATIONS!#REF!</f>
        <v>#REF!</v>
      </c>
      <c r="G65" s="206"/>
      <c r="H65" s="20"/>
      <c r="I65" s="14"/>
      <c r="J65" s="9"/>
      <c r="K65" s="31"/>
    </row>
    <row r="66" spans="2:11" x14ac:dyDescent="0.2">
      <c r="B66" s="201"/>
      <c r="C66" s="204"/>
      <c r="D66" s="21"/>
      <c r="E66" s="38" t="str">
        <f>Compétences!D66</f>
        <v>Discriminer des sons</v>
      </c>
      <c r="F66" s="53" t="e">
        <f>OBSERVATIONS!#REF!</f>
        <v>#REF!</v>
      </c>
      <c r="G66" s="207"/>
      <c r="H66" s="20"/>
      <c r="I66" s="14"/>
      <c r="J66" s="9"/>
      <c r="K66" s="31"/>
    </row>
    <row r="67" spans="2:11" ht="15" customHeight="1" x14ac:dyDescent="0.2">
      <c r="B67" s="199" t="s">
        <v>42</v>
      </c>
      <c r="C67" s="202">
        <v>1</v>
      </c>
      <c r="D67" s="208" t="str">
        <f>Compétences!C67</f>
        <v>Ecouter de l’écrit et comprendre</v>
      </c>
      <c r="E67" s="209"/>
      <c r="F67" s="53"/>
      <c r="G67" s="205"/>
      <c r="H67" s="20"/>
      <c r="I67" s="14"/>
      <c r="J67" s="9"/>
      <c r="K67" s="31"/>
    </row>
    <row r="68" spans="2:11" x14ac:dyDescent="0.2">
      <c r="B68" s="200"/>
      <c r="C68" s="204"/>
      <c r="D68" s="21"/>
      <c r="E68" s="38" t="str">
        <f>Compétences!D68</f>
        <v>Comprendre des textes écrits sans autre aide que le langage entendu</v>
      </c>
      <c r="F68" s="53" t="e">
        <f>OBSERVATIONS!#REF!</f>
        <v>#REF!</v>
      </c>
      <c r="G68" s="207"/>
      <c r="H68" s="20"/>
      <c r="I68" s="14"/>
      <c r="J68" s="9"/>
      <c r="K68" s="31"/>
    </row>
    <row r="69" spans="2:11" ht="15" customHeight="1" x14ac:dyDescent="0.2">
      <c r="B69" s="200"/>
      <c r="C69" s="202">
        <v>1</v>
      </c>
      <c r="D69" s="208" t="str">
        <f>Compétences!C69</f>
        <v>Découvrir la fonction de l’écrit</v>
      </c>
      <c r="E69" s="209"/>
      <c r="F69" s="53"/>
      <c r="G69" s="205"/>
      <c r="H69" s="20"/>
      <c r="I69" s="14"/>
      <c r="J69" s="9"/>
      <c r="K69" s="31"/>
    </row>
    <row r="70" spans="2:11" x14ac:dyDescent="0.2">
      <c r="B70" s="200"/>
      <c r="C70" s="203"/>
      <c r="D70" s="21"/>
      <c r="E70" s="38" t="str">
        <f>Compétences!D70</f>
        <v>Manifester de la curiosité par rapport à l’écrit</v>
      </c>
      <c r="F70" s="53" t="e">
        <f>OBSERVATIONS!#REF!</f>
        <v>#REF!</v>
      </c>
      <c r="G70" s="206"/>
      <c r="H70" s="20"/>
      <c r="I70" s="14"/>
      <c r="J70" s="9"/>
      <c r="K70" s="31"/>
    </row>
    <row r="71" spans="2:11" ht="32" x14ac:dyDescent="0.2">
      <c r="B71" s="200"/>
      <c r="C71" s="204"/>
      <c r="D71" s="21"/>
      <c r="E71" s="38" t="str">
        <f>Compétences!D71</f>
        <v>Pouvoir redire les mots d’une phrase écrite après sa lecture par l’adulte, les mots du titre connu d’un livre ou d’un texte</v>
      </c>
      <c r="F71" s="53" t="e">
        <f>OBSERVATIONS!#REF!</f>
        <v>#REF!</v>
      </c>
      <c r="G71" s="207"/>
      <c r="H71" s="20"/>
      <c r="I71" s="14"/>
      <c r="J71" s="9"/>
      <c r="K71" s="31"/>
    </row>
    <row r="72" spans="2:11" ht="15" customHeight="1" x14ac:dyDescent="0.2">
      <c r="B72" s="200"/>
      <c r="C72" s="202">
        <v>1</v>
      </c>
      <c r="D72" s="208" t="str">
        <f>Compétences!C72</f>
        <v>Commencer à produire des écrits et en découvrir le fonctionnement</v>
      </c>
      <c r="E72" s="209"/>
      <c r="F72" s="53"/>
      <c r="G72" s="205"/>
      <c r="H72" s="20"/>
      <c r="I72" s="14"/>
      <c r="J72" s="9"/>
      <c r="K72" s="31"/>
    </row>
    <row r="73" spans="2:11" x14ac:dyDescent="0.2">
      <c r="B73" s="200"/>
      <c r="C73" s="203"/>
      <c r="D73" s="21"/>
      <c r="E73" s="38" t="str">
        <f>Compétences!D73</f>
        <v>Participer verbalement à la production d’un écrit</v>
      </c>
      <c r="F73" s="53" t="e">
        <f>OBSERVATIONS!#REF!</f>
        <v>#REF!</v>
      </c>
      <c r="G73" s="206"/>
      <c r="H73" s="20"/>
      <c r="I73" s="14"/>
      <c r="J73" s="9"/>
      <c r="K73" s="31"/>
    </row>
    <row r="74" spans="2:11" x14ac:dyDescent="0.2">
      <c r="B74" s="200"/>
      <c r="C74" s="204"/>
      <c r="D74" s="21"/>
      <c r="E74" s="38" t="str">
        <f>Compétences!D74</f>
        <v>Savoir qu’on n’écrit pas comme on parle</v>
      </c>
      <c r="F74" s="53" t="e">
        <f>OBSERVATIONS!#REF!</f>
        <v>#REF!</v>
      </c>
      <c r="G74" s="207"/>
      <c r="H74" s="20"/>
      <c r="I74" s="14"/>
      <c r="J74" s="9"/>
      <c r="K74" s="31"/>
    </row>
    <row r="75" spans="2:11" ht="15" customHeight="1" x14ac:dyDescent="0.2">
      <c r="B75" s="200"/>
      <c r="C75" s="202">
        <v>1</v>
      </c>
      <c r="D75" s="208" t="str">
        <f>Compétences!C75</f>
        <v>Découvrir le principe alphabétique</v>
      </c>
      <c r="E75" s="209"/>
      <c r="F75" s="53"/>
      <c r="G75" s="205"/>
      <c r="H75" s="20"/>
      <c r="I75" s="14"/>
      <c r="J75" s="9"/>
      <c r="K75" s="31"/>
    </row>
    <row r="76" spans="2:11" x14ac:dyDescent="0.2">
      <c r="B76" s="200"/>
      <c r="C76" s="203"/>
      <c r="D76" s="21"/>
      <c r="E76" s="38" t="str">
        <f>Compétences!D76</f>
        <v>Reconnaître les lettres de l’alphabet</v>
      </c>
      <c r="F76" s="53" t="e">
        <f>OBSERVATIONS!#REF!</f>
        <v>#REF!</v>
      </c>
      <c r="G76" s="206"/>
      <c r="H76" s="20"/>
      <c r="I76" s="14"/>
      <c r="J76" s="9"/>
      <c r="K76" s="31"/>
    </row>
    <row r="77" spans="2:11" ht="32" x14ac:dyDescent="0.2">
      <c r="B77" s="200"/>
      <c r="C77" s="203"/>
      <c r="D77" s="21"/>
      <c r="E77" s="38" t="str">
        <f>Compétences!D77</f>
        <v>Connaître les correspondances entre les trois manières de les écrire : cursive, script, capitales d’imprimerie</v>
      </c>
      <c r="F77" s="53" t="e">
        <f>OBSERVATIONS!#REF!</f>
        <v>#REF!</v>
      </c>
      <c r="G77" s="206"/>
      <c r="H77" s="20"/>
      <c r="I77" s="14"/>
      <c r="J77" s="9"/>
      <c r="K77" s="31"/>
    </row>
    <row r="78" spans="2:11" x14ac:dyDescent="0.2">
      <c r="B78" s="200"/>
      <c r="C78" s="204"/>
      <c r="D78" s="21"/>
      <c r="E78" s="38" t="str">
        <f>Compétences!D78</f>
        <v>Copier à l’aide d’un clavier</v>
      </c>
      <c r="F78" s="53" t="e">
        <f>OBSERVATIONS!#REF!</f>
        <v>#REF!</v>
      </c>
      <c r="G78" s="207"/>
      <c r="H78" s="20"/>
      <c r="I78" s="14"/>
      <c r="J78" s="9"/>
      <c r="K78" s="31"/>
    </row>
    <row r="79" spans="2:11" ht="15" customHeight="1" x14ac:dyDescent="0.2">
      <c r="B79" s="200"/>
      <c r="C79" s="202">
        <v>1</v>
      </c>
      <c r="D79" s="208" t="str">
        <f>Compétences!C79</f>
        <v>Commencer à écrire tout seul</v>
      </c>
      <c r="E79" s="209"/>
      <c r="F79" s="53"/>
      <c r="G79" s="205"/>
      <c r="H79" s="20"/>
      <c r="I79" s="14"/>
      <c r="J79" s="9"/>
      <c r="K79" s="31"/>
    </row>
    <row r="80" spans="2:11" x14ac:dyDescent="0.2">
      <c r="B80" s="200"/>
      <c r="C80" s="203"/>
      <c r="D80" s="21"/>
      <c r="E80" s="38" t="str">
        <f>Compétences!D80</f>
        <v>Écrire son prénom en écriture cursive, sans modèle</v>
      </c>
      <c r="F80" s="53" t="e">
        <f>OBSERVATIONS!#REF!</f>
        <v>#REF!</v>
      </c>
      <c r="G80" s="206"/>
      <c r="H80" s="20"/>
      <c r="I80" s="14"/>
      <c r="J80" s="9"/>
      <c r="K80" s="31"/>
    </row>
    <row r="81" spans="2:11" ht="32" x14ac:dyDescent="0.2">
      <c r="B81" s="201"/>
      <c r="C81" s="204"/>
      <c r="D81" s="21"/>
      <c r="E81" s="38" t="str">
        <f>Compétences!D81</f>
        <v>Écrire seul un mot en utilisant des lettres ou groupes de lettres empruntés aux mots connus</v>
      </c>
      <c r="F81" s="53" t="e">
        <f>OBSERVATIONS!#REF!</f>
        <v>#REF!</v>
      </c>
      <c r="G81" s="207"/>
      <c r="H81" s="20"/>
      <c r="I81" s="14"/>
      <c r="J81" s="9"/>
      <c r="K81" s="31"/>
    </row>
    <row r="82" spans="2:11" ht="21" customHeight="1" x14ac:dyDescent="0.2">
      <c r="B82" s="199" t="s">
        <v>58</v>
      </c>
      <c r="C82" s="202">
        <v>2</v>
      </c>
      <c r="D82" s="208" t="str">
        <f>Compétences!C82</f>
        <v>Écouter pour comprendre des messages oraux ou des textes lus par un adulte</v>
      </c>
      <c r="E82" s="209"/>
      <c r="F82" s="53"/>
      <c r="G82" s="205"/>
      <c r="H82" s="20"/>
      <c r="I82" s="14"/>
      <c r="J82" s="9"/>
      <c r="K82" s="31"/>
    </row>
    <row r="83" spans="2:11" x14ac:dyDescent="0.2">
      <c r="B83" s="200"/>
      <c r="C83" s="203"/>
      <c r="D83" s="21"/>
      <c r="E83" s="38" t="str">
        <f>Compétences!D83</f>
        <v>Maintenir une attention d'écoute active pour comprendre</v>
      </c>
      <c r="F83" s="53" t="e">
        <f>OBSERVATIONS!#REF!</f>
        <v>#REF!</v>
      </c>
      <c r="G83" s="206"/>
      <c r="H83" s="20"/>
      <c r="I83" s="14"/>
      <c r="J83" s="9"/>
      <c r="K83" s="31"/>
    </row>
    <row r="84" spans="2:11" s="46" customFormat="1" x14ac:dyDescent="0.2">
      <c r="B84" s="200"/>
      <c r="C84" s="203"/>
      <c r="D84" s="74"/>
      <c r="E84" s="38" t="str">
        <f>Compétences!D84</f>
        <v>Repérer et mémoriser des informations importante</v>
      </c>
      <c r="F84" s="75" t="e">
        <f>OBSERVATIONS!#REF!</f>
        <v>#REF!</v>
      </c>
      <c r="G84" s="206"/>
      <c r="H84" s="76"/>
      <c r="I84" s="77"/>
      <c r="K84" s="78"/>
    </row>
    <row r="85" spans="2:11" ht="32" x14ac:dyDescent="0.2">
      <c r="B85" s="200"/>
      <c r="C85" s="203"/>
      <c r="D85" s="21"/>
      <c r="E85" s="38" t="str">
        <f>Compétences!D85</f>
        <v>Comprendre l'enchaînement mental de ces informations (faire des liens chronologiques ou logiques)</v>
      </c>
      <c r="F85" s="53" t="e">
        <f>OBSERVATIONS!#REF!</f>
        <v>#REF!</v>
      </c>
      <c r="G85" s="206"/>
      <c r="H85" s="20"/>
      <c r="I85" s="14"/>
      <c r="J85" s="9"/>
      <c r="K85" s="31"/>
    </row>
    <row r="86" spans="2:11" ht="32" x14ac:dyDescent="0.2">
      <c r="B86" s="200"/>
      <c r="C86" s="203"/>
      <c r="D86" s="21"/>
      <c r="E86" s="38" t="str">
        <f>Compétences!D86</f>
        <v>Mobiliser des références culturelles nécessaires pour comprendre le message ou le texte</v>
      </c>
      <c r="F86" s="53" t="e">
        <f>OBSERVATIONS!#REF!</f>
        <v>#REF!</v>
      </c>
      <c r="G86" s="206"/>
      <c r="H86" s="20"/>
      <c r="I86" s="14"/>
      <c r="J86" s="9"/>
      <c r="K86" s="31"/>
    </row>
    <row r="87" spans="2:11" ht="32" x14ac:dyDescent="0.2">
      <c r="B87" s="200"/>
      <c r="C87" s="203"/>
      <c r="D87" s="21"/>
      <c r="E87" s="38" t="str">
        <f>Compétences!D87</f>
        <v>Repérer des mots qui ne sont pas compris (lexique) et essayer d'en trouver l'explication</v>
      </c>
      <c r="F87" s="53" t="e">
        <f>OBSERVATIONS!#REF!</f>
        <v>#REF!</v>
      </c>
      <c r="G87" s="206"/>
      <c r="H87" s="20"/>
      <c r="I87" s="14"/>
      <c r="J87" s="9"/>
      <c r="K87" s="31"/>
    </row>
    <row r="88" spans="2:11" x14ac:dyDescent="0.2">
      <c r="B88" s="200"/>
      <c r="C88" s="204"/>
      <c r="D88" s="21"/>
      <c r="E88" s="38" t="str">
        <f>Compétences!D88</f>
        <v>Expliciter ce qui a permis de comprendre un énoncé ou un texte</v>
      </c>
      <c r="F88" s="53" t="e">
        <f>OBSERVATIONS!#REF!</f>
        <v>#REF!</v>
      </c>
      <c r="G88" s="207"/>
      <c r="H88" s="20"/>
      <c r="I88" s="14"/>
      <c r="J88" s="9"/>
      <c r="K88" s="31"/>
    </row>
    <row r="89" spans="2:11" ht="18" customHeight="1" x14ac:dyDescent="0.2">
      <c r="B89" s="200"/>
      <c r="C89" s="202">
        <v>2</v>
      </c>
      <c r="D89" s="208" t="str">
        <f>Compétences!C89</f>
        <v>Dire pour être entendu et compris</v>
      </c>
      <c r="E89" s="209"/>
      <c r="F89" s="53"/>
      <c r="G89" s="205"/>
      <c r="H89" s="20"/>
      <c r="I89" s="14"/>
      <c r="J89" s="9"/>
      <c r="K89" s="31"/>
    </row>
    <row r="90" spans="2:11" x14ac:dyDescent="0.2">
      <c r="B90" s="200"/>
      <c r="C90" s="203"/>
      <c r="D90" s="21"/>
      <c r="E90" s="38" t="str">
        <f>Compétences!D90</f>
        <v>Prendre en compte les personnes à qui on s'adresse</v>
      </c>
      <c r="F90" s="53" t="e">
        <f>OBSERVATIONS!#REF!</f>
        <v>#REF!</v>
      </c>
      <c r="G90" s="206"/>
      <c r="H90" s="20"/>
      <c r="I90" s="14"/>
      <c r="J90" s="9"/>
      <c r="K90" s="31"/>
    </row>
    <row r="91" spans="2:11" ht="32" x14ac:dyDescent="0.2">
      <c r="B91" s="200"/>
      <c r="C91" s="203"/>
      <c r="D91" s="21"/>
      <c r="E91" s="38" t="str">
        <f>Compétences!D91</f>
        <v>Mobiliser les techniques qui font qu'on est écouté (voix, intonation, débit, posture,...)</v>
      </c>
      <c r="F91" s="53" t="e">
        <f>OBSERVATIONS!#REF!</f>
        <v>#REF!</v>
      </c>
      <c r="G91" s="206"/>
      <c r="H91" s="20"/>
      <c r="I91" s="14"/>
      <c r="J91" s="9"/>
      <c r="K91" s="31"/>
    </row>
    <row r="92" spans="2:11" ht="32" x14ac:dyDescent="0.2">
      <c r="B92" s="200"/>
      <c r="C92" s="203"/>
      <c r="D92" s="21"/>
      <c r="E92" s="38" t="str">
        <f>Compétences!D92</f>
        <v>Organiser un discours : présenter un travail à ses pairs, rappels de récits, présenter un ouvrage,...</v>
      </c>
      <c r="F92" s="53" t="e">
        <f>OBSERVATIONS!#REF!</f>
        <v>#REF!</v>
      </c>
      <c r="G92" s="206"/>
      <c r="H92" s="20"/>
      <c r="I92" s="14"/>
      <c r="J92" s="9"/>
      <c r="K92" s="31"/>
    </row>
    <row r="93" spans="2:11" x14ac:dyDescent="0.2">
      <c r="B93" s="200"/>
      <c r="C93" s="203"/>
      <c r="D93" s="21"/>
      <c r="E93" s="38" t="str">
        <f>Compétences!D93</f>
        <v>Mettre un texte en voix (lecture à voix haute)</v>
      </c>
      <c r="F93" s="53" t="e">
        <f>OBSERVATIONS!#REF!</f>
        <v>#REF!</v>
      </c>
      <c r="G93" s="206"/>
      <c r="H93" s="20"/>
      <c r="I93" s="14"/>
      <c r="J93" s="9"/>
      <c r="K93" s="31"/>
    </row>
    <row r="94" spans="2:11" x14ac:dyDescent="0.2">
      <c r="B94" s="200"/>
      <c r="C94" s="204"/>
      <c r="D94" s="21"/>
      <c r="E94" s="38" t="str">
        <f>Compétences!D94</f>
        <v>Réciter et interpréter un texte mémorisé (récitation)</v>
      </c>
      <c r="F94" s="53" t="e">
        <f>OBSERVATIONS!#REF!</f>
        <v>#REF!</v>
      </c>
      <c r="G94" s="207"/>
      <c r="H94" s="20"/>
      <c r="I94" s="14"/>
      <c r="J94" s="9"/>
      <c r="K94" s="31"/>
    </row>
    <row r="95" spans="2:11" ht="18" customHeight="1" x14ac:dyDescent="0.2">
      <c r="B95" s="200"/>
      <c r="C95" s="202">
        <v>2</v>
      </c>
      <c r="D95" s="208" t="str">
        <f>Compétences!C95</f>
        <v>Participer à des échanges dans des situations diversifiées</v>
      </c>
      <c r="E95" s="209"/>
      <c r="F95" s="53"/>
      <c r="G95" s="205"/>
      <c r="H95" s="20"/>
      <c r="I95" s="14"/>
      <c r="J95" s="9"/>
      <c r="K95" s="31"/>
    </row>
    <row r="96" spans="2:11" x14ac:dyDescent="0.2">
      <c r="B96" s="200"/>
      <c r="C96" s="203"/>
      <c r="D96" s="21"/>
      <c r="E96" s="38" t="str">
        <f>Compétences!D96</f>
        <v>Respect des règles régulant les échanges (prise de parole, rôles)</v>
      </c>
      <c r="F96" s="53" t="e">
        <f>OBSERVATIONS!#REF!</f>
        <v>#REF!</v>
      </c>
      <c r="G96" s="206"/>
      <c r="H96" s="20"/>
      <c r="I96" s="14"/>
      <c r="J96" s="9"/>
      <c r="K96" s="31"/>
    </row>
    <row r="97" spans="2:11" x14ac:dyDescent="0.2">
      <c r="B97" s="200"/>
      <c r="C97" s="204"/>
      <c r="D97" s="21"/>
      <c r="E97" s="38" t="str">
        <f>Compétences!D97</f>
        <v>Préparer et organiser un propos</v>
      </c>
      <c r="F97" s="53" t="e">
        <f>OBSERVATIONS!#REF!</f>
        <v>#REF!</v>
      </c>
      <c r="G97" s="207"/>
      <c r="H97" s="20"/>
      <c r="I97" s="14"/>
      <c r="J97" s="9"/>
      <c r="K97" s="31"/>
    </row>
    <row r="98" spans="2:11" ht="16" customHeight="1" x14ac:dyDescent="0.2">
      <c r="B98" s="200"/>
      <c r="C98" s="202">
        <v>2</v>
      </c>
      <c r="D98" s="208" t="str">
        <f>Compétences!C98</f>
        <v>Adopter une distance critique par rapport au langage produit</v>
      </c>
      <c r="E98" s="209"/>
      <c r="F98" s="53"/>
      <c r="G98" s="205"/>
      <c r="H98" s="20"/>
      <c r="I98" s="14"/>
      <c r="J98" s="9"/>
      <c r="K98" s="31"/>
    </row>
    <row r="99" spans="2:11" ht="32" x14ac:dyDescent="0.2">
      <c r="B99" s="200"/>
      <c r="C99" s="203"/>
      <c r="D99" s="21"/>
      <c r="E99" s="38" t="str">
        <f>Compétences!D99</f>
        <v>Participer à l'élaboration de critères de réussite pour les prestations orales</v>
      </c>
      <c r="F99" s="53" t="e">
        <f>OBSERVATIONS!#REF!</f>
        <v>#REF!</v>
      </c>
      <c r="G99" s="206"/>
      <c r="H99" s="20"/>
      <c r="I99" s="14"/>
      <c r="J99" s="9"/>
      <c r="K99" s="31"/>
    </row>
    <row r="100" spans="2:11" ht="32" x14ac:dyDescent="0.2">
      <c r="B100" s="201"/>
      <c r="C100" s="204"/>
      <c r="D100" s="21"/>
      <c r="E100" s="38" t="str">
        <f>Compétences!D100</f>
        <v>Repérer le respect ou le non-respect des règles d'échanges lors de situations orales</v>
      </c>
      <c r="F100" s="53" t="e">
        <f>OBSERVATIONS!#REF!</f>
        <v>#REF!</v>
      </c>
      <c r="G100" s="207"/>
      <c r="H100" s="20"/>
      <c r="I100" s="14"/>
      <c r="J100" s="29"/>
    </row>
    <row r="101" spans="2:11" ht="15" customHeight="1" x14ac:dyDescent="0.2">
      <c r="B101" s="199" t="s">
        <v>77</v>
      </c>
      <c r="C101" s="202">
        <v>2</v>
      </c>
      <c r="D101" s="208" t="str">
        <f>Compétences!C101</f>
        <v xml:space="preserve">Identifier des mots de manière de plus en plus aisée </v>
      </c>
      <c r="E101" s="209"/>
      <c r="F101" s="53"/>
      <c r="G101" s="205"/>
      <c r="H101" s="20"/>
      <c r="I101" s="14"/>
      <c r="J101" s="29"/>
    </row>
    <row r="102" spans="2:11" x14ac:dyDescent="0.2">
      <c r="B102" s="200"/>
      <c r="C102" s="203"/>
      <c r="D102" s="21"/>
      <c r="E102" s="38" t="str">
        <f>Compétences!D102</f>
        <v>Identifier et discriminer des phonèmes</v>
      </c>
      <c r="F102" s="53" t="e">
        <f>OBSERVATIONS!#REF!</f>
        <v>#REF!</v>
      </c>
      <c r="G102" s="206"/>
      <c r="H102" s="20"/>
      <c r="I102" s="14"/>
      <c r="J102" s="29"/>
    </row>
    <row r="103" spans="2:11" x14ac:dyDescent="0.2">
      <c r="B103" s="200"/>
      <c r="C103" s="203"/>
      <c r="D103" s="21"/>
      <c r="E103" s="38" t="str">
        <f>Compétences!D103</f>
        <v>Identifier et reconnaître des lettres</v>
      </c>
      <c r="F103" s="53" t="e">
        <f>OBSERVATIONS!#REF!</f>
        <v>#REF!</v>
      </c>
      <c r="G103" s="206"/>
      <c r="H103" s="20"/>
      <c r="I103" s="14"/>
      <c r="J103" s="29"/>
    </row>
    <row r="104" spans="2:11" x14ac:dyDescent="0.2">
      <c r="B104" s="200"/>
      <c r="C104" s="203"/>
      <c r="D104" s="21"/>
      <c r="E104" s="38" t="str">
        <f>Compétences!D104</f>
        <v>Lire et construire des syllabes simples puis complexes (combinatoire)</v>
      </c>
      <c r="F104" s="53" t="e">
        <f>OBSERVATIONS!#REF!</f>
        <v>#REF!</v>
      </c>
      <c r="G104" s="206"/>
      <c r="H104" s="20"/>
      <c r="I104" s="14"/>
      <c r="J104" s="29"/>
    </row>
    <row r="105" spans="2:11" ht="32" x14ac:dyDescent="0.2">
      <c r="B105" s="200"/>
      <c r="C105" s="203"/>
      <c r="D105" s="21"/>
      <c r="E105" s="38" t="str">
        <f>Compétences!D105</f>
        <v>Mémoriser les correspondances graphèmes/phonèmes (correspondances grapho-phonologiques)</v>
      </c>
      <c r="F105" s="53" t="e">
        <f>OBSERVATIONS!#REF!</f>
        <v>#REF!</v>
      </c>
      <c r="G105" s="206"/>
      <c r="H105" s="20"/>
      <c r="I105" s="14"/>
      <c r="J105" s="29"/>
    </row>
    <row r="106" spans="2:11" x14ac:dyDescent="0.2">
      <c r="B106" s="200"/>
      <c r="C106" s="203"/>
      <c r="D106" s="21"/>
      <c r="E106" s="38" t="str">
        <f>Compétences!D106</f>
        <v>Mémoriser des mots courants et irréguliers</v>
      </c>
      <c r="F106" s="53" t="e">
        <f>OBSERVATIONS!#REF!</f>
        <v>#REF!</v>
      </c>
      <c r="G106" s="206"/>
      <c r="H106" s="20"/>
      <c r="I106" s="14"/>
      <c r="J106" s="29"/>
    </row>
    <row r="107" spans="2:11" ht="32" x14ac:dyDescent="0.2">
      <c r="B107" s="200"/>
      <c r="C107" s="204"/>
      <c r="D107" s="21"/>
      <c r="E107" s="38" t="str">
        <f>Compétences!D107</f>
        <v>Ecrire (encoder) des mots en utilisant ses connaissances sur le code alphabétique</v>
      </c>
      <c r="F107" s="53" t="e">
        <f>OBSERVATIONS!#REF!</f>
        <v>#REF!</v>
      </c>
      <c r="G107" s="207"/>
      <c r="H107" s="20"/>
      <c r="I107" s="14"/>
      <c r="J107" s="29"/>
    </row>
    <row r="108" spans="2:11" ht="15" customHeight="1" x14ac:dyDescent="0.2">
      <c r="B108" s="200"/>
      <c r="C108" s="202">
        <v>2</v>
      </c>
      <c r="D108" s="208" t="str">
        <f>Compétences!C108</f>
        <v xml:space="preserve">Comprendre un texte </v>
      </c>
      <c r="E108" s="209"/>
      <c r="F108" s="53"/>
      <c r="G108" s="205"/>
      <c r="H108" s="20"/>
      <c r="I108" s="14"/>
      <c r="J108" s="29"/>
    </row>
    <row r="109" spans="2:11" ht="32" x14ac:dyDescent="0.2">
      <c r="B109" s="200"/>
      <c r="C109" s="203"/>
      <c r="D109" s="21"/>
      <c r="E109" s="38" t="str">
        <f>Compétences!D109</f>
        <v>Utiliser les connaissances du système grapho-phonologiques pour comprendre un mot, un texte</v>
      </c>
      <c r="F109" s="53" t="e">
        <f>OBSERVATIONS!#REF!</f>
        <v>#REF!</v>
      </c>
      <c r="G109" s="206"/>
      <c r="H109" s="20"/>
      <c r="I109" s="14"/>
      <c r="J109" s="29"/>
    </row>
    <row r="110" spans="2:11" ht="32" x14ac:dyDescent="0.2">
      <c r="B110" s="200"/>
      <c r="C110" s="203"/>
      <c r="D110" s="21"/>
      <c r="E110" s="38" t="str">
        <f>Compétences!D110</f>
        <v>Connaître et utiliser des démarches pour comprendre un texte : Identifier les informations importantes</v>
      </c>
      <c r="F110" s="53" t="e">
        <f>OBSERVATIONS!#REF!</f>
        <v>#REF!</v>
      </c>
      <c r="G110" s="206"/>
      <c r="H110" s="20"/>
      <c r="I110" s="14"/>
      <c r="J110" s="29"/>
    </row>
    <row r="111" spans="2:11" ht="32" x14ac:dyDescent="0.2">
      <c r="B111" s="200"/>
      <c r="C111" s="203"/>
      <c r="D111" s="21"/>
      <c r="E111" s="38" t="str">
        <f>Compétences!D111</f>
        <v>Connaître et utiliser des démarches pour comprendre un texte : Relier les informations entre elles</v>
      </c>
      <c r="F111" s="53" t="e">
        <f>OBSERVATIONS!#REF!</f>
        <v>#REF!</v>
      </c>
      <c r="G111" s="206"/>
      <c r="H111" s="20"/>
      <c r="I111" s="14"/>
      <c r="J111" s="29"/>
    </row>
    <row r="112" spans="2:11" ht="32" x14ac:dyDescent="0.2">
      <c r="B112" s="200"/>
      <c r="C112" s="203"/>
      <c r="D112" s="21"/>
      <c r="E112" s="38" t="str">
        <f>Compétences!D112</f>
        <v>Connaître et utiliser des démarches pour comprendre un texte : Identifier les liens logiques et chronologiques entre les informations</v>
      </c>
      <c r="F112" s="53" t="e">
        <f>OBSERVATIONS!#REF!</f>
        <v>#REF!</v>
      </c>
      <c r="G112" s="206"/>
      <c r="H112" s="20"/>
      <c r="I112" s="14"/>
      <c r="J112" s="29"/>
    </row>
    <row r="113" spans="2:10" ht="32" x14ac:dyDescent="0.2">
      <c r="B113" s="200"/>
      <c r="C113" s="203"/>
      <c r="D113" s="21"/>
      <c r="E113" s="38" t="str">
        <f>Compétences!D113</f>
        <v>Connaître et utiliser des démarches pour comprendre un texte : Utiliser ses propres connaissances (inférences culturelles)</v>
      </c>
      <c r="F113" s="53" t="e">
        <f>OBSERVATIONS!#REF!</f>
        <v>#REF!</v>
      </c>
      <c r="G113" s="206"/>
      <c r="H113" s="20"/>
      <c r="I113" s="14"/>
      <c r="J113" s="29"/>
    </row>
    <row r="114" spans="2:10" ht="32" x14ac:dyDescent="0.2">
      <c r="B114" s="200"/>
      <c r="C114" s="203"/>
      <c r="D114" s="21"/>
      <c r="E114" s="38" t="str">
        <f>Compétences!D114</f>
        <v>Connaître et utiliser des démarches pour comprendre un texte : Utiliser ses connaissances d’autres textes pour comprendre un texte</v>
      </c>
      <c r="F114" s="53" t="e">
        <f>OBSERVATIONS!#REF!</f>
        <v>#REF!</v>
      </c>
      <c r="G114" s="206"/>
      <c r="H114" s="20"/>
      <c r="I114" s="14"/>
      <c r="J114" s="29"/>
    </row>
    <row r="115" spans="2:10" ht="32" x14ac:dyDescent="0.2">
      <c r="B115" s="200"/>
      <c r="C115" s="203"/>
      <c r="D115" s="21"/>
      <c r="E115" s="38" t="str">
        <f>Compétences!D115</f>
        <v xml:space="preserve">Connaître et utiliser des démarches pour comprendre un texte : Formuler des hypothèses  </v>
      </c>
      <c r="F115" s="53" t="e">
        <f>OBSERVATIONS!#REF!</f>
        <v>#REF!</v>
      </c>
      <c r="G115" s="206"/>
      <c r="H115" s="20"/>
      <c r="I115" s="14"/>
      <c r="J115" s="29"/>
    </row>
    <row r="116" spans="2:10" x14ac:dyDescent="0.2">
      <c r="B116" s="200"/>
      <c r="C116" s="204"/>
      <c r="D116" s="21"/>
      <c r="E116" s="38" t="str">
        <f>Compétences!D116</f>
        <v>Mobiliser ses connaissances lexicales pour comprendre un texte</v>
      </c>
      <c r="F116" s="53" t="e">
        <f>OBSERVATIONS!#REF!</f>
        <v>#REF!</v>
      </c>
      <c r="G116" s="207"/>
      <c r="H116" s="20"/>
      <c r="I116" s="14"/>
      <c r="J116" s="29"/>
    </row>
    <row r="117" spans="2:10" ht="15" customHeight="1" x14ac:dyDescent="0.2">
      <c r="B117" s="200"/>
      <c r="C117" s="202">
        <v>2</v>
      </c>
      <c r="D117" s="208" t="str">
        <f>Compétences!C117</f>
        <v xml:space="preserve">Pratiquer différentes formes de lecture </v>
      </c>
      <c r="E117" s="209"/>
      <c r="F117" s="53"/>
      <c r="G117" s="205"/>
      <c r="H117" s="20"/>
      <c r="I117" s="14"/>
      <c r="J117" s="29"/>
    </row>
    <row r="118" spans="2:10" ht="32" x14ac:dyDescent="0.2">
      <c r="B118" s="200"/>
      <c r="C118" s="203"/>
      <c r="D118" s="21"/>
      <c r="E118" s="38" t="str">
        <f>Compétences!D118</f>
        <v>Lire des textes et des documents divers pour comprendre les fonctions de la lecture</v>
      </c>
      <c r="F118" s="53" t="e">
        <f>OBSERVATIONS!#REF!</f>
        <v>#REF!</v>
      </c>
      <c r="G118" s="206"/>
      <c r="H118" s="20"/>
      <c r="I118" s="14"/>
      <c r="J118" s="29"/>
    </row>
    <row r="119" spans="2:10" x14ac:dyDescent="0.2">
      <c r="B119" s="200"/>
      <c r="C119" s="203"/>
      <c r="D119" s="21"/>
      <c r="E119" s="38" t="str">
        <f>Compétences!D119</f>
        <v>Se repérer dans un lieu de lecture (BCD, bibliothèque)</v>
      </c>
      <c r="F119" s="53" t="e">
        <f>OBSERVATIONS!#REF!</f>
        <v>#REF!</v>
      </c>
      <c r="G119" s="206"/>
      <c r="H119" s="20"/>
      <c r="I119" s="14"/>
      <c r="J119" s="29"/>
    </row>
    <row r="120" spans="2:10" ht="32" x14ac:dyDescent="0.2">
      <c r="B120" s="200"/>
      <c r="C120" s="204"/>
      <c r="D120" s="21"/>
      <c r="E120" s="38" t="str">
        <f>Compétences!D120</f>
        <v>savoir se repérer dans un manuel ou des ouvrages documentaires (table de matière</v>
      </c>
      <c r="F120" s="53" t="e">
        <f>OBSERVATIONS!#REF!</f>
        <v>#REF!</v>
      </c>
      <c r="G120" s="207"/>
      <c r="H120" s="20"/>
      <c r="I120" s="14"/>
      <c r="J120" s="29"/>
    </row>
    <row r="121" spans="2:10" ht="15" customHeight="1" x14ac:dyDescent="0.2">
      <c r="B121" s="200"/>
      <c r="C121" s="202">
        <v>2</v>
      </c>
      <c r="D121" s="208" t="str">
        <f>Compétences!C121</f>
        <v xml:space="preserve">Lecture à voix haute </v>
      </c>
      <c r="E121" s="209"/>
      <c r="F121" s="53"/>
      <c r="G121" s="205"/>
      <c r="H121" s="20"/>
      <c r="I121" s="14"/>
      <c r="J121" s="29"/>
    </row>
    <row r="122" spans="2:10" x14ac:dyDescent="0.2">
      <c r="B122" s="200"/>
      <c r="C122" s="203"/>
      <c r="D122" s="21"/>
      <c r="E122" s="38" t="str">
        <f>Compétences!D122</f>
        <v>Déchiffrer un mot nouveau ou difficile</v>
      </c>
      <c r="F122" s="53" t="e">
        <f>OBSERVATIONS!#REF!</f>
        <v>#REF!</v>
      </c>
      <c r="G122" s="206"/>
      <c r="H122" s="20"/>
      <c r="I122" s="14"/>
      <c r="J122" s="29"/>
    </row>
    <row r="123" spans="2:10" ht="32" x14ac:dyDescent="0.2">
      <c r="B123" s="200"/>
      <c r="C123" s="203"/>
      <c r="D123" s="21"/>
      <c r="E123" s="38" t="str">
        <f>Compétences!D123</f>
        <v>Identifier et utiliser les marques de ponctuation pour lire un texte à voix haute</v>
      </c>
      <c r="F123" s="53" t="e">
        <f>OBSERVATIONS!#REF!</f>
        <v>#REF!</v>
      </c>
      <c r="G123" s="206"/>
      <c r="H123" s="20"/>
      <c r="I123" s="14"/>
      <c r="J123" s="29"/>
    </row>
    <row r="124" spans="2:10" x14ac:dyDescent="0.2">
      <c r="B124" s="200"/>
      <c r="C124" s="204"/>
      <c r="D124" s="21"/>
      <c r="E124" s="38" t="str">
        <f>Compétences!D124</f>
        <v>Savoir lire un texte de manière expressive</v>
      </c>
      <c r="F124" s="53" t="e">
        <f>OBSERVATIONS!#REF!</f>
        <v>#REF!</v>
      </c>
      <c r="G124" s="207"/>
      <c r="H124" s="20"/>
      <c r="I124" s="14"/>
      <c r="J124" s="29"/>
    </row>
    <row r="125" spans="2:10" ht="15" customHeight="1" x14ac:dyDescent="0.2">
      <c r="B125" s="200"/>
      <c r="C125" s="202">
        <v>2</v>
      </c>
      <c r="D125" s="208" t="str">
        <f>Compétences!C125</f>
        <v xml:space="preserve">Contrôler sa compréhension d’un texte </v>
      </c>
      <c r="E125" s="209"/>
      <c r="F125" s="53"/>
      <c r="G125" s="205"/>
      <c r="H125" s="20"/>
      <c r="I125" s="14"/>
      <c r="J125" s="29"/>
    </row>
    <row r="126" spans="2:10" x14ac:dyDescent="0.2">
      <c r="B126" s="200"/>
      <c r="C126" s="203"/>
      <c r="D126" s="21"/>
      <c r="E126" s="38" t="str">
        <f>Compétences!D126</f>
        <v>Justifier une réponse ou un interprétation en revenant au texte.</v>
      </c>
      <c r="F126" s="53" t="e">
        <f>OBSERVATIONS!#REF!</f>
        <v>#REF!</v>
      </c>
      <c r="G126" s="206"/>
      <c r="H126" s="20"/>
      <c r="I126" s="14"/>
      <c r="J126" s="29"/>
    </row>
    <row r="127" spans="2:10" x14ac:dyDescent="0.2">
      <c r="B127" s="200"/>
      <c r="C127" s="203"/>
      <c r="D127" s="21"/>
      <c r="E127" s="38" t="str">
        <f>Compétences!D127</f>
        <v>Repérer les difficultés de compréhension d’un texte</v>
      </c>
      <c r="F127" s="53" t="e">
        <f>OBSERVATIONS!#REF!</f>
        <v>#REF!</v>
      </c>
      <c r="G127" s="206"/>
      <c r="H127" s="20"/>
      <c r="I127" s="14"/>
      <c r="J127" s="29"/>
    </row>
    <row r="128" spans="2:10" ht="32" x14ac:dyDescent="0.2">
      <c r="B128" s="201"/>
      <c r="C128" s="204"/>
      <c r="D128" s="21"/>
      <c r="E128" s="38" t="str">
        <f>Compétences!D128</f>
        <v>Savoir expliquer comment on a fait pour comprendre un texte ou demander de l’aide si nécessaire</v>
      </c>
      <c r="F128" s="53" t="e">
        <f>OBSERVATIONS!#REF!</f>
        <v>#REF!</v>
      </c>
      <c r="G128" s="207"/>
      <c r="H128" s="20"/>
      <c r="I128" s="14"/>
      <c r="J128" s="29"/>
    </row>
    <row r="129" spans="2:10" ht="15" customHeight="1" x14ac:dyDescent="0.2">
      <c r="B129" s="199" t="s">
        <v>106</v>
      </c>
      <c r="C129" s="202">
        <v>2</v>
      </c>
      <c r="D129" s="208" t="str">
        <f>Compétences!C129</f>
        <v>Copier de manière experte</v>
      </c>
      <c r="E129" s="209"/>
      <c r="F129" s="53"/>
      <c r="G129" s="205"/>
      <c r="H129" s="20"/>
      <c r="I129" s="14"/>
      <c r="J129" s="29"/>
    </row>
    <row r="130" spans="2:10" ht="32" x14ac:dyDescent="0.2">
      <c r="B130" s="200"/>
      <c r="C130" s="203"/>
      <c r="D130" s="21"/>
      <c r="E130" s="38" t="str">
        <f>Compétences!D130</f>
        <v>Maîtriser les gestes de l’écriture cursive exécutés avec une vitesse et une sûreté croissantes.</v>
      </c>
      <c r="F130" s="53" t="e">
        <f>OBSERVATIONS!#REF!</f>
        <v>#REF!</v>
      </c>
      <c r="G130" s="206"/>
      <c r="H130" s="20"/>
      <c r="I130" s="14"/>
      <c r="J130" s="29"/>
    </row>
    <row r="131" spans="2:10" ht="32" x14ac:dyDescent="0.2">
      <c r="B131" s="200"/>
      <c r="C131" s="203"/>
      <c r="D131" s="21"/>
      <c r="E131" s="38" t="str">
        <f>Compétences!D131</f>
        <v>Connaître les correspondances entre diverses écritures des lettres pour transcrire un texte ( copie au clavier).</v>
      </c>
      <c r="F131" s="53" t="e">
        <f>OBSERVATIONS!#REF!</f>
        <v>#REF!</v>
      </c>
      <c r="G131" s="206"/>
      <c r="H131" s="20"/>
      <c r="I131" s="14"/>
      <c r="J131" s="29"/>
    </row>
    <row r="132" spans="2:10" ht="32" x14ac:dyDescent="0.2">
      <c r="B132" s="200"/>
      <c r="C132" s="203"/>
      <c r="D132" s="21"/>
      <c r="E132" s="38" t="str">
        <f>Compétences!D132</f>
        <v>Utiliser des stratégies de copie (permettant d’éviter la copie lettre à lettre)</v>
      </c>
      <c r="F132" s="53" t="e">
        <f>OBSERVATIONS!#REF!</f>
        <v>#REF!</v>
      </c>
      <c r="G132" s="206"/>
      <c r="H132" s="20"/>
      <c r="I132" s="14"/>
      <c r="J132" s="29"/>
    </row>
    <row r="133" spans="2:10" ht="32" x14ac:dyDescent="0.2">
      <c r="B133" s="200"/>
      <c r="C133" s="204"/>
      <c r="D133" s="21"/>
      <c r="E133" s="38" t="str">
        <f>Compétences!D133</f>
        <v>Utiliser un traitement des textes pour mettre en page un court texte saisi au clavier.</v>
      </c>
      <c r="F133" s="53" t="e">
        <f>OBSERVATIONS!#REF!</f>
        <v>#REF!</v>
      </c>
      <c r="G133" s="207"/>
      <c r="H133" s="20"/>
      <c r="I133" s="14"/>
      <c r="J133" s="29"/>
    </row>
    <row r="134" spans="2:10" ht="15" customHeight="1" x14ac:dyDescent="0.2">
      <c r="B134" s="200"/>
      <c r="C134" s="202">
        <v>2</v>
      </c>
      <c r="D134" s="208" t="str">
        <f>Compétences!C134</f>
        <v xml:space="preserve">Produire des écrits en commençant à s’approprier une démarche </v>
      </c>
      <c r="E134" s="209"/>
      <c r="F134" s="53"/>
      <c r="G134" s="205"/>
      <c r="H134" s="20"/>
      <c r="I134" s="14"/>
      <c r="J134" s="29"/>
    </row>
    <row r="135" spans="2:10" x14ac:dyDescent="0.2">
      <c r="B135" s="200"/>
      <c r="C135" s="203"/>
      <c r="D135" s="21"/>
      <c r="E135" s="38" t="str">
        <f>Compétences!D135</f>
        <v>Identification de caractéristiques propres à différents genres de textes.</v>
      </c>
      <c r="F135" s="53" t="e">
        <f>OBSERVATIONS!#REF!</f>
        <v>#REF!</v>
      </c>
      <c r="G135" s="206"/>
      <c r="H135" s="20"/>
      <c r="I135" s="14"/>
      <c r="J135" s="29"/>
    </row>
    <row r="136" spans="2:10" ht="32" x14ac:dyDescent="0.2">
      <c r="B136" s="200"/>
      <c r="C136" s="203"/>
      <c r="D136" s="21"/>
      <c r="E136" s="38" t="str">
        <f>Compétences!D136</f>
        <v>Mettre en œuvre une démarche de production de texte (guidée puis plus autonome): chercher les idées, concevoir puis écrire des phrases</v>
      </c>
      <c r="F136" s="53" t="e">
        <f>OBSERVATIONS!#REF!</f>
        <v>#REF!</v>
      </c>
      <c r="G136" s="206"/>
      <c r="H136" s="20"/>
      <c r="I136" s="14"/>
      <c r="J136" s="29"/>
    </row>
    <row r="137" spans="2:10" ht="32" x14ac:dyDescent="0.2">
      <c r="B137" s="200"/>
      <c r="C137" s="203"/>
      <c r="D137" s="21"/>
      <c r="E137" s="38" t="str">
        <f>Compétences!D137</f>
        <v>Mobiliser ses connaissances (orthographiques et grammaticales) pour produire un écrit.</v>
      </c>
      <c r="F137" s="53" t="e">
        <f>OBSERVATIONS!#REF!</f>
        <v>#REF!</v>
      </c>
      <c r="G137" s="206"/>
      <c r="H137" s="20"/>
      <c r="I137" s="14"/>
      <c r="J137" s="29"/>
    </row>
    <row r="138" spans="2:10" ht="32" x14ac:dyDescent="0.2">
      <c r="B138" s="200"/>
      <c r="C138" s="204"/>
      <c r="D138" s="21"/>
      <c r="E138" s="38" t="str">
        <f>Compétences!D138</f>
        <v>Mobilisation des outils à disposition dans la classe liés à l’étude de la langue pour produire un texte</v>
      </c>
      <c r="F138" s="53" t="e">
        <f>OBSERVATIONS!#REF!</f>
        <v>#REF!</v>
      </c>
      <c r="G138" s="207"/>
      <c r="H138" s="20"/>
      <c r="I138" s="14"/>
      <c r="J138" s="29"/>
    </row>
    <row r="139" spans="2:10" ht="15" customHeight="1" x14ac:dyDescent="0.2">
      <c r="B139" s="200"/>
      <c r="C139" s="202">
        <v>2</v>
      </c>
      <c r="D139" s="208" t="str">
        <f>Compétences!C139</f>
        <v>Réviser et améliorer l’écrit qu’on a produit</v>
      </c>
      <c r="E139" s="209"/>
      <c r="F139" s="53"/>
      <c r="G139" s="205"/>
      <c r="H139" s="20"/>
      <c r="I139" s="14"/>
      <c r="J139" s="29"/>
    </row>
    <row r="140" spans="2:10" ht="32" x14ac:dyDescent="0.2">
      <c r="B140" s="200"/>
      <c r="C140" s="203"/>
      <c r="D140" s="21"/>
      <c r="E140" s="38" t="str">
        <f>Compétences!D140</f>
        <v>Repérer des dysfonctionnements dans les textes produits (omissions, incohérences, redites…)</v>
      </c>
      <c r="F140" s="53" t="e">
        <f>OBSERVATIONS!#REF!</f>
        <v>#REF!</v>
      </c>
      <c r="G140" s="206"/>
      <c r="H140" s="20"/>
      <c r="I140" s="14"/>
      <c r="J140" s="29"/>
    </row>
    <row r="141" spans="2:10" ht="32" x14ac:dyDescent="0.2">
      <c r="B141" s="200"/>
      <c r="C141" s="203"/>
      <c r="D141" s="21"/>
      <c r="E141" s="38" t="str">
        <f>Compétences!D141</f>
        <v>Mobiliser des connaissances portant sur le genre d’écrit à produire et sur la langue</v>
      </c>
      <c r="F141" s="53" t="e">
        <f>OBSERVATIONS!#REF!</f>
        <v>#REF!</v>
      </c>
      <c r="G141" s="206"/>
      <c r="H141" s="20"/>
      <c r="I141" s="14"/>
      <c r="J141" s="29"/>
    </row>
    <row r="142" spans="2:10" ht="32" x14ac:dyDescent="0.2">
      <c r="B142" s="200"/>
      <c r="C142" s="203"/>
      <c r="D142" s="21"/>
      <c r="E142" s="38" t="str">
        <f>Compétences!D142</f>
        <v>Améliorer un texte au niveau de l’orthographe (avec aide de l’enseignant puis de manière plus autonome)</v>
      </c>
      <c r="F142" s="53" t="e">
        <f>OBSERVATIONS!#REF!</f>
        <v>#REF!</v>
      </c>
      <c r="G142" s="206"/>
      <c r="H142" s="20"/>
      <c r="I142" s="14"/>
      <c r="J142" s="29"/>
    </row>
    <row r="143" spans="2:10" ht="32" x14ac:dyDescent="0.2">
      <c r="B143" s="201"/>
      <c r="C143" s="204"/>
      <c r="D143" s="21"/>
      <c r="E143" s="38" t="str">
        <f>Compétences!D143</f>
        <v>Savoir utiliser des outils pour réviser un texte (grilles de relecture, correcteur orthographique)</v>
      </c>
      <c r="F143" s="53" t="e">
        <f>OBSERVATIONS!#REF!</f>
        <v>#REF!</v>
      </c>
      <c r="G143" s="207"/>
      <c r="H143" s="20"/>
      <c r="I143" s="14"/>
      <c r="J143" s="29"/>
    </row>
    <row r="144" spans="2:10" ht="33" customHeight="1" x14ac:dyDescent="0.2">
      <c r="B144" s="199" t="s">
        <v>122</v>
      </c>
      <c r="C144" s="202">
        <v>2</v>
      </c>
      <c r="D144" s="208" t="str">
        <f>Compétences!C144</f>
        <v>Mémoriser et se remémorer l’orthographe de mots fréquents et de mots irréguliers dont le sens est connu</v>
      </c>
      <c r="E144" s="209"/>
      <c r="F144" s="53"/>
      <c r="G144" s="205"/>
      <c r="H144" s="20"/>
      <c r="I144" s="14"/>
      <c r="J144" s="29"/>
    </row>
    <row r="145" spans="2:10" ht="32" x14ac:dyDescent="0.2">
      <c r="B145" s="200"/>
      <c r="C145" s="203"/>
      <c r="D145" s="21"/>
      <c r="E145" s="38" t="str">
        <f>Compétences!D145</f>
        <v>Connaître les correspondances sons/lettres ( correspondances graphophonologiques)</v>
      </c>
      <c r="F145" s="53" t="e">
        <f>OBSERVATIONS!#REF!</f>
        <v>#REF!</v>
      </c>
      <c r="G145" s="206"/>
      <c r="H145" s="20"/>
      <c r="I145" s="14"/>
      <c r="J145" s="29"/>
    </row>
    <row r="146" spans="2:10" ht="32" x14ac:dyDescent="0.2">
      <c r="B146" s="200"/>
      <c r="C146" s="203"/>
      <c r="D146" s="21"/>
      <c r="E146" s="38" t="str">
        <f>Compétences!D146</f>
        <v>Connaître et retrouver la valeur sonore de certaines lettres par rapport au contexte (exemple : s entre 2 voyelles, ge suivi de e ou i …)</v>
      </c>
      <c r="F146" s="53" t="e">
        <f>OBSERVATIONS!#REF!</f>
        <v>#REF!</v>
      </c>
      <c r="G146" s="206"/>
      <c r="H146" s="20"/>
      <c r="I146" s="14"/>
      <c r="J146" s="29"/>
    </row>
    <row r="147" spans="2:10" ht="32" x14ac:dyDescent="0.2">
      <c r="B147" s="200"/>
      <c r="C147" s="203"/>
      <c r="D147" s="21"/>
      <c r="E147" s="38" t="str">
        <f>Compétences!D147</f>
        <v>Connaître et repérer la valeur de certains graphème selon la lettre qui suit (an/am en/em ..) : règle du m devant p ou b</v>
      </c>
      <c r="F147" s="53" t="e">
        <f>OBSERVATIONS!#REF!</f>
        <v>#REF!</v>
      </c>
      <c r="G147" s="206"/>
      <c r="H147" s="20"/>
      <c r="I147" s="14"/>
      <c r="J147" s="29"/>
    </row>
    <row r="148" spans="2:10" x14ac:dyDescent="0.2">
      <c r="B148" s="200"/>
      <c r="C148" s="203"/>
      <c r="D148" s="21"/>
      <c r="E148" s="38" t="str">
        <f>Compétences!D148</f>
        <v>Connaître et mémoriser l’orthographe de mots invariables</v>
      </c>
      <c r="F148" s="53" t="e">
        <f>OBSERVATIONS!#REF!</f>
        <v>#REF!</v>
      </c>
      <c r="G148" s="206"/>
      <c r="H148" s="20"/>
      <c r="I148" s="14"/>
      <c r="J148" s="29"/>
    </row>
    <row r="149" spans="2:10" ht="32" x14ac:dyDescent="0.2">
      <c r="B149" s="200"/>
      <c r="C149" s="203"/>
      <c r="D149" s="21"/>
      <c r="E149" s="38" t="str">
        <f>Compétences!D149</f>
        <v>Connaître et mémoriser l’orthographe de mots d’un même champ lexical, d’une même famille, d’une même série analogique)</v>
      </c>
      <c r="F149" s="53" t="e">
        <f>OBSERVATIONS!#REF!</f>
        <v>#REF!</v>
      </c>
      <c r="G149" s="206"/>
      <c r="H149" s="20"/>
      <c r="I149" s="14"/>
      <c r="J149" s="29"/>
    </row>
    <row r="150" spans="2:10" ht="32" x14ac:dyDescent="0.2">
      <c r="B150" s="200"/>
      <c r="C150" s="203"/>
      <c r="D150" s="21"/>
      <c r="E150" s="38" t="str">
        <f>Compétences!D150</f>
        <v>Connaître et mémoriser l’orthographe de mots relevant du vocabulaire scolaire ou d’un champ disciplinaire</v>
      </c>
      <c r="F150" s="53" t="e">
        <f>OBSERVATIONS!#REF!</f>
        <v>#REF!</v>
      </c>
      <c r="G150" s="206"/>
      <c r="H150" s="20"/>
      <c r="I150" s="14"/>
      <c r="J150" s="29"/>
    </row>
    <row r="151" spans="2:10" x14ac:dyDescent="0.2">
      <c r="B151" s="200"/>
      <c r="C151" s="203"/>
      <c r="D151" s="21"/>
      <c r="E151" s="38" t="str">
        <f>Compétences!D151</f>
        <v>Identifier du groupe nominal sujet</v>
      </c>
      <c r="F151" s="53" t="e">
        <f>OBSERVATIONS!#REF!</f>
        <v>#REF!</v>
      </c>
      <c r="G151" s="206"/>
      <c r="H151" s="20"/>
      <c r="I151" s="14"/>
      <c r="J151" s="29"/>
    </row>
    <row r="152" spans="2:10" ht="32" x14ac:dyDescent="0.2">
      <c r="B152" s="200"/>
      <c r="C152" s="203"/>
      <c r="D152" s="21"/>
      <c r="E152" s="38" t="str">
        <f>Compétences!D152</f>
        <v>Identifier le verbe d’une phrase (connaître les propriétés qui permettent de l’identifier</v>
      </c>
      <c r="F152" s="53" t="e">
        <f>OBSERVATIONS!#REF!</f>
        <v>#REF!</v>
      </c>
      <c r="G152" s="206"/>
      <c r="H152" s="20"/>
      <c r="I152" s="14"/>
      <c r="J152" s="29"/>
    </row>
    <row r="153" spans="2:10" ht="32" x14ac:dyDescent="0.2">
      <c r="B153" s="200"/>
      <c r="C153" s="203"/>
      <c r="D153" s="21"/>
      <c r="E153" s="38" t="str">
        <f>Compétences!D153</f>
        <v xml:space="preserve">Savoir identifier la classe d’un mot (verbe, nom, déterminant, adjectif, pronom, mots invariables) </v>
      </c>
      <c r="F153" s="53" t="e">
        <f>OBSERVATIONS!#REF!</f>
        <v>#REF!</v>
      </c>
      <c r="G153" s="206"/>
      <c r="H153" s="20"/>
      <c r="I153" s="14"/>
      <c r="J153" s="29"/>
    </row>
    <row r="154" spans="2:10" ht="32" x14ac:dyDescent="0.2">
      <c r="B154" s="200"/>
      <c r="C154" s="203"/>
      <c r="D154" s="21"/>
      <c r="E154" s="38" t="str">
        <f>Compétences!D154</f>
        <v>Identifier et transformer des phrases affirmatives et négatives (notamment, transformations liées à l’identification du verbe</v>
      </c>
      <c r="F154" s="53" t="e">
        <f>OBSERVATIONS!#REF!</f>
        <v>#REF!</v>
      </c>
      <c r="G154" s="206"/>
      <c r="H154" s="20"/>
      <c r="I154" s="14"/>
      <c r="J154" s="29"/>
    </row>
    <row r="155" spans="2:10" ht="32" x14ac:dyDescent="0.2">
      <c r="B155" s="200"/>
      <c r="C155" s="204"/>
      <c r="D155" s="21"/>
      <c r="E155" s="38" t="str">
        <f>Compétences!D155</f>
        <v>Connaître et utiliser la ponctuation de fin de phrases  et les signes du discours rapporté ( guillemets, tirets)</v>
      </c>
      <c r="F155" s="53" t="e">
        <f>OBSERVATIONS!#REF!</f>
        <v>#REF!</v>
      </c>
      <c r="G155" s="207"/>
      <c r="H155" s="20"/>
      <c r="I155" s="14"/>
      <c r="J155" s="29"/>
    </row>
    <row r="156" spans="2:10" ht="20" customHeight="1" x14ac:dyDescent="0.2">
      <c r="B156" s="200"/>
      <c r="C156" s="202">
        <v>2</v>
      </c>
      <c r="D156" s="208" t="str">
        <f>Compétences!C156</f>
        <v xml:space="preserve">Raisonner pour résoudre des problèmes orthographiques, d’accord essentiellement </v>
      </c>
      <c r="E156" s="209"/>
      <c r="F156" s="53"/>
      <c r="G156" s="205"/>
      <c r="H156" s="20"/>
      <c r="I156" s="14"/>
      <c r="J156" s="29"/>
    </row>
    <row r="157" spans="2:10" ht="32" x14ac:dyDescent="0.2">
      <c r="B157" s="200"/>
      <c r="C157" s="203"/>
      <c r="D157" s="21"/>
      <c r="E157" s="38" t="str">
        <f>Compétences!D157</f>
        <v>Comprendre que des éléments d’une phrase fonctionnent ensemble (D/N/ADJ et groupe sujet/verbe)</v>
      </c>
      <c r="F157" s="53" t="e">
        <f>OBSERVATIONS!#REF!</f>
        <v>#REF!</v>
      </c>
      <c r="G157" s="206"/>
      <c r="H157" s="20"/>
      <c r="I157" s="14"/>
      <c r="J157" s="29"/>
    </row>
    <row r="158" spans="2:10" x14ac:dyDescent="0.2">
      <c r="B158" s="200"/>
      <c r="C158" s="203"/>
      <c r="D158" s="21"/>
      <c r="E158" s="38" t="str">
        <f>Compétences!D158</f>
        <v>Comprendre, identifier et effectuer l’accord sujet/verbe (cas simples)</v>
      </c>
      <c r="F158" s="53" t="e">
        <f>OBSERVATIONS!#REF!</f>
        <v>#REF!</v>
      </c>
      <c r="G158" s="206"/>
      <c r="H158" s="20"/>
      <c r="I158" s="14"/>
      <c r="J158" s="29"/>
    </row>
    <row r="159" spans="2:10" ht="32" x14ac:dyDescent="0.2">
      <c r="B159" s="200"/>
      <c r="C159" s="203"/>
      <c r="D159" s="21"/>
      <c r="E159" s="38" t="str">
        <f>Compétences!D159</f>
        <v>Comprendre qu’écrire ne consiste pas seulement à coder des sons (valeurs grammaticales ou orthographiques de certaines lettres)</v>
      </c>
      <c r="F159" s="53" t="e">
        <f>OBSERVATIONS!#REF!</f>
        <v>#REF!</v>
      </c>
      <c r="G159" s="206"/>
      <c r="H159" s="20"/>
      <c r="I159" s="14"/>
      <c r="J159" s="29"/>
    </row>
    <row r="160" spans="2:10" ht="32" x14ac:dyDescent="0.2">
      <c r="B160" s="200"/>
      <c r="C160" s="203"/>
      <c r="D160" s="21"/>
      <c r="E160" s="38" t="str">
        <f>Compétences!D160</f>
        <v>Comprendre identifier et effectuer les accords à l’intérieur du groupe nominal (accord en genre et en nombre)</v>
      </c>
      <c r="F160" s="53" t="e">
        <f>OBSERVATIONS!#REF!</f>
        <v>#REF!</v>
      </c>
      <c r="G160" s="206"/>
      <c r="H160" s="20"/>
      <c r="I160" s="14"/>
      <c r="J160" s="29"/>
    </row>
    <row r="161" spans="2:10" ht="32" x14ac:dyDescent="0.2">
      <c r="B161" s="200"/>
      <c r="C161" s="203"/>
      <c r="D161" s="21"/>
      <c r="E161" s="38" t="str">
        <f>Compétences!D161</f>
        <v>Repérer et connaître des formations particulières du pluriel (exemple cheval/chevaux) et du féminin ( lecteur/lectrice)</v>
      </c>
      <c r="F161" s="53" t="e">
        <f>OBSERVATIONS!#REF!</f>
        <v>#REF!</v>
      </c>
      <c r="G161" s="206"/>
      <c r="H161" s="20"/>
      <c r="I161" s="14"/>
      <c r="J161" s="29"/>
    </row>
    <row r="162" spans="2:10" ht="32" x14ac:dyDescent="0.2">
      <c r="B162" s="200"/>
      <c r="C162" s="204"/>
      <c r="D162" s="21"/>
      <c r="E162" s="38" t="str">
        <f>Compétences!D162</f>
        <v>Connaître la marque du pluriel pour les verbes ( nt à la 3ème personne du pluriel)</v>
      </c>
      <c r="F162" s="53" t="e">
        <f>OBSERVATIONS!#REF!</f>
        <v>#REF!</v>
      </c>
      <c r="G162" s="207"/>
      <c r="H162" s="20"/>
      <c r="I162" s="14"/>
      <c r="J162" s="29"/>
    </row>
    <row r="163" spans="2:10" ht="40" customHeight="1" x14ac:dyDescent="0.2">
      <c r="B163" s="200"/>
      <c r="C163" s="202">
        <v>2</v>
      </c>
      <c r="D163" s="208" t="str">
        <f>Compétences!C163</f>
        <v xml:space="preserve">Comprendre comment se forment les verbes et orthographier les formes verbales les plus fréquentes (lien avec l’écriture) </v>
      </c>
      <c r="E163" s="209"/>
      <c r="F163" s="53"/>
      <c r="G163" s="205"/>
      <c r="H163" s="20"/>
      <c r="I163" s="14"/>
      <c r="J163" s="29"/>
    </row>
    <row r="164" spans="2:10" ht="48" x14ac:dyDescent="0.2">
      <c r="B164" s="200"/>
      <c r="C164" s="203"/>
      <c r="D164" s="21"/>
      <c r="E164" s="38" t="str">
        <f>Compétences!D164</f>
        <v>Observer et se familiariser avec la conjugaison au présent des verbes en –ER et des verbes courants : être, avoir, faire, aller, dire, venir, pouvoir, voir, vouloir, prendre</v>
      </c>
      <c r="F164" s="53" t="e">
        <f>OBSERVATIONS!#REF!</f>
        <v>#REF!</v>
      </c>
      <c r="G164" s="206"/>
      <c r="H164" s="20"/>
      <c r="I164" s="14"/>
      <c r="J164" s="29"/>
    </row>
    <row r="165" spans="2:10" ht="32" x14ac:dyDescent="0.2">
      <c r="B165" s="200"/>
      <c r="C165" s="203"/>
      <c r="D165" s="21"/>
      <c r="E165" s="38" t="str">
        <f>Compétences!D165</f>
        <v>Observer et se familiariser avec la conjugaison au futur des verbes en – ER</v>
      </c>
      <c r="F165" s="53" t="e">
        <f>OBSERVATIONS!#REF!</f>
        <v>#REF!</v>
      </c>
      <c r="G165" s="206"/>
      <c r="H165" s="20"/>
      <c r="I165" s="14"/>
      <c r="J165" s="29"/>
    </row>
    <row r="166" spans="2:10" ht="32" x14ac:dyDescent="0.2">
      <c r="B166" s="200"/>
      <c r="C166" s="203"/>
      <c r="D166" s="21"/>
      <c r="E166" s="38" t="str">
        <f>Compétences!D166</f>
        <v>Observer et se familiariser avec la conjugaison à l’imparfait des verbes en -ER</v>
      </c>
      <c r="F166" s="53" t="e">
        <f>OBSERVATIONS!#REF!</f>
        <v>#REF!</v>
      </c>
      <c r="G166" s="206"/>
      <c r="H166" s="20"/>
      <c r="I166" s="14"/>
      <c r="J166" s="29"/>
    </row>
    <row r="167" spans="2:10" ht="32" x14ac:dyDescent="0.2">
      <c r="B167" s="200"/>
      <c r="C167" s="203"/>
      <c r="D167" s="21"/>
      <c r="E167" s="38" t="str">
        <f>Compétences!D167</f>
        <v>Mémorisation des formes les plus fréquentes des verbes précédents (troisième personne du singulier et du pluriel</v>
      </c>
      <c r="F167" s="53" t="e">
        <f>OBSERVATIONS!#REF!</f>
        <v>#REF!</v>
      </c>
      <c r="G167" s="206"/>
      <c r="H167" s="20"/>
      <c r="I167" s="14"/>
      <c r="J167" s="29"/>
    </row>
    <row r="168" spans="2:10" ht="32" x14ac:dyDescent="0.2">
      <c r="B168" s="200"/>
      <c r="C168" s="203"/>
      <c r="D168" s="21"/>
      <c r="E168" s="38" t="str">
        <f>Compétences!D168</f>
        <v>Mémorisation de marques régulières liées à des personnes (-ons, -ez, -nt)</v>
      </c>
      <c r="F168" s="53" t="e">
        <f>OBSERVATIONS!#REF!</f>
        <v>#REF!</v>
      </c>
      <c r="G168" s="206"/>
      <c r="H168" s="20"/>
      <c r="I168" s="14"/>
      <c r="J168" s="29"/>
    </row>
    <row r="169" spans="2:10" ht="32" x14ac:dyDescent="0.2">
      <c r="B169" s="200"/>
      <c r="C169" s="203"/>
      <c r="D169" s="21"/>
      <c r="E169" s="38" t="str">
        <f>Compétences!D169</f>
        <v>Comprendre la construction de la forme conjuguée du verbe (radical ; terminaison)</v>
      </c>
      <c r="F169" s="53" t="e">
        <f>OBSERVATIONS!#REF!</f>
        <v>#REF!</v>
      </c>
      <c r="G169" s="206"/>
      <c r="H169" s="20"/>
      <c r="I169" s="14"/>
      <c r="J169" s="29"/>
    </row>
    <row r="170" spans="2:10" x14ac:dyDescent="0.2">
      <c r="B170" s="200"/>
      <c r="C170" s="203"/>
      <c r="D170" s="21"/>
      <c r="E170" s="38" t="str">
        <f>Compétences!D170</f>
        <v>Identifier l’infinitif et le participe passé</v>
      </c>
      <c r="F170" s="53" t="e">
        <f>OBSERVATIONS!#REF!</f>
        <v>#REF!</v>
      </c>
      <c r="G170" s="206"/>
      <c r="H170" s="20"/>
      <c r="I170" s="14"/>
      <c r="J170" s="29"/>
    </row>
    <row r="171" spans="2:10" ht="32" x14ac:dyDescent="0.2">
      <c r="B171" s="200"/>
      <c r="C171" s="203"/>
      <c r="D171" s="21"/>
      <c r="E171" s="38" t="str">
        <f>Compétences!D171</f>
        <v>Observer et identifier la formation du passé composé (notion de temps simple et de temps composé)</v>
      </c>
      <c r="F171" s="53" t="e">
        <f>OBSERVATIONS!#REF!</f>
        <v>#REF!</v>
      </c>
      <c r="G171" s="206"/>
      <c r="H171" s="20"/>
      <c r="I171" s="14"/>
      <c r="J171" s="29"/>
    </row>
    <row r="172" spans="2:10" ht="32" x14ac:dyDescent="0.2">
      <c r="B172" s="200"/>
      <c r="C172" s="203"/>
      <c r="D172" s="21"/>
      <c r="E172" s="38" t="str">
        <f>Compétences!D172</f>
        <v>Observer et identifier les marques liées au temps (imparfait et futur simple)</v>
      </c>
      <c r="F172" s="53" t="e">
        <f>OBSERVATIONS!#REF!</f>
        <v>#REF!</v>
      </c>
      <c r="G172" s="206"/>
      <c r="H172" s="20"/>
      <c r="I172" s="14"/>
      <c r="J172" s="29"/>
    </row>
    <row r="173" spans="2:10" ht="32" x14ac:dyDescent="0.2">
      <c r="B173" s="200"/>
      <c r="C173" s="203"/>
      <c r="D173" s="21"/>
      <c r="E173" s="38" t="str">
        <f>Compétences!D173</f>
        <v xml:space="preserve">Mémoriser la conjugaison des verbes être et avoir au présent, à l’imparfait, au futur. </v>
      </c>
      <c r="F173" s="53" t="e">
        <f>OBSERVATIONS!#REF!</f>
        <v>#REF!</v>
      </c>
      <c r="G173" s="206"/>
      <c r="H173" s="20"/>
      <c r="I173" s="14"/>
      <c r="J173" s="29"/>
    </row>
    <row r="174" spans="2:10" ht="32" x14ac:dyDescent="0.2">
      <c r="B174" s="200"/>
      <c r="C174" s="204"/>
      <c r="D174" s="21"/>
      <c r="E174" s="38" t="str">
        <f>Compétences!D174</f>
        <v>Identifier certains homophones : formes verbales a / est/ ont / sont distinguées des homophones (à / et / on / son).</v>
      </c>
      <c r="F174" s="53" t="e">
        <f>OBSERVATIONS!#REF!</f>
        <v>#REF!</v>
      </c>
      <c r="G174" s="207"/>
      <c r="H174" s="20"/>
      <c r="I174" s="14"/>
      <c r="J174" s="29"/>
    </row>
    <row r="175" spans="2:10" ht="36" customHeight="1" x14ac:dyDescent="0.2">
      <c r="B175" s="200"/>
      <c r="C175" s="202">
        <v>2</v>
      </c>
      <c r="D175" s="208" t="str">
        <f>Compétences!C175</f>
        <v>Identifier des relations entre les mots, entre les mots et leur contexte d’utilisation ; s’en servir pour mieux comprendre</v>
      </c>
      <c r="E175" s="209"/>
      <c r="F175" s="53"/>
      <c r="G175" s="205"/>
      <c r="H175" s="20"/>
      <c r="I175" s="14"/>
      <c r="J175" s="29"/>
    </row>
    <row r="176" spans="2:10" ht="32" x14ac:dyDescent="0.2">
      <c r="B176" s="200"/>
      <c r="C176" s="203"/>
      <c r="D176" s="21"/>
      <c r="E176" s="38" t="str">
        <f>Compétences!D176</f>
        <v>Identifier des mots de la même famille/ trouver des mots de la même famille (avec ajout de préfixe et suffixe)</v>
      </c>
      <c r="F176" s="53" t="e">
        <f>OBSERVATIONS!#REF!</f>
        <v>#REF!</v>
      </c>
      <c r="G176" s="206"/>
      <c r="H176" s="20"/>
      <c r="I176" s="14"/>
      <c r="J176" s="29"/>
    </row>
    <row r="177" spans="2:10" x14ac:dyDescent="0.2">
      <c r="B177" s="200"/>
      <c r="C177" s="203"/>
      <c r="D177" s="21"/>
      <c r="E177" s="38" t="str">
        <f>Compétences!D177</f>
        <v>Catégoriser des mots / relations entre termes génériques et spécifiques</v>
      </c>
      <c r="F177" s="53" t="e">
        <f>OBSERVATIONS!#REF!</f>
        <v>#REF!</v>
      </c>
      <c r="G177" s="206"/>
      <c r="H177" s="20"/>
      <c r="I177" s="14"/>
      <c r="J177" s="29"/>
    </row>
    <row r="178" spans="2:10" x14ac:dyDescent="0.2">
      <c r="B178" s="200"/>
      <c r="C178" s="203"/>
      <c r="D178" s="21"/>
      <c r="E178" s="38" t="str">
        <f>Compétences!D178</f>
        <v>Identifier et trouver des synonymes d’un mot</v>
      </c>
      <c r="F178" s="53" t="e">
        <f>OBSERVATIONS!#REF!</f>
        <v>#REF!</v>
      </c>
      <c r="G178" s="206"/>
      <c r="H178" s="20"/>
      <c r="I178" s="14"/>
      <c r="J178" s="29"/>
    </row>
    <row r="179" spans="2:10" x14ac:dyDescent="0.2">
      <c r="B179" s="200"/>
      <c r="C179" s="203"/>
      <c r="D179" s="21"/>
      <c r="E179" s="38" t="str">
        <f>Compétences!D179</f>
        <v>Identifier et trouver des contraires d’un mots (antonymes)</v>
      </c>
      <c r="F179" s="53" t="e">
        <f>OBSERVATIONS!#REF!</f>
        <v>#REF!</v>
      </c>
      <c r="G179" s="206"/>
      <c r="H179" s="20"/>
      <c r="I179" s="14"/>
      <c r="J179" s="29"/>
    </row>
    <row r="180" spans="2:10" ht="32" x14ac:dyDescent="0.2">
      <c r="B180" s="200"/>
      <c r="C180" s="203"/>
      <c r="D180" s="21"/>
      <c r="E180" s="38" t="str">
        <f>Compétences!D180</f>
        <v>Observer et repérer la polysémie d’un mot en lien avec le contexte où le mot est employé</v>
      </c>
      <c r="F180" s="53" t="e">
        <f>OBSERVATIONS!#REF!</f>
        <v>#REF!</v>
      </c>
      <c r="G180" s="206"/>
      <c r="H180" s="20"/>
      <c r="I180" s="14"/>
      <c r="J180" s="29"/>
    </row>
    <row r="181" spans="2:10" x14ac:dyDescent="0.2">
      <c r="B181" s="200"/>
      <c r="C181" s="203"/>
      <c r="D181" s="21"/>
      <c r="E181" s="38" t="str">
        <f>Compétences!D181</f>
        <v>Observer et repérer les sens propre et le sens figuré d’un mot</v>
      </c>
      <c r="F181" s="53" t="e">
        <f>OBSERVATIONS!#REF!</f>
        <v>#REF!</v>
      </c>
      <c r="G181" s="206"/>
      <c r="H181" s="20"/>
      <c r="I181" s="14"/>
      <c r="J181" s="29"/>
    </row>
    <row r="182" spans="2:10" ht="32" x14ac:dyDescent="0.2">
      <c r="B182" s="200"/>
      <c r="C182" s="204"/>
      <c r="D182" s="21"/>
      <c r="E182" s="38" t="str">
        <f>Compétences!D182</f>
        <v>Distinguer les registres familier, courant, soutenu (lien avec enseignement moral et civique).</v>
      </c>
      <c r="F182" s="53" t="e">
        <f>OBSERVATIONS!#REF!</f>
        <v>#REF!</v>
      </c>
      <c r="G182" s="207"/>
      <c r="H182" s="20"/>
      <c r="I182" s="14"/>
      <c r="J182" s="29"/>
    </row>
    <row r="183" spans="2:10" ht="32" customHeight="1" x14ac:dyDescent="0.2">
      <c r="B183" s="200"/>
      <c r="C183" s="202">
        <v>2</v>
      </c>
      <c r="D183" s="208" t="str">
        <f>Compétences!C183</f>
        <v>Étendre ses connaissances lexicales, mémoriser et réutiliser des mots nouvellement appris</v>
      </c>
      <c r="E183" s="209"/>
      <c r="F183" s="53"/>
      <c r="G183" s="205"/>
      <c r="H183" s="20"/>
      <c r="I183" s="14"/>
      <c r="J183" s="29"/>
    </row>
    <row r="184" spans="2:10" x14ac:dyDescent="0.2">
      <c r="B184" s="200"/>
      <c r="C184" s="203"/>
      <c r="D184" s="21"/>
      <c r="E184" s="38" t="str">
        <f>Compétences!D184</f>
        <v>Chercher la définition d’un mot et utiliser un dictionnaire</v>
      </c>
      <c r="F184" s="53" t="e">
        <f>OBSERVATIONS!#REF!</f>
        <v>#REF!</v>
      </c>
      <c r="G184" s="206"/>
      <c r="H184" s="20"/>
      <c r="I184" s="14"/>
      <c r="J184" s="29"/>
    </row>
    <row r="185" spans="2:10" x14ac:dyDescent="0.2">
      <c r="B185" s="200"/>
      <c r="C185" s="203"/>
      <c r="D185" s="21"/>
      <c r="E185" s="38" t="str">
        <f>Compétences!D185</f>
        <v>Comprendre un article de dictionnaire</v>
      </c>
      <c r="F185" s="53" t="e">
        <f>OBSERVATIONS!#REF!</f>
        <v>#REF!</v>
      </c>
      <c r="G185" s="206"/>
      <c r="H185" s="20"/>
      <c r="I185" s="14"/>
      <c r="J185" s="29"/>
    </row>
    <row r="186" spans="2:10" x14ac:dyDescent="0.2">
      <c r="B186" s="201"/>
      <c r="C186" s="204"/>
      <c r="D186" s="21"/>
      <c r="E186" s="38" t="str">
        <f>Compétences!D186</f>
        <v>Mobiliser des mots nouveaux en situation d’écriture</v>
      </c>
      <c r="F186" s="53" t="e">
        <f>OBSERVATIONS!#REF!</f>
        <v>#REF!</v>
      </c>
      <c r="G186" s="207"/>
      <c r="H186" s="20"/>
      <c r="I186" s="14"/>
      <c r="J186" s="29"/>
    </row>
    <row r="187" spans="2:10" ht="15" customHeight="1" x14ac:dyDescent="0.2">
      <c r="B187" s="192" t="s">
        <v>171</v>
      </c>
      <c r="C187" s="193">
        <v>1</v>
      </c>
      <c r="D187" s="197" t="str">
        <f>Compétences!C187</f>
        <v xml:space="preserve">Utiliser les nombres </v>
      </c>
      <c r="E187" s="198"/>
      <c r="F187" s="67"/>
      <c r="G187" s="194"/>
    </row>
    <row r="188" spans="2:10" ht="32" x14ac:dyDescent="0.2">
      <c r="B188" s="192"/>
      <c r="C188" s="193"/>
      <c r="D188" s="34"/>
      <c r="E188" s="39" t="str">
        <f>Compétences!D188</f>
        <v>Évaluer et comparer des collections d’objets avec des procédures numériques ou non numériques.</v>
      </c>
      <c r="F188" s="67" t="e">
        <f>OBSERVATIONS!#REF!</f>
        <v>#REF!</v>
      </c>
      <c r="G188" s="194"/>
    </row>
    <row r="189" spans="2:10" ht="64" x14ac:dyDescent="0.2">
      <c r="B189" s="192"/>
      <c r="C189" s="193"/>
      <c r="D189" s="34"/>
      <c r="E189" s="39" t="str">
        <f>Compétences!D189</f>
        <v>Réaliser une collection dont le cardinal est donné. Utiliser le dénombrement pour comparer deux quantités, pour constituer une collection d’une taille donnée ou pour réaliser une collection de quantité égale à la collection proposée.</v>
      </c>
      <c r="F189" s="67" t="e">
        <f>OBSERVATIONS!#REF!</f>
        <v>#REF!</v>
      </c>
      <c r="G189" s="194"/>
    </row>
    <row r="190" spans="2:10" ht="48" x14ac:dyDescent="0.2">
      <c r="B190" s="192"/>
      <c r="C190" s="193"/>
      <c r="D190" s="34"/>
      <c r="E190" s="39" t="str">
        <f>Compétences!D190</f>
        <v>Utiliser le nombre pour exprimer la position d’un objet ou d’une personne dans un jeu, dans une situation organisée, sur un rang ou pour comparer des positions.</v>
      </c>
      <c r="F190" s="67" t="e">
        <f>OBSERVATIONS!#REF!</f>
        <v>#REF!</v>
      </c>
      <c r="G190" s="194"/>
    </row>
    <row r="191" spans="2:10" ht="48" x14ac:dyDescent="0.2">
      <c r="B191" s="192"/>
      <c r="C191" s="193"/>
      <c r="D191" s="34"/>
      <c r="E191" s="39" t="str">
        <f>Compétences!D191</f>
        <v>Mobiliser des symboles analogiques, verbaux ou écrits, conventionnels ou non conventionnels pour communiquer des informations orales et écrites sur une quantité.</v>
      </c>
      <c r="F191" s="67" t="e">
        <f>OBSERVATIONS!#REF!</f>
        <v>#REF!</v>
      </c>
      <c r="G191" s="194"/>
    </row>
    <row r="192" spans="2:10" ht="15" customHeight="1" x14ac:dyDescent="0.2">
      <c r="B192" s="192"/>
      <c r="C192" s="193">
        <v>1</v>
      </c>
      <c r="D192" s="197" t="str">
        <f>Compétences!C192</f>
        <v xml:space="preserve">Etudier les nombres </v>
      </c>
      <c r="E192" s="198"/>
      <c r="F192" s="67"/>
      <c r="G192" s="194"/>
    </row>
    <row r="193" spans="2:7" ht="32" x14ac:dyDescent="0.2">
      <c r="B193" s="192"/>
      <c r="C193" s="193"/>
      <c r="D193" s="34"/>
      <c r="E193" s="39" t="str">
        <f>Compétences!D193</f>
        <v>Avoir compris que le cardinal ne change pas si on modifie la disposition spatiale ou la nature des éléments.</v>
      </c>
      <c r="F193" s="67" t="e">
        <f>OBSERVATIONS!#REF!</f>
        <v>#REF!</v>
      </c>
      <c r="G193" s="194"/>
    </row>
    <row r="194" spans="2:7" ht="48" x14ac:dyDescent="0.2">
      <c r="B194" s="192"/>
      <c r="C194" s="193"/>
      <c r="D194" s="34"/>
      <c r="E194" s="39" t="str">
        <f>Compétences!D194</f>
        <v>Avoir compris que tout nombre s’obtient en ajoutant un au nombre précédent et que cela correspond à l’ajout d’une unité à la quantité précédente.</v>
      </c>
      <c r="F194" s="67" t="e">
        <f>OBSERVATIONS!#REF!</f>
        <v>#REF!</v>
      </c>
      <c r="G194" s="194"/>
    </row>
    <row r="195" spans="2:7" ht="32" x14ac:dyDescent="0.2">
      <c r="B195" s="192"/>
      <c r="C195" s="193"/>
      <c r="D195" s="34"/>
      <c r="E195" s="39" t="str">
        <f>Compétences!D195</f>
        <v>Quantifier des collections jusqu’à dix au moins ; les composer et les décomposer par manipulations effectives puis mentales.</v>
      </c>
      <c r="F195" s="67" t="e">
        <f>OBSERVATIONS!#REF!</f>
        <v>#REF!</v>
      </c>
      <c r="G195" s="194"/>
    </row>
    <row r="196" spans="2:7" ht="32" x14ac:dyDescent="0.2">
      <c r="B196" s="192"/>
      <c r="C196" s="193"/>
      <c r="D196" s="34"/>
      <c r="E196" s="39" t="str">
        <f>Compétences!D196</f>
        <v>Dire combien il faut ajouter ou enlever pour obtenir des quantités ne dépassant pas dix.</v>
      </c>
      <c r="F196" s="67" t="e">
        <f>OBSERVATIONS!#REF!</f>
        <v>#REF!</v>
      </c>
      <c r="G196" s="194"/>
    </row>
    <row r="197" spans="2:7" x14ac:dyDescent="0.2">
      <c r="B197" s="192"/>
      <c r="C197" s="193"/>
      <c r="D197" s="34"/>
      <c r="E197" s="39" t="str">
        <f>Compétences!D197</f>
        <v>Parler des nombres à l’aide de leur décomposition.</v>
      </c>
      <c r="F197" s="67" t="e">
        <f>OBSERVATIONS!#REF!</f>
        <v>#REF!</v>
      </c>
      <c r="G197" s="194"/>
    </row>
    <row r="198" spans="2:7" x14ac:dyDescent="0.2">
      <c r="B198" s="192"/>
      <c r="C198" s="193"/>
      <c r="D198" s="34"/>
      <c r="E198" s="39" t="str">
        <f>Compétences!D198</f>
        <v>Dire la suite des nombres jusqu’à trente.</v>
      </c>
      <c r="F198" s="67" t="e">
        <f>OBSERVATIONS!#REF!</f>
        <v>#REF!</v>
      </c>
      <c r="G198" s="194"/>
    </row>
    <row r="199" spans="2:7" x14ac:dyDescent="0.2">
      <c r="B199" s="192"/>
      <c r="C199" s="193"/>
      <c r="D199" s="34"/>
      <c r="E199" s="39" t="str">
        <f>Compétences!D199</f>
        <v>Lire les nombres écrits en chiffres jusqu’à dix.</v>
      </c>
      <c r="F199" s="67" t="e">
        <f>OBSERVATIONS!#REF!</f>
        <v>#REF!</v>
      </c>
      <c r="G199" s="194"/>
    </row>
    <row r="200" spans="2:7" ht="15" customHeight="1" x14ac:dyDescent="0.2">
      <c r="B200" s="192" t="s">
        <v>185</v>
      </c>
      <c r="C200" s="193">
        <v>1</v>
      </c>
      <c r="D200" s="197" t="str">
        <f>Compétences!C200</f>
        <v xml:space="preserve">Explorer les formes et les grandeurs </v>
      </c>
      <c r="E200" s="198"/>
      <c r="F200" s="67"/>
      <c r="G200" s="194"/>
    </row>
    <row r="201" spans="2:7" x14ac:dyDescent="0.2">
      <c r="B201" s="192"/>
      <c r="C201" s="193"/>
      <c r="D201" s="34"/>
      <c r="E201" s="40" t="str">
        <f>Compétences!D201</f>
        <v>Classer des objets en fonction de caractéristiques liées à leur forme.</v>
      </c>
      <c r="F201" s="67" t="e">
        <f>OBSERVATIONS!#REF!</f>
        <v>#REF!</v>
      </c>
      <c r="G201" s="194"/>
    </row>
    <row r="202" spans="2:7" ht="32" x14ac:dyDescent="0.2">
      <c r="B202" s="192"/>
      <c r="C202" s="193"/>
      <c r="D202" s="34"/>
      <c r="E202" s="39" t="str">
        <f>Compétences!D202</f>
        <v>Savoir nommer quelques formes planes (carré, triangle, cercle ou disque, rectangle)</v>
      </c>
      <c r="F202" s="67" t="e">
        <f>OBSERVATIONS!#REF!</f>
        <v>#REF!</v>
      </c>
      <c r="G202" s="194"/>
    </row>
    <row r="203" spans="2:7" x14ac:dyDescent="0.2">
      <c r="B203" s="192"/>
      <c r="C203" s="193"/>
      <c r="D203" s="34"/>
      <c r="E203" s="38" t="str">
        <f>Compétences!D203</f>
        <v>Reconnaître quelques solides (cube, pyramide, boule, cylindre).</v>
      </c>
      <c r="F203" s="67" t="e">
        <f>OBSERVATIONS!#REF!</f>
        <v>#REF!</v>
      </c>
      <c r="G203" s="194"/>
    </row>
    <row r="204" spans="2:7" ht="32" x14ac:dyDescent="0.2">
      <c r="B204" s="192"/>
      <c r="C204" s="193"/>
      <c r="D204" s="34"/>
      <c r="E204" s="38" t="str">
        <f>Compétences!D204</f>
        <v>Classer ou ranger des objets selon un critère de longueur ou de masse ou de contenance.</v>
      </c>
      <c r="F204" s="67" t="e">
        <f>OBSERVATIONS!#REF!</f>
        <v>#REF!</v>
      </c>
      <c r="G204" s="194"/>
    </row>
    <row r="205" spans="2:7" ht="32" x14ac:dyDescent="0.2">
      <c r="B205" s="192"/>
      <c r="C205" s="193"/>
      <c r="D205" s="34"/>
      <c r="E205" s="39" t="str">
        <f>Compétences!D205</f>
        <v>Reproduire un assemblage à partir d’un modèle (puzzle, pavage, assemblage de solides).</v>
      </c>
      <c r="F205" s="67" t="e">
        <f>OBSERVATIONS!#REF!</f>
        <v>#REF!</v>
      </c>
      <c r="G205" s="194"/>
    </row>
    <row r="206" spans="2:7" x14ac:dyDescent="0.2">
      <c r="B206" s="192"/>
      <c r="C206" s="193"/>
      <c r="D206" s="34"/>
      <c r="E206" s="39" t="str">
        <f>Compétences!D206</f>
        <v>Reproduire, dessiner des formes planes.</v>
      </c>
      <c r="F206" s="67" t="e">
        <f>OBSERVATIONS!#REF!</f>
        <v>#REF!</v>
      </c>
      <c r="G206" s="194"/>
    </row>
    <row r="207" spans="2:7" ht="32" x14ac:dyDescent="0.2">
      <c r="B207" s="192"/>
      <c r="C207" s="193"/>
      <c r="D207" s="34"/>
      <c r="E207" s="39" t="str">
        <f>Compétences!D207</f>
        <v>Identifier le principe d’organisation d’un algorithme et poursuivre son application.</v>
      </c>
      <c r="F207" s="67" t="e">
        <f>OBSERVATIONS!#REF!</f>
        <v>#REF!</v>
      </c>
      <c r="G207" s="194"/>
    </row>
    <row r="208" spans="2:7" ht="30" customHeight="1" x14ac:dyDescent="0.2">
      <c r="B208" s="192" t="s">
        <v>194</v>
      </c>
      <c r="C208" s="193">
        <v>2</v>
      </c>
      <c r="D208" s="195" t="str">
        <f>Compétences!C208</f>
        <v xml:space="preserve">Comprendre et  utiliser des nombres entiers pour dénombrer, ordonnner, repérer, comparer </v>
      </c>
      <c r="E208" s="196"/>
      <c r="F208" s="67"/>
      <c r="G208" s="194"/>
    </row>
    <row r="209" spans="2:7" x14ac:dyDescent="0.2">
      <c r="B209" s="192"/>
      <c r="C209" s="193"/>
      <c r="D209" s="34"/>
      <c r="E209" s="38" t="str">
        <f>Compétences!D209</f>
        <v>Dénombrer, constituer et comparer des collections.</v>
      </c>
      <c r="F209" s="67" t="e">
        <f>OBSERVATIONS!#REF!</f>
        <v>#REF!</v>
      </c>
      <c r="G209" s="194"/>
    </row>
    <row r="210" spans="2:7" ht="48" x14ac:dyDescent="0.2">
      <c r="B210" s="192"/>
      <c r="C210" s="193"/>
      <c r="D210" s="34"/>
      <c r="E210" s="38" t="str">
        <f>Compétences!D210</f>
        <v>Utiliser diverses stratégies de dénombrement (utilisation d’unités intermédiaires : dizaines, centaines, en relation ou non avec des groupements).</v>
      </c>
      <c r="F210" s="67" t="e">
        <f>OBSERVATIONS!#REF!</f>
        <v>#REF!</v>
      </c>
      <c r="G210" s="194"/>
    </row>
    <row r="211" spans="2:7" ht="32" x14ac:dyDescent="0.2">
      <c r="B211" s="192"/>
      <c r="C211" s="193"/>
      <c r="D211" s="34"/>
      <c r="E211" s="39" t="str">
        <f>Compétences!D211</f>
        <v>Utiliser diverses stratégies de dénombrement (décompositions/recompositions additives ).</v>
      </c>
      <c r="F211" s="67" t="e">
        <f>OBSERVATIONS!#REF!</f>
        <v>#REF!</v>
      </c>
      <c r="G211" s="194"/>
    </row>
    <row r="212" spans="2:7" ht="32" x14ac:dyDescent="0.2">
      <c r="B212" s="192"/>
      <c r="C212" s="193"/>
      <c r="D212" s="34"/>
      <c r="E212" s="39" t="str">
        <f>Compétences!D212</f>
        <v>Utiliser diverses stratégies de dénombrement (décompositions/recompositions multiplicatives).</v>
      </c>
      <c r="F212" s="67" t="e">
        <f>OBSERVATIONS!#REF!</f>
        <v>#REF!</v>
      </c>
      <c r="G212" s="194"/>
    </row>
    <row r="213" spans="2:7" x14ac:dyDescent="0.2">
      <c r="B213" s="192"/>
      <c r="C213" s="193"/>
      <c r="D213" s="34"/>
      <c r="E213" s="39" t="str">
        <f>Compétences!D213</f>
        <v>Repérer un rang ou une position dans une file ou sur une piste.</v>
      </c>
      <c r="F213" s="67" t="e">
        <f>OBSERVATIONS!#REF!</f>
        <v>#REF!</v>
      </c>
      <c r="G213" s="194"/>
    </row>
    <row r="214" spans="2:7" ht="32" x14ac:dyDescent="0.2">
      <c r="B214" s="192"/>
      <c r="C214" s="193"/>
      <c r="D214" s="34"/>
      <c r="E214" s="39" t="str">
        <f>Compétences!D214</f>
        <v>Faire le lien entre le rang dans une liste et le nombre d’éléments qui le précèdent.</v>
      </c>
      <c r="F214" s="67" t="e">
        <f>OBSERVATIONS!#REF!</f>
        <v>#REF!</v>
      </c>
      <c r="G214" s="194"/>
    </row>
    <row r="215" spans="2:7" x14ac:dyDescent="0.2">
      <c r="B215" s="192"/>
      <c r="C215" s="193"/>
      <c r="D215" s="34"/>
      <c r="E215" s="39" t="str">
        <f>Compétences!D215</f>
        <v>Comparer  des nombres entiers, en utilisant les symboles =, &lt;,&gt;</v>
      </c>
      <c r="F215" s="67" t="e">
        <f>OBSERVATIONS!#REF!</f>
        <v>#REF!</v>
      </c>
      <c r="G215" s="194"/>
    </row>
    <row r="216" spans="2:7" x14ac:dyDescent="0.2">
      <c r="B216" s="192"/>
      <c r="C216" s="193"/>
      <c r="D216" s="34"/>
      <c r="E216" s="39" t="str">
        <f>Compétences!D216</f>
        <v>Ranger des nombres entiers, en utilisant les symboles =, &lt;,&gt;</v>
      </c>
      <c r="F216" s="67" t="e">
        <f>OBSERVATIONS!#REF!</f>
        <v>#REF!</v>
      </c>
      <c r="G216" s="194"/>
    </row>
    <row r="217" spans="2:7" x14ac:dyDescent="0.2">
      <c r="B217" s="192"/>
      <c r="C217" s="193"/>
      <c r="D217" s="34"/>
      <c r="E217" s="39" t="str">
        <f>Compétences!D217</f>
        <v>Encadrer des nombres entiers, en utilisant les symboles =, &lt;,&gt;</v>
      </c>
      <c r="F217" s="67" t="e">
        <f>OBSERVATIONS!#REF!</f>
        <v>#REF!</v>
      </c>
      <c r="G217" s="194"/>
    </row>
    <row r="218" spans="2:7" x14ac:dyDescent="0.2">
      <c r="B218" s="192"/>
      <c r="C218" s="193"/>
      <c r="D218" s="34"/>
      <c r="E218" s="39" t="str">
        <f>Compétences!D218</f>
        <v>Intercaler des nombres entiers, en utilisant les symboles =, &lt;,&gt;</v>
      </c>
      <c r="F218" s="67" t="e">
        <f>OBSERVATIONS!#REF!</f>
        <v>#REF!</v>
      </c>
      <c r="G218" s="194"/>
    </row>
    <row r="219" spans="2:7" ht="15" customHeight="1" x14ac:dyDescent="0.2">
      <c r="B219" s="192"/>
      <c r="C219" s="193">
        <v>2</v>
      </c>
      <c r="D219" s="197" t="str">
        <f>Compétences!C219</f>
        <v xml:space="preserve">Nommer, lire, écrire, représenter des nombres entiers </v>
      </c>
      <c r="E219" s="198"/>
      <c r="F219" s="67"/>
      <c r="G219" s="194"/>
    </row>
    <row r="220" spans="2:7" ht="32" x14ac:dyDescent="0.2">
      <c r="B220" s="192"/>
      <c r="C220" s="193"/>
      <c r="D220" s="34"/>
      <c r="E220" s="38" t="str">
        <f>Compétences!D220</f>
        <v>Utiliser diverses représentations des nombres (chiffres, lettres, constellations)</v>
      </c>
      <c r="F220" s="67" t="e">
        <f>OBSERVATIONS!#REF!</f>
        <v>#REF!</v>
      </c>
      <c r="G220" s="194"/>
    </row>
    <row r="221" spans="2:7" ht="32" x14ac:dyDescent="0.2">
      <c r="B221" s="192"/>
      <c r="C221" s="193"/>
      <c r="D221" s="34"/>
      <c r="E221" s="38" t="str">
        <f>Compétences!D221</f>
        <v>Associer les noms des nombres à leurs écritures chiffrées. (passer d’une représentation à une autre)</v>
      </c>
      <c r="F221" s="67" t="e">
        <f>OBSERVATIONS!#REF!</f>
        <v>#REF!</v>
      </c>
      <c r="G221" s="194"/>
    </row>
    <row r="222" spans="2:7" ht="48" x14ac:dyDescent="0.2">
      <c r="B222" s="192"/>
      <c r="C222" s="193"/>
      <c r="D222" s="34"/>
      <c r="E222" s="39" t="str">
        <f>Compétences!D222</f>
        <v>Comprendre la numération décimale de position (Interpréter le nom des nombres en fonction des unités de numération, donner la valeur des chiffres en fonction de leur rang,…</v>
      </c>
      <c r="F222" s="67" t="e">
        <f>OBSERVATIONS!#REF!</f>
        <v>#REF!</v>
      </c>
      <c r="G222" s="194"/>
    </row>
    <row r="223" spans="2:7" ht="32" x14ac:dyDescent="0.2">
      <c r="B223" s="192"/>
      <c r="C223" s="193"/>
      <c r="D223" s="34"/>
      <c r="E223" s="38" t="str">
        <f>Compétences!D223</f>
        <v>Associer un nombre entier à une position sur une demi-droite graduée (file numérique)</v>
      </c>
      <c r="F223" s="67" t="e">
        <f>OBSERVATIONS!#REF!</f>
        <v>#REF!</v>
      </c>
      <c r="G223" s="194"/>
    </row>
    <row r="224" spans="2:7" ht="32" x14ac:dyDescent="0.2">
      <c r="B224" s="192"/>
      <c r="C224" s="193"/>
      <c r="D224" s="34"/>
      <c r="E224" s="38" t="str">
        <f>Compétences!D224</f>
        <v>Associer un nombre ou un encadrement à une grandeur en mesurant celle-ci à l’aide d’une unité.</v>
      </c>
      <c r="F224" s="67" t="e">
        <f>OBSERVATIONS!#REF!</f>
        <v>#REF!</v>
      </c>
      <c r="G224" s="194"/>
    </row>
    <row r="225" spans="2:7" ht="15" customHeight="1" x14ac:dyDescent="0.2">
      <c r="B225" s="192"/>
      <c r="C225" s="193">
        <v>2</v>
      </c>
      <c r="D225" s="197" t="str">
        <f>Compétences!C225</f>
        <v>Résoudre des problèmes en utilisant des nombres entiers et le calcul</v>
      </c>
      <c r="E225" s="198"/>
      <c r="F225" s="67"/>
      <c r="G225" s="194"/>
    </row>
    <row r="226" spans="2:7" ht="32" x14ac:dyDescent="0.2">
      <c r="B226" s="192"/>
      <c r="C226" s="193"/>
      <c r="D226" s="34"/>
      <c r="E226" s="38" t="str">
        <f>Compétences!D226</f>
        <v>Résoudre des problèmes issus de situations de la vie quotidienne (en se servant de la file numérique)</v>
      </c>
      <c r="F226" s="67" t="e">
        <f>OBSERVATIONS!#REF!</f>
        <v>#REF!</v>
      </c>
      <c r="G226" s="194"/>
    </row>
    <row r="227" spans="2:7" x14ac:dyDescent="0.2">
      <c r="B227" s="192"/>
      <c r="C227" s="193"/>
      <c r="D227" s="34"/>
      <c r="E227" s="40" t="str">
        <f>Compétences!D227</f>
        <v>Résoudre des problèmes relevant de l’addition ou de la soustraction</v>
      </c>
      <c r="F227" s="67" t="e">
        <f>OBSERVATIONS!#REF!</f>
        <v>#REF!</v>
      </c>
      <c r="G227" s="194"/>
    </row>
    <row r="228" spans="2:7" ht="32" x14ac:dyDescent="0.2">
      <c r="B228" s="192"/>
      <c r="C228" s="193"/>
      <c r="D228" s="34"/>
      <c r="E228" s="38" t="str">
        <f>Compétences!D228</f>
        <v>Résoudre des problèmes relevant de la multiplication (multiplier ou diviser, partager, grouper)</v>
      </c>
      <c r="F228" s="67" t="e">
        <f>OBSERVATIONS!#REF!</f>
        <v>#REF!</v>
      </c>
      <c r="G228" s="194"/>
    </row>
    <row r="229" spans="2:7" x14ac:dyDescent="0.2">
      <c r="B229" s="192"/>
      <c r="C229" s="193"/>
      <c r="D229" s="34"/>
      <c r="E229" s="40" t="str">
        <f>Compétences!D229</f>
        <v>Modéliser ces problèmes à l’aide d’écritures mathématiques.</v>
      </c>
      <c r="F229" s="67" t="e">
        <f>OBSERVATIONS!#REF!</f>
        <v>#REF!</v>
      </c>
      <c r="G229" s="194"/>
    </row>
    <row r="230" spans="2:7" x14ac:dyDescent="0.2">
      <c r="B230" s="192"/>
      <c r="C230" s="193"/>
      <c r="D230" s="34"/>
      <c r="E230" s="38" t="str">
        <f>Compétences!D230</f>
        <v>Exploiter des données numériques pour répondre à des questions.</v>
      </c>
      <c r="F230" s="67" t="e">
        <f>OBSERVATIONS!#REF!</f>
        <v>#REF!</v>
      </c>
      <c r="G230" s="194"/>
    </row>
    <row r="231" spans="2:7" ht="15" customHeight="1" x14ac:dyDescent="0.2">
      <c r="B231" s="192"/>
      <c r="C231" s="193">
        <v>2</v>
      </c>
      <c r="D231" s="197" t="str">
        <f>Compétences!C231</f>
        <v xml:space="preserve">Calculer avec des nombre sentiers </v>
      </c>
      <c r="E231" s="198"/>
      <c r="F231" s="67"/>
      <c r="G231" s="194"/>
    </row>
    <row r="232" spans="2:7" x14ac:dyDescent="0.2">
      <c r="B232" s="192"/>
      <c r="C232" s="193"/>
      <c r="D232" s="34"/>
      <c r="E232" s="38" t="str">
        <f>Compétences!D232</f>
        <v>Connaître les décompositions additives d’un nombre</v>
      </c>
      <c r="F232" s="67" t="e">
        <f>OBSERVATIONS!#REF!</f>
        <v>#REF!</v>
      </c>
      <c r="G232" s="194"/>
    </row>
    <row r="233" spans="2:7" ht="32" x14ac:dyDescent="0.2">
      <c r="B233" s="192"/>
      <c r="C233" s="193"/>
      <c r="D233" s="34"/>
      <c r="E233" s="38" t="str">
        <f>Compétences!D233</f>
        <v xml:space="preserve">Connaître les compléments à 10 et 100 , les compléments à la dizaine ou centaine supérieure, </v>
      </c>
      <c r="F233" s="67" t="e">
        <f>OBSERVATIONS!#REF!</f>
        <v>#REF!</v>
      </c>
      <c r="G233" s="194"/>
    </row>
    <row r="234" spans="2:7" x14ac:dyDescent="0.2">
      <c r="B234" s="192"/>
      <c r="C234" s="193"/>
      <c r="D234" s="34"/>
      <c r="E234" s="38" t="str">
        <f>Compétences!D234</f>
        <v>Connaître les doubles et les moitiés des nombres d’usage courant</v>
      </c>
      <c r="F234" s="67" t="e">
        <f>OBSERVATIONS!#REF!</f>
        <v>#REF!</v>
      </c>
      <c r="G234" s="194"/>
    </row>
    <row r="235" spans="2:7" x14ac:dyDescent="0.2">
      <c r="B235" s="192"/>
      <c r="C235" s="193"/>
      <c r="D235" s="34"/>
      <c r="E235" s="38" t="str">
        <f>Compétences!D235</f>
        <v>Connaître les tables de multiplication</v>
      </c>
      <c r="F235" s="67" t="e">
        <f>OBSERVATIONS!#REF!</f>
        <v>#REF!</v>
      </c>
      <c r="G235" s="194"/>
    </row>
    <row r="236" spans="2:7" ht="32" x14ac:dyDescent="0.2">
      <c r="B236" s="192"/>
      <c r="C236" s="193"/>
      <c r="D236" s="34"/>
      <c r="E236" s="38" t="str">
        <f>Compétences!D236</f>
        <v>Décomposer un nombre en puissances de 10 (exemple : 324 = 3x100 + 2x10 + 4x1)</v>
      </c>
      <c r="F236" s="67" t="e">
        <f>OBSERVATIONS!#REF!</f>
        <v>#REF!</v>
      </c>
      <c r="G236" s="194"/>
    </row>
    <row r="237" spans="2:7" x14ac:dyDescent="0.2">
      <c r="B237" s="192"/>
      <c r="C237" s="193"/>
      <c r="D237" s="34"/>
      <c r="E237" s="39" t="str">
        <f>Compétences!D237</f>
        <v>Élaborer ou choisir des stratégies de calcul à l’oral et à l’écrit</v>
      </c>
      <c r="F237" s="67" t="e">
        <f>OBSERVATIONS!#REF!</f>
        <v>#REF!</v>
      </c>
      <c r="G237" s="194"/>
    </row>
    <row r="238" spans="2:7" ht="32" x14ac:dyDescent="0.2">
      <c r="B238" s="192"/>
      <c r="C238" s="193"/>
      <c r="D238" s="34"/>
      <c r="E238" s="39" t="str">
        <f>Compétences!D238</f>
        <v>Connaître et utiliser les propriétés des opérations pour calculer (commutativité, associativité, distributivité,…)</v>
      </c>
      <c r="F238" s="67" t="e">
        <f>OBSERVATIONS!#REF!</f>
        <v>#REF!</v>
      </c>
      <c r="G238" s="194"/>
    </row>
    <row r="239" spans="2:7" ht="32" x14ac:dyDescent="0.2">
      <c r="B239" s="192"/>
      <c r="C239" s="193"/>
      <c r="D239" s="34"/>
      <c r="E239" s="39" t="str">
        <f>Compétences!D239</f>
        <v>Calculer mentalement pour obtenir un résultat exact ou évaluer un ordre de grandeur.</v>
      </c>
      <c r="F239" s="67" t="e">
        <f>OBSERVATIONS!#REF!</f>
        <v>#REF!</v>
      </c>
      <c r="G239" s="194"/>
    </row>
    <row r="240" spans="2:7" ht="32" x14ac:dyDescent="0.2">
      <c r="B240" s="192"/>
      <c r="C240" s="193"/>
      <c r="D240" s="34"/>
      <c r="E240" s="39" t="str">
        <f>Compétences!D240</f>
        <v>Calculer en utilisant des écritures en ligne additives, soustractives, multiplicatives, mixtes.</v>
      </c>
      <c r="F240" s="67" t="e">
        <f>OBSERVATIONS!#REF!</f>
        <v>#REF!</v>
      </c>
      <c r="G240" s="194"/>
    </row>
    <row r="241" spans="2:7" x14ac:dyDescent="0.2">
      <c r="B241" s="192"/>
      <c r="C241" s="193"/>
      <c r="D241" s="34"/>
      <c r="E241" s="39" t="str">
        <f>Compétences!D241</f>
        <v>Savoir effectuer une addition posée</v>
      </c>
      <c r="F241" s="67" t="e">
        <f>OBSERVATIONS!#REF!</f>
        <v>#REF!</v>
      </c>
      <c r="G241" s="194"/>
    </row>
    <row r="242" spans="2:7" x14ac:dyDescent="0.2">
      <c r="B242" s="192"/>
      <c r="C242" s="193"/>
      <c r="D242" s="34"/>
      <c r="E242" s="39" t="str">
        <f>Compétences!D242</f>
        <v>Savoir effectuer une soustraction posée</v>
      </c>
      <c r="F242" s="67" t="e">
        <f>OBSERVATIONS!#REF!</f>
        <v>#REF!</v>
      </c>
      <c r="G242" s="194"/>
    </row>
    <row r="243" spans="2:7" x14ac:dyDescent="0.2">
      <c r="B243" s="192"/>
      <c r="C243" s="193"/>
      <c r="D243" s="34"/>
      <c r="E243" s="39" t="str">
        <f>Compétences!D243</f>
        <v>Savoir effectuer une multiplication posée</v>
      </c>
      <c r="F243" s="67" t="e">
        <f>OBSERVATIONS!#REF!</f>
        <v>#REF!</v>
      </c>
      <c r="G243" s="194"/>
    </row>
    <row r="244" spans="2:7" ht="35" customHeight="1" x14ac:dyDescent="0.2">
      <c r="B244" s="192" t="s">
        <v>231</v>
      </c>
      <c r="C244" s="193">
        <v>2</v>
      </c>
      <c r="D244" s="195" t="str">
        <f>Compétences!C244</f>
        <v xml:space="preserve">Comparer, estimer, mesurer des longueurs, des masses, des contenances, des durées. Utliser le lexique, les untiés, les instruments de mesures spécifiques à ces grandeurs </v>
      </c>
      <c r="E244" s="196"/>
      <c r="F244" s="67"/>
      <c r="G244" s="194"/>
    </row>
    <row r="245" spans="2:7" ht="32" x14ac:dyDescent="0.2">
      <c r="B245" s="192"/>
      <c r="C245" s="193"/>
      <c r="D245" s="34"/>
      <c r="E245" s="39" t="str">
        <f>Compétences!D245</f>
        <v>Comparer des objets selon leur longueur, leur masse, leur contenance (comparaison directe)</v>
      </c>
      <c r="F245" s="67" t="e">
        <f>OBSERVATIONS!#REF!</f>
        <v>#REF!</v>
      </c>
      <c r="G245" s="194"/>
    </row>
    <row r="246" spans="2:7" ht="48" x14ac:dyDescent="0.2">
      <c r="B246" s="192"/>
      <c r="C246" s="193"/>
      <c r="D246" s="34"/>
      <c r="E246" s="39" t="str">
        <f>Compétences!D246</f>
        <v>Comparer, estimer, mesurer des longueurs, des masses, des contenances, des durées avec un objet intermédiaire (comparaison indirecte)</v>
      </c>
      <c r="F246" s="67" t="e">
        <f>OBSERVATIONS!#REF!</f>
        <v>#REF!</v>
      </c>
      <c r="G246" s="194"/>
    </row>
    <row r="247" spans="2:7" ht="32" x14ac:dyDescent="0.2">
      <c r="B247" s="192"/>
      <c r="C247" s="193"/>
      <c r="D247" s="34"/>
      <c r="E247" s="39" t="str">
        <f>Compétences!D247</f>
        <v>Estimer des ordres de grandeurs de quelques longueurs, masses et contenances (en lien avec les unités conventionnelles de mesure)</v>
      </c>
      <c r="F247" s="67" t="e">
        <f>OBSERVATIONS!#REF!</f>
        <v>#REF!</v>
      </c>
      <c r="G247" s="194"/>
    </row>
    <row r="248" spans="2:7" x14ac:dyDescent="0.2">
      <c r="B248" s="192"/>
      <c r="C248" s="193"/>
      <c r="D248" s="34"/>
      <c r="E248" s="38" t="str">
        <f>Compétences!D248</f>
        <v>Mesurer une longueur avec un instrument adapté (par report d’unité)</v>
      </c>
      <c r="F248" s="67" t="e">
        <f>OBSERVATIONS!#REF!</f>
        <v>#REF!</v>
      </c>
      <c r="G248" s="194"/>
    </row>
    <row r="249" spans="2:7" x14ac:dyDescent="0.2">
      <c r="B249" s="192"/>
      <c r="C249" s="193"/>
      <c r="D249" s="34"/>
      <c r="E249" s="38" t="str">
        <f>Compétences!D249</f>
        <v>Mesurer des masses et des contenances avec des instruments adaptés</v>
      </c>
      <c r="F249" s="67" t="e">
        <f>OBSERVATIONS!#REF!</f>
        <v>#REF!</v>
      </c>
      <c r="G249" s="194"/>
    </row>
    <row r="250" spans="2:7" x14ac:dyDescent="0.2">
      <c r="B250" s="192"/>
      <c r="C250" s="193"/>
      <c r="D250" s="34"/>
      <c r="E250" s="39" t="str">
        <f>Compétences!D250</f>
        <v>Encadrer une grandeur par deux nombres entiers d’unités</v>
      </c>
      <c r="F250" s="67" t="e">
        <f>OBSERVATIONS!#REF!</f>
        <v>#REF!</v>
      </c>
      <c r="G250" s="194"/>
    </row>
    <row r="251" spans="2:7" x14ac:dyDescent="0.2">
      <c r="B251" s="192"/>
      <c r="C251" s="193"/>
      <c r="D251" s="34"/>
      <c r="E251" s="39" t="str">
        <f>Compétences!D251</f>
        <v>Exprimer une mesure à l’aide d’une ou plusieurs unités choisies</v>
      </c>
      <c r="F251" s="67" t="e">
        <f>OBSERVATIONS!#REF!</f>
        <v>#REF!</v>
      </c>
      <c r="G251" s="194"/>
    </row>
    <row r="252" spans="2:7" ht="32" x14ac:dyDescent="0.2">
      <c r="B252" s="192"/>
      <c r="C252" s="193"/>
      <c r="D252" s="34"/>
      <c r="E252" s="41" t="str">
        <f>Compétences!D252</f>
        <v>Connaître et utiliser les mesures conventionnelles de longueurs (mm, cm, dm, m, ..)</v>
      </c>
      <c r="F252" s="67" t="e">
        <f>OBSERVATIONS!#REF!</f>
        <v>#REF!</v>
      </c>
      <c r="G252" s="194"/>
    </row>
    <row r="253" spans="2:7" ht="32" x14ac:dyDescent="0.2">
      <c r="B253" s="192"/>
      <c r="C253" s="193"/>
      <c r="D253" s="34"/>
      <c r="E253" s="41" t="str">
        <f>Compétences!D253</f>
        <v>Connaître et utiliser les mesures conventionnelles de masse (g ;kg, tonne)</v>
      </c>
      <c r="F253" s="67" t="e">
        <f>OBSERVATIONS!#REF!</f>
        <v>#REF!</v>
      </c>
      <c r="G253" s="194"/>
    </row>
    <row r="254" spans="2:7" ht="32" x14ac:dyDescent="0.2">
      <c r="B254" s="192"/>
      <c r="C254" s="193"/>
      <c r="D254" s="34"/>
      <c r="E254" s="38" t="str">
        <f>Compétences!D254</f>
        <v xml:space="preserve">Connaître et utiliser les mesures conventionnelles de contenance (l, dl, cl) </v>
      </c>
      <c r="F254" s="67" t="e">
        <f>OBSERVATIONS!#REF!</f>
        <v>#REF!</v>
      </c>
      <c r="G254" s="194"/>
    </row>
    <row r="255" spans="2:7" ht="32" x14ac:dyDescent="0.2">
      <c r="B255" s="192"/>
      <c r="C255" s="193"/>
      <c r="D255" s="34"/>
      <c r="E255" s="38" t="str">
        <f>Compétences!D255</f>
        <v>Connaître les relations entre les unités de longueur, les unités de masse,, les unités de contenance (premières conversions)</v>
      </c>
      <c r="F255" s="67" t="e">
        <f>OBSERVATIONS!#REF!</f>
        <v>#REF!</v>
      </c>
      <c r="G255" s="194"/>
    </row>
    <row r="256" spans="2:7" x14ac:dyDescent="0.2">
      <c r="B256" s="192"/>
      <c r="C256" s="193"/>
      <c r="D256" s="34"/>
      <c r="E256" s="39" t="str">
        <f>Compétences!D256</f>
        <v>Comparer, estimer, mesurer des durées</v>
      </c>
      <c r="F256" s="67" t="e">
        <f>OBSERVATIONS!#REF!</f>
        <v>#REF!</v>
      </c>
      <c r="G256" s="194"/>
    </row>
    <row r="257" spans="2:7" ht="32" x14ac:dyDescent="0.2">
      <c r="B257" s="192"/>
      <c r="C257" s="193"/>
      <c r="D257" s="34"/>
      <c r="E257" s="39" t="str">
        <f>Compétences!D257</f>
        <v>Connaître et utiliser des unités usuelles de durée ( jour, semaine, heure, année… )</v>
      </c>
      <c r="F257" s="67" t="e">
        <f>OBSERVATIONS!#REF!</f>
        <v>#REF!</v>
      </c>
      <c r="G257" s="194"/>
    </row>
    <row r="258" spans="2:7" x14ac:dyDescent="0.2">
      <c r="B258" s="192"/>
      <c r="C258" s="193"/>
      <c r="D258" s="34"/>
      <c r="E258" s="38" t="str">
        <f>Compétences!D258</f>
        <v xml:space="preserve">Connaître et utiliser les relations entre unités usuelles de temps </v>
      </c>
      <c r="F258" s="67" t="e">
        <f>OBSERVATIONS!#REF!</f>
        <v>#REF!</v>
      </c>
      <c r="G258" s="194"/>
    </row>
    <row r="259" spans="2:7" ht="32" x14ac:dyDescent="0.2">
      <c r="B259" s="192"/>
      <c r="C259" s="193"/>
      <c r="D259" s="34"/>
      <c r="E259" s="38" t="str">
        <f>Compétences!D259</f>
        <v>Utiliser différents instruments pour mesurer des durées (sablier, horloge à aiguilles, à affichage digital,…)</v>
      </c>
      <c r="F259" s="67" t="e">
        <f>OBSERVATIONS!#REF!</f>
        <v>#REF!</v>
      </c>
      <c r="G259" s="194"/>
    </row>
    <row r="260" spans="2:7" ht="32" x14ac:dyDescent="0.2">
      <c r="B260" s="192"/>
      <c r="C260" s="193"/>
      <c r="D260" s="34"/>
      <c r="E260" s="38" t="str">
        <f>Compétences!D260</f>
        <v>Dans des cas simples, représenter une grandeur par une longueur ( cadran d’une balance, frise chronologique,…)</v>
      </c>
      <c r="F260" s="67" t="e">
        <f>OBSERVATIONS!#REF!</f>
        <v>#REF!</v>
      </c>
      <c r="G260" s="194"/>
    </row>
    <row r="261" spans="2:7" ht="33" customHeight="1" x14ac:dyDescent="0.2">
      <c r="B261" s="192"/>
      <c r="C261" s="193">
        <v>2</v>
      </c>
      <c r="D261" s="195" t="str">
        <f>Compétences!C261</f>
        <v xml:space="preserve">Résoudre des problèmes impliquant des longueurs, des masses, des contenances, des durées, des prix. </v>
      </c>
      <c r="E261" s="196"/>
      <c r="F261" s="67"/>
      <c r="G261" s="85"/>
    </row>
    <row r="262" spans="2:7" ht="48" x14ac:dyDescent="0.2">
      <c r="B262" s="192"/>
      <c r="C262" s="193"/>
      <c r="D262" s="34"/>
      <c r="E262" s="39" t="str">
        <f>Compétences!D262</f>
        <v>Résoudre des problèmes, notamment de mesurage et de comparaison, En utilisant les opérations sur les grandeurs ou sur les nombres (addition, soustraction, division,…)</v>
      </c>
      <c r="F262" s="67" t="e">
        <f>OBSERVATIONS!#REF!</f>
        <v>#REF!</v>
      </c>
      <c r="G262" s="194"/>
    </row>
    <row r="263" spans="2:7" ht="32" x14ac:dyDescent="0.2">
      <c r="B263" s="192"/>
      <c r="C263" s="193"/>
      <c r="D263" s="34"/>
      <c r="E263" s="39" t="str">
        <f>Compétences!D263</f>
        <v>Résoudre des problèmes impliquant des conversions simples d’une unité usuelle à une autre.</v>
      </c>
      <c r="F263" s="67"/>
      <c r="G263" s="194"/>
    </row>
    <row r="264" spans="2:7" ht="15" customHeight="1" x14ac:dyDescent="0.2">
      <c r="B264" s="192" t="s">
        <v>252</v>
      </c>
      <c r="C264" s="193">
        <v>2</v>
      </c>
      <c r="D264" s="197" t="str">
        <f>Compétences!C264</f>
        <v>Se repérer et se déplacer en utilisant des repères</v>
      </c>
      <c r="E264" s="198"/>
      <c r="F264" s="67"/>
      <c r="G264" s="194"/>
    </row>
    <row r="265" spans="2:7" x14ac:dyDescent="0.2">
      <c r="B265" s="192"/>
      <c r="C265" s="193"/>
      <c r="D265" s="34"/>
      <c r="E265" s="39" t="str">
        <f>Compétences!D265</f>
        <v>Se repérer dans son environnement proche.</v>
      </c>
      <c r="F265" s="67" t="e">
        <f>OBSERVATIONS!#REF!</f>
        <v>#REF!</v>
      </c>
      <c r="G265" s="194"/>
    </row>
    <row r="266" spans="2:7" ht="32" x14ac:dyDescent="0.2">
      <c r="B266" s="192"/>
      <c r="C266" s="193"/>
      <c r="D266" s="34"/>
      <c r="E266" s="39" t="str">
        <f>Compétences!D266</f>
        <v>Situer des objets ou des personnes les uns par rapport aux autres ou par rapport à d’autres repères(droite, gauche,…)</v>
      </c>
      <c r="F266" s="67" t="e">
        <f>OBSERVATIONS!#REF!</f>
        <v>#REF!</v>
      </c>
      <c r="G266" s="194"/>
    </row>
    <row r="267" spans="2:7" x14ac:dyDescent="0.2">
      <c r="B267" s="192"/>
      <c r="C267" s="193"/>
      <c r="D267" s="34"/>
      <c r="E267" s="39" t="str">
        <f>Compétences!D267</f>
        <v>Produire des représentations des espaces familiers (classe, école, …)</v>
      </c>
      <c r="F267" s="67" t="e">
        <f>OBSERVATIONS!#REF!</f>
        <v>#REF!</v>
      </c>
      <c r="G267" s="194"/>
    </row>
    <row r="268" spans="2:7" ht="32" x14ac:dyDescent="0.2">
      <c r="B268" s="192"/>
      <c r="C268" s="193"/>
      <c r="D268" s="34"/>
      <c r="E268" s="39" t="str">
        <f>Compétences!D268</f>
        <v>S’orienter et se déplacer dans l’espace ou dans une représentation de l’espace en utilisant des repères</v>
      </c>
      <c r="F268" s="67" t="e">
        <f>OBSERVATIONS!#REF!</f>
        <v>#REF!</v>
      </c>
      <c r="G268" s="194"/>
    </row>
    <row r="269" spans="2:7" ht="32" x14ac:dyDescent="0.2">
      <c r="B269" s="192"/>
      <c r="C269" s="193"/>
      <c r="D269" s="34"/>
      <c r="E269" s="39" t="str">
        <f>Compétences!D269</f>
        <v>Coder et décoder un déplacement (dans des espaces familiers, un quadrillage, sur un écran)</v>
      </c>
      <c r="F269" s="67" t="e">
        <f>OBSERVATIONS!#REF!</f>
        <v>#REF!</v>
      </c>
      <c r="G269" s="194"/>
    </row>
    <row r="270" spans="2:7" ht="32" x14ac:dyDescent="0.2">
      <c r="B270" s="192"/>
      <c r="C270" s="193"/>
      <c r="D270" s="34"/>
      <c r="E270" s="39" t="str">
        <f>Compétences!D270</f>
        <v>Savoir faire le lien entre des espaces vécus et des espaces représentés (plan, maquette,…)</v>
      </c>
      <c r="F270" s="67" t="e">
        <f>OBSERVATIONS!#REF!</f>
        <v>#REF!</v>
      </c>
      <c r="G270" s="194"/>
    </row>
    <row r="271" spans="2:7" ht="15" customHeight="1" x14ac:dyDescent="0.2">
      <c r="B271" s="192"/>
      <c r="C271" s="193">
        <v>2</v>
      </c>
      <c r="D271" s="197" t="str">
        <f>Compétences!C271</f>
        <v xml:space="preserve">Reconnaître, nommer, décrire, reproduire quelques solides </v>
      </c>
      <c r="E271" s="198"/>
      <c r="F271" s="67"/>
      <c r="G271" s="194"/>
    </row>
    <row r="272" spans="2:7" ht="32" x14ac:dyDescent="0.2">
      <c r="B272" s="192"/>
      <c r="C272" s="193"/>
      <c r="D272" s="34"/>
      <c r="E272" s="38" t="str">
        <f>Compétences!D272</f>
        <v>Reconnaître, nommer et trier les solides usuels parmi des solides variés (boule, cylindre, cône, cube, pavé droit, pyramide)</v>
      </c>
      <c r="F272" s="67" t="e">
        <f>OBSERVATIONS!#REF!</f>
        <v>#REF!</v>
      </c>
      <c r="G272" s="194"/>
    </row>
    <row r="273" spans="2:7" ht="32" x14ac:dyDescent="0.2">
      <c r="B273" s="192"/>
      <c r="C273" s="193"/>
      <c r="D273" s="34"/>
      <c r="E273" s="38" t="str">
        <f>Compétences!D273</f>
        <v>Décrire et comparer des solides en utilisant le vocabulaire approprié /Décrire des polyèdres (face, sommet, arête).</v>
      </c>
      <c r="F273" s="67" t="e">
        <f>OBSERVATIONS!#REF!</f>
        <v>#REF!</v>
      </c>
      <c r="G273" s="194"/>
    </row>
    <row r="274" spans="2:7" x14ac:dyDescent="0.2">
      <c r="B274" s="192"/>
      <c r="C274" s="193"/>
      <c r="D274" s="34"/>
      <c r="E274" s="38" t="str">
        <f>Compétences!D274</f>
        <v>Reproduire des solides.</v>
      </c>
      <c r="F274" s="67" t="e">
        <f>OBSERVATIONS!#REF!</f>
        <v>#REF!</v>
      </c>
      <c r="G274" s="194"/>
    </row>
    <row r="275" spans="2:7" ht="32" x14ac:dyDescent="0.2">
      <c r="B275" s="192"/>
      <c r="C275" s="193"/>
      <c r="D275" s="34"/>
      <c r="E275" s="38" t="str">
        <f>Compétences!D275</f>
        <v>Savoir que les faces d’un cube sont des carrés, que les faces d’un pavé droit sont des rectangles (qui peuvent être carrés)</v>
      </c>
      <c r="F275" s="67" t="e">
        <f>OBSERVATIONS!#REF!</f>
        <v>#REF!</v>
      </c>
      <c r="G275" s="194"/>
    </row>
    <row r="276" spans="2:7" ht="47" customHeight="1" x14ac:dyDescent="0.2">
      <c r="B276" s="192"/>
      <c r="C276" s="193">
        <v>2</v>
      </c>
      <c r="D276" s="195" t="str">
        <f>Compétences!C276</f>
        <v xml:space="preserve">Reconnaitre, nommer, décrire, reproduire, constuire quelques figures géométriques. Reconnaître et utiliser les notions d'alignement, d'angle droit, d'égalité de longueurs, de milieu, de symétrie </v>
      </c>
      <c r="E276" s="196"/>
      <c r="F276" s="67"/>
      <c r="G276" s="85"/>
    </row>
    <row r="277" spans="2:7" x14ac:dyDescent="0.2">
      <c r="B277" s="192"/>
      <c r="C277" s="193"/>
      <c r="D277" s="34"/>
      <c r="E277" s="39" t="str">
        <f>Compétences!D277</f>
        <v xml:space="preserve">Décrire des figures ou des assemblages de figures planes </v>
      </c>
      <c r="F277" s="67" t="e">
        <f>OBSERVATIONS!#REF!</f>
        <v>#REF!</v>
      </c>
      <c r="G277" s="194"/>
    </row>
    <row r="278" spans="2:7" ht="32" x14ac:dyDescent="0.2">
      <c r="B278" s="192"/>
      <c r="C278" s="193"/>
      <c r="D278" s="34"/>
      <c r="E278" s="39" t="str">
        <f>Compétences!D278</f>
        <v>Reproduire des figures ou des assemblages de figures planes sur papier quadrillé ou uni.</v>
      </c>
      <c r="F278" s="67" t="e">
        <f>OBSERVATIONS!#REF!</f>
        <v>#REF!</v>
      </c>
      <c r="G278" s="194"/>
    </row>
    <row r="279" spans="2:7" x14ac:dyDescent="0.2">
      <c r="B279" s="192"/>
      <c r="C279" s="193"/>
      <c r="D279" s="34"/>
      <c r="E279" s="39" t="str">
        <f>Compétences!D279</f>
        <v>Utiliser la règle, le compas ou l’équerre comme instruments de tracé.</v>
      </c>
      <c r="F279" s="67" t="e">
        <f>OBSERVATIONS!#REF!</f>
        <v>#REF!</v>
      </c>
      <c r="G279" s="194"/>
    </row>
    <row r="280" spans="2:7" x14ac:dyDescent="0.2">
      <c r="B280" s="192"/>
      <c r="C280" s="193"/>
      <c r="D280" s="34"/>
      <c r="E280" s="39" t="str">
        <f>Compétences!D280</f>
        <v>Reconnaître, nommer des figures usuelles</v>
      </c>
      <c r="F280" s="67" t="e">
        <f>OBSERVATIONS!#REF!</f>
        <v>#REF!</v>
      </c>
      <c r="G280" s="194"/>
    </row>
    <row r="281" spans="2:7" ht="32" x14ac:dyDescent="0.2">
      <c r="B281" s="192"/>
      <c r="C281" s="193"/>
      <c r="D281" s="34"/>
      <c r="E281" s="39" t="str">
        <f>Compétences!D281</f>
        <v>Reconnaître et décrire à partir des côtés et des angles droits, un carré, un rectangle, un triangle rectangle</v>
      </c>
      <c r="F281" s="67" t="e">
        <f>OBSERVATIONS!#REF!</f>
        <v>#REF!</v>
      </c>
      <c r="G281" s="194"/>
    </row>
    <row r="282" spans="2:7" x14ac:dyDescent="0.2">
      <c r="B282" s="192"/>
      <c r="C282" s="193"/>
      <c r="D282" s="34"/>
      <c r="E282" s="39" t="str">
        <f>Compétences!D282</f>
        <v>Construire sur un support uni connaissant la longueur des côtés.</v>
      </c>
      <c r="F282" s="67" t="e">
        <f>OBSERVATIONS!#REF!</f>
        <v>#REF!</v>
      </c>
      <c r="G282" s="194"/>
    </row>
    <row r="283" spans="2:7" ht="32" x14ac:dyDescent="0.2">
      <c r="B283" s="192"/>
      <c r="C283" s="193"/>
      <c r="D283" s="34"/>
      <c r="E283" s="39" t="str">
        <f>Compétences!D283</f>
        <v>Construire un cercle connaissant son centre et un point, ou son centre et son rayon</v>
      </c>
      <c r="F283" s="67" t="e">
        <f>OBSERVATIONS!#REF!</f>
        <v>#REF!</v>
      </c>
      <c r="G283" s="194"/>
    </row>
    <row r="284" spans="2:7" ht="32" x14ac:dyDescent="0.2">
      <c r="B284" s="192"/>
      <c r="C284" s="193"/>
      <c r="D284" s="34"/>
      <c r="E284" s="39" t="str">
        <f>Compétences!D284</f>
        <v xml:space="preserve">Utiliser la règle (non graduée) pour repérer et produire des alignements de points </v>
      </c>
      <c r="F284" s="67" t="e">
        <f>OBSERVATIONS!#REF!</f>
        <v>#REF!</v>
      </c>
      <c r="G284" s="194"/>
    </row>
    <row r="285" spans="2:7" x14ac:dyDescent="0.2">
      <c r="B285" s="192"/>
      <c r="C285" s="193"/>
      <c r="D285" s="34"/>
      <c r="E285" s="38" t="str">
        <f>Compétences!D285</f>
        <v>Repérer et produire des angles droits à l'aide d’un gabarit, d'une équerre</v>
      </c>
      <c r="F285" s="67" t="e">
        <f>OBSERVATIONS!#REF!</f>
        <v>#REF!</v>
      </c>
      <c r="G285" s="194"/>
    </row>
    <row r="286" spans="2:7" x14ac:dyDescent="0.2">
      <c r="B286" s="192"/>
      <c r="C286" s="193"/>
      <c r="D286" s="34"/>
      <c r="E286" s="39" t="str">
        <f>Compétences!D286</f>
        <v>Reporter une longueur sur une droite déjà tracée (diverses techniques)</v>
      </c>
      <c r="F286" s="67" t="e">
        <f>OBSERVATIONS!#REF!</f>
        <v>#REF!</v>
      </c>
      <c r="G286" s="194"/>
    </row>
    <row r="287" spans="2:7" x14ac:dyDescent="0.2">
      <c r="B287" s="192"/>
      <c r="C287" s="193"/>
      <c r="D287" s="34"/>
      <c r="E287" s="39" t="str">
        <f>Compétences!D287</f>
        <v xml:space="preserve">Repérer ou trouver le milieu d’un segment. </v>
      </c>
      <c r="F287" s="67" t="e">
        <f>OBSERVATIONS!#REF!</f>
        <v>#REF!</v>
      </c>
      <c r="G287" s="194"/>
    </row>
    <row r="288" spans="2:7" x14ac:dyDescent="0.2">
      <c r="B288" s="192"/>
      <c r="C288" s="193"/>
      <c r="D288" s="34"/>
      <c r="E288" s="38" t="str">
        <f>Compétences!D288</f>
        <v>Reconnaître si une figure présente un axe de symétrie (à trouver).</v>
      </c>
      <c r="F288" s="67" t="e">
        <f>OBSERVATIONS!#REF!</f>
        <v>#REF!</v>
      </c>
      <c r="G288" s="194"/>
    </row>
    <row r="289" spans="2:10" ht="32" x14ac:dyDescent="0.2">
      <c r="B289" s="192"/>
      <c r="C289" s="193"/>
      <c r="D289" s="34"/>
      <c r="E289" s="39" t="str">
        <f>Compétences!D289</f>
        <v>Compléter une figure pour qu'elle soit symétrique par rapport à un axe donné.(décalquer ou plier selon l'axe de symétrie)</v>
      </c>
      <c r="F289" s="67" t="e">
        <f>OBSERVATIONS!#REF!</f>
        <v>#REF!</v>
      </c>
      <c r="G289" s="194"/>
    </row>
    <row r="290" spans="2:10" x14ac:dyDescent="0.2">
      <c r="E290" s="46"/>
      <c r="F290" s="71"/>
      <c r="G290" s="30"/>
      <c r="J290" s="9"/>
    </row>
    <row r="291" spans="2:10" x14ac:dyDescent="0.2">
      <c r="E291" s="46"/>
      <c r="F291" s="71"/>
      <c r="G291" s="30"/>
      <c r="J291" s="9"/>
    </row>
    <row r="292" spans="2:10" x14ac:dyDescent="0.2">
      <c r="E292" s="46"/>
      <c r="F292" s="71"/>
      <c r="G292" s="30"/>
      <c r="J292" s="9"/>
    </row>
    <row r="293" spans="2:10" x14ac:dyDescent="0.2">
      <c r="E293" s="46"/>
      <c r="F293" s="71"/>
      <c r="G293" s="30"/>
      <c r="J293" s="9"/>
    </row>
    <row r="294" spans="2:10" x14ac:dyDescent="0.2">
      <c r="E294" s="46"/>
      <c r="F294" s="71"/>
      <c r="G294" s="30"/>
      <c r="J294" s="9"/>
    </row>
    <row r="295" spans="2:10" x14ac:dyDescent="0.2">
      <c r="E295" s="73"/>
      <c r="F295" s="9"/>
      <c r="G295" s="30"/>
      <c r="J295" s="9"/>
    </row>
    <row r="296" spans="2:10" x14ac:dyDescent="0.2">
      <c r="E296" s="46"/>
      <c r="F296" s="9"/>
      <c r="G296" s="30"/>
      <c r="J296" s="9"/>
    </row>
    <row r="297" spans="2:10" x14ac:dyDescent="0.2">
      <c r="E297" s="46"/>
      <c r="F297" s="9"/>
      <c r="G297" s="30"/>
      <c r="J297" s="9"/>
    </row>
    <row r="298" spans="2:10" x14ac:dyDescent="0.2">
      <c r="E298" s="46"/>
      <c r="F298" s="9"/>
      <c r="G298" s="30"/>
      <c r="J298" s="9"/>
    </row>
    <row r="299" spans="2:10" x14ac:dyDescent="0.2">
      <c r="E299" s="46"/>
      <c r="F299" s="9"/>
      <c r="G299" s="30"/>
      <c r="J299" s="9"/>
    </row>
    <row r="300" spans="2:10" x14ac:dyDescent="0.2">
      <c r="E300" s="46"/>
      <c r="F300" s="9"/>
      <c r="G300" s="30"/>
      <c r="J300" s="9"/>
    </row>
    <row r="301" spans="2:10" x14ac:dyDescent="0.2">
      <c r="E301" s="46"/>
      <c r="F301" s="9"/>
      <c r="G301" s="30"/>
      <c r="J301" s="9"/>
    </row>
    <row r="302" spans="2:10" x14ac:dyDescent="0.2">
      <c r="E302" s="46"/>
      <c r="F302" s="9"/>
      <c r="G302" s="30"/>
      <c r="J302" s="9"/>
    </row>
    <row r="303" spans="2:10" x14ac:dyDescent="0.2">
      <c r="E303" s="46"/>
      <c r="F303" s="9"/>
      <c r="G303" s="30"/>
      <c r="J303" s="9"/>
    </row>
    <row r="304" spans="2:10" x14ac:dyDescent="0.2">
      <c r="E304" s="46"/>
      <c r="F304" s="9"/>
      <c r="G304" s="30"/>
      <c r="J304" s="9"/>
    </row>
    <row r="305" spans="5:10" x14ac:dyDescent="0.2">
      <c r="E305" s="46"/>
      <c r="F305" s="9"/>
      <c r="G305" s="30"/>
      <c r="J305" s="9"/>
    </row>
    <row r="306" spans="5:10" x14ac:dyDescent="0.2">
      <c r="E306" s="46"/>
      <c r="F306" s="9"/>
      <c r="G306" s="30"/>
      <c r="J306" s="9"/>
    </row>
    <row r="307" spans="5:10" x14ac:dyDescent="0.2">
      <c r="E307" s="46"/>
      <c r="F307" s="9"/>
      <c r="G307" s="30"/>
      <c r="J307" s="9"/>
    </row>
    <row r="308" spans="5:10" x14ac:dyDescent="0.2">
      <c r="E308" s="46"/>
      <c r="F308" s="9"/>
      <c r="G308" s="30"/>
      <c r="J308" s="9"/>
    </row>
    <row r="309" spans="5:10" x14ac:dyDescent="0.2">
      <c r="E309" s="46"/>
      <c r="F309" s="9"/>
      <c r="G309" s="30"/>
      <c r="J309" s="9"/>
    </row>
    <row r="310" spans="5:10" x14ac:dyDescent="0.2">
      <c r="E310" s="46"/>
      <c r="F310" s="9"/>
      <c r="G310" s="30"/>
      <c r="J310" s="9"/>
    </row>
    <row r="311" spans="5:10" x14ac:dyDescent="0.2">
      <c r="E311" s="46"/>
      <c r="F311" s="9"/>
      <c r="G311" s="30"/>
      <c r="J311" s="9"/>
    </row>
    <row r="312" spans="5:10" x14ac:dyDescent="0.2">
      <c r="E312" s="46"/>
      <c r="F312" s="9"/>
      <c r="G312" s="30"/>
      <c r="J312" s="9"/>
    </row>
    <row r="313" spans="5:10" x14ac:dyDescent="0.2">
      <c r="E313" s="46"/>
      <c r="F313" s="9"/>
      <c r="G313" s="30"/>
      <c r="J313" s="9"/>
    </row>
    <row r="314" spans="5:10" x14ac:dyDescent="0.2">
      <c r="E314" s="46"/>
      <c r="F314" s="9"/>
      <c r="G314" s="30"/>
      <c r="J314" s="9"/>
    </row>
    <row r="315" spans="5:10" x14ac:dyDescent="0.2">
      <c r="E315" s="46"/>
      <c r="F315" s="9"/>
      <c r="G315" s="30"/>
      <c r="J315" s="9"/>
    </row>
    <row r="316" spans="5:10" x14ac:dyDescent="0.2">
      <c r="E316" s="46"/>
      <c r="F316" s="9"/>
      <c r="G316" s="30"/>
      <c r="J316" s="9"/>
    </row>
    <row r="317" spans="5:10" x14ac:dyDescent="0.2">
      <c r="E317" s="46"/>
      <c r="F317" s="9"/>
      <c r="G317" s="30"/>
      <c r="J317" s="9"/>
    </row>
    <row r="318" spans="5:10" x14ac:dyDescent="0.2">
      <c r="E318" s="46"/>
      <c r="F318" s="9"/>
      <c r="G318" s="30"/>
      <c r="J318" s="9"/>
    </row>
    <row r="319" spans="5:10" x14ac:dyDescent="0.2">
      <c r="E319" s="46"/>
      <c r="F319" s="9"/>
      <c r="G319" s="30"/>
      <c r="J319" s="9"/>
    </row>
    <row r="320" spans="5:10" x14ac:dyDescent="0.2">
      <c r="E320" s="46"/>
      <c r="F320" s="9"/>
      <c r="G320" s="30"/>
      <c r="J320" s="9"/>
    </row>
    <row r="321" spans="5:10" x14ac:dyDescent="0.2">
      <c r="E321" s="46"/>
      <c r="F321" s="9"/>
      <c r="G321" s="30"/>
      <c r="J321" s="9"/>
    </row>
    <row r="322" spans="5:10" x14ac:dyDescent="0.2">
      <c r="E322" s="46"/>
      <c r="F322" s="9"/>
      <c r="G322" s="30"/>
      <c r="J322" s="9"/>
    </row>
    <row r="323" spans="5:10" x14ac:dyDescent="0.2">
      <c r="E323" s="46"/>
      <c r="F323" s="9"/>
      <c r="G323" s="30"/>
      <c r="J323" s="9"/>
    </row>
    <row r="324" spans="5:10" x14ac:dyDescent="0.2">
      <c r="E324" s="46"/>
      <c r="F324" s="9"/>
      <c r="G324" s="30"/>
      <c r="J324" s="9"/>
    </row>
    <row r="325" spans="5:10" x14ac:dyDescent="0.2">
      <c r="E325" s="46"/>
      <c r="F325" s="9"/>
      <c r="G325" s="30"/>
      <c r="J325" s="9"/>
    </row>
    <row r="326" spans="5:10" x14ac:dyDescent="0.2">
      <c r="E326" s="46"/>
      <c r="F326" s="9"/>
      <c r="G326" s="30"/>
      <c r="J326" s="9"/>
    </row>
    <row r="327" spans="5:10" x14ac:dyDescent="0.2">
      <c r="E327" s="46"/>
      <c r="F327" s="9"/>
      <c r="G327" s="30"/>
      <c r="J327" s="9"/>
    </row>
    <row r="328" spans="5:10" x14ac:dyDescent="0.2">
      <c r="E328" s="46"/>
      <c r="F328" s="9"/>
      <c r="G328" s="30"/>
      <c r="J328" s="9"/>
    </row>
    <row r="329" spans="5:10" x14ac:dyDescent="0.2">
      <c r="E329" s="46"/>
      <c r="F329" s="9"/>
      <c r="G329" s="30"/>
      <c r="J329" s="9"/>
    </row>
    <row r="330" spans="5:10" x14ac:dyDescent="0.2">
      <c r="E330" s="46"/>
      <c r="F330" s="9"/>
      <c r="G330" s="30"/>
      <c r="J330" s="9"/>
    </row>
    <row r="331" spans="5:10" x14ac:dyDescent="0.2">
      <c r="E331" s="46"/>
      <c r="F331" s="9"/>
      <c r="G331" s="30"/>
      <c r="J331" s="9"/>
    </row>
    <row r="332" spans="5:10" x14ac:dyDescent="0.2">
      <c r="E332" s="46"/>
      <c r="F332" s="9"/>
      <c r="G332" s="30"/>
      <c r="J332" s="9"/>
    </row>
    <row r="333" spans="5:10" x14ac:dyDescent="0.2">
      <c r="E333" s="46"/>
      <c r="F333" s="9"/>
      <c r="G333" s="30"/>
      <c r="J333" s="9"/>
    </row>
    <row r="334" spans="5:10" x14ac:dyDescent="0.2">
      <c r="E334" s="46"/>
      <c r="F334" s="9"/>
      <c r="G334" s="30"/>
      <c r="J334" s="9"/>
    </row>
    <row r="335" spans="5:10" x14ac:dyDescent="0.2">
      <c r="E335" s="46"/>
      <c r="F335" s="9"/>
      <c r="G335" s="30"/>
      <c r="J335" s="9"/>
    </row>
    <row r="336" spans="5:10" x14ac:dyDescent="0.2">
      <c r="E336" s="46"/>
      <c r="F336" s="9"/>
      <c r="G336" s="30"/>
      <c r="J336" s="9"/>
    </row>
    <row r="337" spans="5:10" x14ac:dyDescent="0.2">
      <c r="E337" s="46"/>
      <c r="F337" s="9"/>
      <c r="G337" s="30"/>
      <c r="J337" s="9"/>
    </row>
    <row r="338" spans="5:10" x14ac:dyDescent="0.2">
      <c r="E338" s="46"/>
      <c r="F338" s="9"/>
      <c r="G338" s="30"/>
      <c r="J338" s="9"/>
    </row>
    <row r="339" spans="5:10" x14ac:dyDescent="0.2">
      <c r="E339" s="46"/>
      <c r="F339" s="9"/>
      <c r="G339" s="30"/>
      <c r="J339" s="9"/>
    </row>
    <row r="340" spans="5:10" x14ac:dyDescent="0.2">
      <c r="E340" s="46"/>
      <c r="F340" s="9"/>
      <c r="G340" s="30"/>
      <c r="J340" s="9"/>
    </row>
    <row r="341" spans="5:10" x14ac:dyDescent="0.2">
      <c r="E341" s="46"/>
      <c r="F341" s="9"/>
      <c r="G341" s="30"/>
      <c r="J341" s="9"/>
    </row>
    <row r="342" spans="5:10" x14ac:dyDescent="0.2">
      <c r="E342" s="46"/>
      <c r="F342" s="9"/>
      <c r="G342" s="30"/>
      <c r="J342" s="9"/>
    </row>
    <row r="343" spans="5:10" x14ac:dyDescent="0.2">
      <c r="E343" s="46"/>
      <c r="F343" s="9"/>
      <c r="G343" s="30"/>
      <c r="J343" s="9"/>
    </row>
    <row r="344" spans="5:10" x14ac:dyDescent="0.2">
      <c r="E344" s="46"/>
      <c r="F344" s="9"/>
      <c r="G344" s="30"/>
      <c r="J344" s="9"/>
    </row>
    <row r="345" spans="5:10" x14ac:dyDescent="0.2">
      <c r="E345" s="46"/>
      <c r="F345" s="9"/>
      <c r="G345" s="30"/>
      <c r="J345" s="9"/>
    </row>
    <row r="346" spans="5:10" x14ac:dyDescent="0.2">
      <c r="E346" s="46"/>
      <c r="F346" s="9"/>
      <c r="G346" s="30"/>
      <c r="J346" s="9"/>
    </row>
    <row r="347" spans="5:10" x14ac:dyDescent="0.2">
      <c r="E347" s="46"/>
      <c r="F347" s="9"/>
      <c r="G347" s="30"/>
      <c r="J347" s="9"/>
    </row>
    <row r="348" spans="5:10" x14ac:dyDescent="0.2">
      <c r="E348" s="46"/>
      <c r="F348" s="9"/>
      <c r="G348" s="30"/>
      <c r="J348" s="9"/>
    </row>
    <row r="349" spans="5:10" x14ac:dyDescent="0.2">
      <c r="E349" s="46"/>
      <c r="F349" s="9"/>
      <c r="G349" s="30"/>
      <c r="J349" s="9"/>
    </row>
    <row r="350" spans="5:10" x14ac:dyDescent="0.2">
      <c r="E350" s="46"/>
      <c r="F350" s="9"/>
      <c r="G350" s="30"/>
      <c r="J350" s="9"/>
    </row>
    <row r="351" spans="5:10" x14ac:dyDescent="0.2">
      <c r="E351" s="46"/>
      <c r="F351" s="9"/>
      <c r="G351" s="30"/>
      <c r="J351" s="9"/>
    </row>
    <row r="352" spans="5:10" x14ac:dyDescent="0.2">
      <c r="E352" s="46"/>
      <c r="F352" s="9"/>
      <c r="G352" s="30"/>
      <c r="J352" s="9"/>
    </row>
    <row r="353" spans="5:10" x14ac:dyDescent="0.2">
      <c r="E353" s="46"/>
      <c r="F353" s="9"/>
      <c r="G353" s="30"/>
      <c r="J353" s="9"/>
    </row>
    <row r="354" spans="5:10" x14ac:dyDescent="0.2">
      <c r="E354" s="46"/>
      <c r="F354" s="9"/>
      <c r="G354" s="30"/>
      <c r="J354" s="9"/>
    </row>
    <row r="355" spans="5:10" x14ac:dyDescent="0.2">
      <c r="E355" s="46"/>
      <c r="F355" s="9"/>
      <c r="G355" s="30"/>
      <c r="J355" s="9"/>
    </row>
    <row r="356" spans="5:10" x14ac:dyDescent="0.2">
      <c r="E356" s="46"/>
      <c r="F356" s="9"/>
      <c r="G356" s="30"/>
      <c r="J356" s="9"/>
    </row>
    <row r="357" spans="5:10" x14ac:dyDescent="0.2">
      <c r="E357" s="46"/>
      <c r="F357" s="9"/>
      <c r="G357" s="30"/>
      <c r="J357" s="9"/>
    </row>
    <row r="358" spans="5:10" x14ac:dyDescent="0.2">
      <c r="E358" s="46"/>
      <c r="F358" s="9"/>
      <c r="G358" s="30"/>
      <c r="J358" s="9"/>
    </row>
    <row r="359" spans="5:10" x14ac:dyDescent="0.2">
      <c r="E359" s="46"/>
      <c r="F359" s="9"/>
      <c r="G359" s="30"/>
      <c r="J359" s="9"/>
    </row>
    <row r="360" spans="5:10" x14ac:dyDescent="0.2">
      <c r="E360" s="46"/>
      <c r="F360" s="9"/>
      <c r="G360" s="30"/>
      <c r="J360" s="9"/>
    </row>
    <row r="361" spans="5:10" x14ac:dyDescent="0.2">
      <c r="E361" s="46"/>
      <c r="F361" s="9"/>
      <c r="G361" s="30"/>
      <c r="J361" s="9"/>
    </row>
    <row r="362" spans="5:10" x14ac:dyDescent="0.2">
      <c r="E362" s="46"/>
      <c r="F362" s="9"/>
      <c r="G362" s="30"/>
      <c r="J362" s="9"/>
    </row>
    <row r="363" spans="5:10" x14ac:dyDescent="0.2">
      <c r="E363" s="46"/>
      <c r="F363" s="9"/>
      <c r="G363" s="30"/>
      <c r="J363" s="9"/>
    </row>
    <row r="364" spans="5:10" x14ac:dyDescent="0.2">
      <c r="E364" s="46"/>
      <c r="F364" s="9"/>
      <c r="G364" s="30"/>
      <c r="J364" s="9"/>
    </row>
    <row r="365" spans="5:10" x14ac:dyDescent="0.2">
      <c r="E365" s="46"/>
      <c r="F365" s="9"/>
      <c r="G365" s="30"/>
      <c r="J365" s="9"/>
    </row>
    <row r="366" spans="5:10" x14ac:dyDescent="0.2">
      <c r="E366" s="46"/>
      <c r="F366" s="9"/>
      <c r="G366" s="30"/>
      <c r="J366" s="9"/>
    </row>
    <row r="367" spans="5:10" x14ac:dyDescent="0.2">
      <c r="E367" s="46"/>
      <c r="F367" s="9"/>
      <c r="G367" s="30"/>
      <c r="J367" s="9"/>
    </row>
    <row r="368" spans="5:10" x14ac:dyDescent="0.2">
      <c r="E368" s="46"/>
      <c r="F368" s="9"/>
      <c r="G368" s="30"/>
      <c r="J368" s="9"/>
    </row>
    <row r="369" spans="5:10" x14ac:dyDescent="0.2">
      <c r="E369" s="46"/>
      <c r="F369" s="9"/>
      <c r="G369" s="30"/>
      <c r="J369" s="9"/>
    </row>
    <row r="370" spans="5:10" x14ac:dyDescent="0.2">
      <c r="E370" s="46"/>
      <c r="F370" s="9"/>
      <c r="G370" s="30"/>
      <c r="J370" s="9"/>
    </row>
    <row r="371" spans="5:10" x14ac:dyDescent="0.2">
      <c r="E371" s="46"/>
      <c r="F371" s="9"/>
      <c r="G371" s="30"/>
      <c r="J371" s="9"/>
    </row>
    <row r="372" spans="5:10" x14ac:dyDescent="0.2">
      <c r="E372" s="46"/>
      <c r="F372" s="9"/>
      <c r="G372" s="30"/>
      <c r="J372" s="9"/>
    </row>
    <row r="373" spans="5:10" x14ac:dyDescent="0.2">
      <c r="E373" s="46"/>
      <c r="F373" s="9"/>
      <c r="G373" s="30"/>
      <c r="J373" s="9"/>
    </row>
    <row r="374" spans="5:10" x14ac:dyDescent="0.2">
      <c r="E374" s="46"/>
      <c r="F374" s="9"/>
      <c r="G374" s="30"/>
      <c r="J374" s="9"/>
    </row>
    <row r="375" spans="5:10" x14ac:dyDescent="0.2">
      <c r="E375" s="46"/>
      <c r="F375" s="9"/>
      <c r="G375" s="30"/>
      <c r="J375" s="9"/>
    </row>
    <row r="376" spans="5:10" x14ac:dyDescent="0.2">
      <c r="E376" s="46"/>
      <c r="F376" s="9"/>
      <c r="G376" s="30"/>
      <c r="J376" s="9"/>
    </row>
    <row r="377" spans="5:10" x14ac:dyDescent="0.2">
      <c r="E377" s="46"/>
      <c r="F377" s="9"/>
      <c r="G377" s="30"/>
      <c r="J377" s="9"/>
    </row>
    <row r="378" spans="5:10" x14ac:dyDescent="0.2">
      <c r="E378" s="46"/>
      <c r="F378" s="9"/>
      <c r="G378" s="30"/>
      <c r="J378" s="9"/>
    </row>
    <row r="379" spans="5:10" x14ac:dyDescent="0.2">
      <c r="E379" s="46"/>
      <c r="F379" s="9"/>
      <c r="G379" s="30"/>
      <c r="J379" s="9"/>
    </row>
    <row r="380" spans="5:10" x14ac:dyDescent="0.2">
      <c r="E380" s="46"/>
      <c r="F380" s="9"/>
      <c r="G380" s="30"/>
      <c r="J380" s="9"/>
    </row>
    <row r="381" spans="5:10" x14ac:dyDescent="0.2">
      <c r="E381" s="46"/>
      <c r="F381" s="9"/>
      <c r="G381" s="30"/>
      <c r="J381" s="9"/>
    </row>
    <row r="382" spans="5:10" x14ac:dyDescent="0.2">
      <c r="E382" s="46"/>
      <c r="F382" s="9"/>
      <c r="G382" s="30"/>
      <c r="J382" s="9"/>
    </row>
    <row r="383" spans="5:10" x14ac:dyDescent="0.2">
      <c r="E383" s="46"/>
      <c r="F383" s="9"/>
      <c r="G383" s="30"/>
      <c r="J383" s="9"/>
    </row>
    <row r="384" spans="5:10" x14ac:dyDescent="0.2">
      <c r="E384" s="46"/>
      <c r="F384" s="9"/>
      <c r="G384" s="30"/>
      <c r="J384" s="9"/>
    </row>
    <row r="385" spans="5:10" x14ac:dyDescent="0.2">
      <c r="E385" s="46"/>
      <c r="F385" s="9"/>
      <c r="G385" s="30"/>
      <c r="J385" s="9"/>
    </row>
    <row r="386" spans="5:10" x14ac:dyDescent="0.2">
      <c r="E386" s="46"/>
      <c r="F386" s="9"/>
      <c r="G386" s="30"/>
      <c r="J386" s="9"/>
    </row>
    <row r="387" spans="5:10" x14ac:dyDescent="0.2">
      <c r="E387" s="46"/>
      <c r="F387" s="9"/>
      <c r="G387" s="30"/>
      <c r="J387" s="9"/>
    </row>
    <row r="388" spans="5:10" x14ac:dyDescent="0.2">
      <c r="E388" s="46"/>
      <c r="F388" s="9"/>
      <c r="G388" s="30"/>
      <c r="J388" s="9"/>
    </row>
    <row r="389" spans="5:10" x14ac:dyDescent="0.2">
      <c r="E389" s="46"/>
      <c r="F389" s="9"/>
      <c r="G389" s="30"/>
      <c r="J389" s="9"/>
    </row>
    <row r="390" spans="5:10" x14ac:dyDescent="0.2">
      <c r="E390" s="46"/>
      <c r="F390" s="9"/>
      <c r="G390" s="30"/>
      <c r="J390" s="9"/>
    </row>
    <row r="391" spans="5:10" x14ac:dyDescent="0.2">
      <c r="E391" s="46"/>
      <c r="F391" s="9"/>
      <c r="G391" s="30"/>
      <c r="J391" s="9"/>
    </row>
    <row r="392" spans="5:10" x14ac:dyDescent="0.2">
      <c r="E392" s="46"/>
      <c r="F392" s="9"/>
      <c r="G392" s="30"/>
      <c r="J392" s="9"/>
    </row>
    <row r="393" spans="5:10" x14ac:dyDescent="0.2">
      <c r="E393" s="46"/>
      <c r="F393" s="9"/>
      <c r="G393" s="30"/>
      <c r="J393" s="9"/>
    </row>
    <row r="394" spans="5:10" x14ac:dyDescent="0.2">
      <c r="E394" s="46"/>
      <c r="F394" s="9"/>
      <c r="G394" s="30"/>
      <c r="J394" s="9"/>
    </row>
    <row r="395" spans="5:10" x14ac:dyDescent="0.2">
      <c r="E395" s="46"/>
      <c r="F395" s="9"/>
      <c r="G395" s="30"/>
      <c r="J395" s="9"/>
    </row>
    <row r="396" spans="5:10" x14ac:dyDescent="0.2">
      <c r="E396" s="46"/>
      <c r="F396" s="9"/>
      <c r="G396" s="30"/>
      <c r="J396" s="9"/>
    </row>
    <row r="397" spans="5:10" x14ac:dyDescent="0.2">
      <c r="E397" s="46"/>
      <c r="F397" s="9"/>
      <c r="G397" s="30"/>
      <c r="J397" s="9"/>
    </row>
    <row r="398" spans="5:10" x14ac:dyDescent="0.2">
      <c r="E398" s="46"/>
      <c r="F398" s="9"/>
      <c r="G398" s="30"/>
      <c r="J398" s="9"/>
    </row>
    <row r="399" spans="5:10" x14ac:dyDescent="0.2">
      <c r="E399" s="46"/>
      <c r="F399" s="9"/>
      <c r="G399" s="30"/>
      <c r="J399" s="9"/>
    </row>
    <row r="400" spans="5:10" x14ac:dyDescent="0.2">
      <c r="E400" s="46"/>
      <c r="F400" s="9"/>
      <c r="G400" s="30"/>
      <c r="J400" s="9"/>
    </row>
    <row r="401" spans="5:10" x14ac:dyDescent="0.2">
      <c r="E401" s="46"/>
      <c r="F401" s="9"/>
      <c r="G401" s="30"/>
      <c r="J401" s="9"/>
    </row>
    <row r="402" spans="5:10" x14ac:dyDescent="0.2">
      <c r="E402" s="46"/>
      <c r="F402" s="9"/>
      <c r="G402" s="30"/>
      <c r="J402" s="9"/>
    </row>
  </sheetData>
  <sheetProtection formatCells="0" formatColumns="0" formatRows="0" insertColumns="0" insertRows="0" insertHyperlinks="0" deleteColumns="0" deleteRows="0" sort="0" autoFilter="0" pivotTables="0"/>
  <mergeCells count="135">
    <mergeCell ref="I53:O53"/>
    <mergeCell ref="B23:G28"/>
    <mergeCell ref="C61:C62"/>
    <mergeCell ref="G61:G62"/>
    <mergeCell ref="D52:E52"/>
    <mergeCell ref="D56:E56"/>
    <mergeCell ref="D61:E61"/>
    <mergeCell ref="B7:G7"/>
    <mergeCell ref="B8:G8"/>
    <mergeCell ref="B14:G14"/>
    <mergeCell ref="B15:G20"/>
    <mergeCell ref="B22:G22"/>
    <mergeCell ref="C63:C66"/>
    <mergeCell ref="G63:G66"/>
    <mergeCell ref="B34:G34"/>
    <mergeCell ref="B35:G39"/>
    <mergeCell ref="D51:E51"/>
    <mergeCell ref="B52:B66"/>
    <mergeCell ref="C52:C55"/>
    <mergeCell ref="G52:G55"/>
    <mergeCell ref="C56:C60"/>
    <mergeCell ref="G56:G60"/>
    <mergeCell ref="D63:E63"/>
    <mergeCell ref="C75:C78"/>
    <mergeCell ref="G75:G78"/>
    <mergeCell ref="C79:C81"/>
    <mergeCell ref="G79:G81"/>
    <mergeCell ref="B67:B81"/>
    <mergeCell ref="C67:C68"/>
    <mergeCell ref="G67:G68"/>
    <mergeCell ref="C69:C71"/>
    <mergeCell ref="G69:G71"/>
    <mergeCell ref="C72:C74"/>
    <mergeCell ref="G72:G74"/>
    <mergeCell ref="D67:E67"/>
    <mergeCell ref="D69:E69"/>
    <mergeCell ref="D72:E72"/>
    <mergeCell ref="D75:E75"/>
    <mergeCell ref="D79:E79"/>
    <mergeCell ref="B82:B100"/>
    <mergeCell ref="C82:C88"/>
    <mergeCell ref="G82:G88"/>
    <mergeCell ref="C89:C94"/>
    <mergeCell ref="G89:G94"/>
    <mergeCell ref="C95:C97"/>
    <mergeCell ref="G95:G97"/>
    <mergeCell ref="C98:C100"/>
    <mergeCell ref="G98:G100"/>
    <mergeCell ref="D82:E82"/>
    <mergeCell ref="D89:E89"/>
    <mergeCell ref="D95:E95"/>
    <mergeCell ref="D98:E98"/>
    <mergeCell ref="B101:B128"/>
    <mergeCell ref="C117:C120"/>
    <mergeCell ref="G117:G120"/>
    <mergeCell ref="C121:C124"/>
    <mergeCell ref="G121:G124"/>
    <mergeCell ref="C101:C107"/>
    <mergeCell ref="G101:G107"/>
    <mergeCell ref="C108:C116"/>
    <mergeCell ref="G108:G116"/>
    <mergeCell ref="C125:C128"/>
    <mergeCell ref="G125:G128"/>
    <mergeCell ref="D101:E101"/>
    <mergeCell ref="D108:E108"/>
    <mergeCell ref="D117:E117"/>
    <mergeCell ref="D121:E121"/>
    <mergeCell ref="D125:E125"/>
    <mergeCell ref="B129:B143"/>
    <mergeCell ref="C129:C133"/>
    <mergeCell ref="G129:G133"/>
    <mergeCell ref="C134:C138"/>
    <mergeCell ref="G134:G138"/>
    <mergeCell ref="C139:C143"/>
    <mergeCell ref="G139:G143"/>
    <mergeCell ref="D129:E129"/>
    <mergeCell ref="D134:E134"/>
    <mergeCell ref="D139:E139"/>
    <mergeCell ref="B144:B186"/>
    <mergeCell ref="C163:C174"/>
    <mergeCell ref="G163:G174"/>
    <mergeCell ref="C175:C182"/>
    <mergeCell ref="G175:G182"/>
    <mergeCell ref="C144:C155"/>
    <mergeCell ref="G144:G155"/>
    <mergeCell ref="C156:C162"/>
    <mergeCell ref="G156:G162"/>
    <mergeCell ref="C183:C186"/>
    <mergeCell ref="G183:G186"/>
    <mergeCell ref="D144:E144"/>
    <mergeCell ref="D156:E156"/>
    <mergeCell ref="D163:E163"/>
    <mergeCell ref="D175:E175"/>
    <mergeCell ref="D183:E183"/>
    <mergeCell ref="B187:B199"/>
    <mergeCell ref="C187:C191"/>
    <mergeCell ref="G187:G191"/>
    <mergeCell ref="C192:C199"/>
    <mergeCell ref="G192:G199"/>
    <mergeCell ref="D187:E187"/>
    <mergeCell ref="D192:E192"/>
    <mergeCell ref="B200:B207"/>
    <mergeCell ref="C200:C207"/>
    <mergeCell ref="G200:G207"/>
    <mergeCell ref="B208:B243"/>
    <mergeCell ref="C208:C218"/>
    <mergeCell ref="G208:G218"/>
    <mergeCell ref="C219:C224"/>
    <mergeCell ref="D200:E200"/>
    <mergeCell ref="D208:E208"/>
    <mergeCell ref="D219:E219"/>
    <mergeCell ref="D225:E225"/>
    <mergeCell ref="D231:E231"/>
    <mergeCell ref="G219:G224"/>
    <mergeCell ref="C225:C230"/>
    <mergeCell ref="G225:G230"/>
    <mergeCell ref="C231:C243"/>
    <mergeCell ref="G231:G243"/>
    <mergeCell ref="B244:B263"/>
    <mergeCell ref="C244:C260"/>
    <mergeCell ref="G244:G260"/>
    <mergeCell ref="C261:C263"/>
    <mergeCell ref="G262:G263"/>
    <mergeCell ref="D244:E244"/>
    <mergeCell ref="D261:E261"/>
    <mergeCell ref="B264:B289"/>
    <mergeCell ref="C264:C270"/>
    <mergeCell ref="G264:G270"/>
    <mergeCell ref="C271:C275"/>
    <mergeCell ref="G271:G275"/>
    <mergeCell ref="C276:C289"/>
    <mergeCell ref="G277:G289"/>
    <mergeCell ref="D264:E264"/>
    <mergeCell ref="D271:E271"/>
    <mergeCell ref="D276:E276"/>
  </mergeCells>
  <phoneticPr fontId="18" type="noConversion"/>
  <printOptions horizontalCentered="1"/>
  <pageMargins left="0.25" right="0.25" top="0.35629921259842523" bottom="0.35629921259842523" header="0.30000000000000004" footer="0.30000000000000004"/>
  <rowBreaks count="3" manualBreakCount="3">
    <brk id="50" max="16383" man="1"/>
    <brk id="199" max="16383" man="1"/>
    <brk id="289" max="16383" man="1"/>
  </rowBreaks>
  <colBreaks count="1" manualBreakCount="1">
    <brk id="8" max="1048575" man="1"/>
  </col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enableFormatConditionsCalculation="0">
    <tabColor theme="1"/>
  </sheetPr>
  <dimension ref="A1:O402"/>
  <sheetViews>
    <sheetView topLeftCell="A53" zoomScale="98" zoomScaleNormal="98" zoomScalePageLayoutView="98" workbookViewId="0">
      <selection activeCell="E53" sqref="E53"/>
    </sheetView>
  </sheetViews>
  <sheetFormatPr baseColWidth="10" defaultRowHeight="16" x14ac:dyDescent="0.2"/>
  <cols>
    <col min="1" max="1" width="2.33203125" style="9" customWidth="1"/>
    <col min="2" max="2" width="6.83203125" style="11" customWidth="1"/>
    <col min="3" max="4" width="10.83203125" style="11" customWidth="1"/>
    <col min="5" max="5" width="60.5" style="42" customWidth="1"/>
    <col min="6" max="6" width="7.5" style="68" customWidth="1"/>
    <col min="7" max="7" width="16.83203125" style="11" customWidth="1"/>
    <col min="8" max="8" width="2.33203125" style="9" customWidth="1"/>
    <col min="9" max="9" width="12.5" style="9"/>
    <col min="10" max="10" width="12.5" style="30"/>
    <col min="11" max="11" width="9.1640625" style="9" customWidth="1"/>
    <col min="12" max="16384" width="10.83203125" style="9"/>
  </cols>
  <sheetData>
    <row r="1" spans="1:13" ht="19" x14ac:dyDescent="0.25">
      <c r="A1" s="86"/>
      <c r="B1" s="87" t="str">
        <f>Elèves!F2</f>
        <v xml:space="preserve">Ecole élémentaire Paul Eluard </v>
      </c>
      <c r="C1" s="87"/>
      <c r="D1" s="87"/>
      <c r="E1" s="88"/>
      <c r="F1" s="89"/>
      <c r="G1" s="90" t="str">
        <f>Elèves!G9</f>
        <v>ULIS</v>
      </c>
      <c r="H1" s="90"/>
      <c r="K1" s="31"/>
    </row>
    <row r="2" spans="1:13" ht="18" customHeight="1" x14ac:dyDescent="0.25">
      <c r="A2" s="86"/>
      <c r="B2" s="87" t="str">
        <f>Elèves!F3</f>
        <v xml:space="preserve">78 boulevard Henri Dunant </v>
      </c>
      <c r="C2" s="87"/>
      <c r="D2" s="87"/>
      <c r="E2" s="88"/>
      <c r="F2" s="91"/>
      <c r="G2" s="90" t="s">
        <v>14</v>
      </c>
      <c r="H2" s="90"/>
      <c r="J2" s="9"/>
      <c r="K2" s="31"/>
    </row>
    <row r="3" spans="1:13" ht="18" customHeight="1" x14ac:dyDescent="0.25">
      <c r="A3" s="86"/>
      <c r="B3" s="87" t="str">
        <f>Elèves!F4</f>
        <v xml:space="preserve">91100 Corbeil-Essonnes </v>
      </c>
      <c r="C3" s="87"/>
      <c r="D3" s="87"/>
      <c r="E3" s="88"/>
      <c r="F3" s="92"/>
      <c r="G3" s="93"/>
      <c r="H3" s="93"/>
      <c r="J3" s="9"/>
      <c r="K3" s="31"/>
      <c r="M3" s="15"/>
    </row>
    <row r="4" spans="1:13" ht="17" customHeight="1" x14ac:dyDescent="0.25">
      <c r="A4" s="86"/>
      <c r="B4" s="87" t="str">
        <f>Elèves!F5</f>
        <v>Tel : 01. 60.88.42.92</v>
      </c>
      <c r="C4" s="87"/>
      <c r="D4" s="87"/>
      <c r="E4" s="88"/>
      <c r="F4" s="92"/>
      <c r="G4" s="93"/>
      <c r="H4" s="93"/>
      <c r="J4" s="9"/>
      <c r="K4" s="31"/>
    </row>
    <row r="5" spans="1:13" ht="18" customHeight="1" x14ac:dyDescent="0.25">
      <c r="A5" s="86"/>
      <c r="B5" s="87"/>
      <c r="C5" s="87"/>
      <c r="D5" s="87"/>
      <c r="E5" s="88"/>
      <c r="F5" s="92"/>
      <c r="G5" s="93"/>
      <c r="H5" s="93"/>
      <c r="J5" s="9"/>
      <c r="K5" s="31"/>
    </row>
    <row r="6" spans="1:13" ht="16" customHeight="1" thickBot="1" x14ac:dyDescent="0.25">
      <c r="A6" s="86"/>
      <c r="B6" s="86"/>
      <c r="C6" s="86"/>
      <c r="D6" s="86"/>
      <c r="E6" s="88"/>
      <c r="F6" s="92"/>
      <c r="G6" s="86"/>
      <c r="H6" s="94"/>
      <c r="J6" s="9"/>
      <c r="K6" s="31"/>
    </row>
    <row r="7" spans="1:13" ht="29" customHeight="1" thickTop="1" x14ac:dyDescent="0.35">
      <c r="A7" s="86"/>
      <c r="B7" s="227" t="s">
        <v>16</v>
      </c>
      <c r="C7" s="228"/>
      <c r="D7" s="228"/>
      <c r="E7" s="228"/>
      <c r="F7" s="228"/>
      <c r="G7" s="229"/>
      <c r="H7" s="95"/>
      <c r="I7" s="16"/>
      <c r="J7" s="9"/>
      <c r="K7" s="31"/>
    </row>
    <row r="8" spans="1:13" ht="19" customHeight="1" thickBot="1" x14ac:dyDescent="0.3">
      <c r="A8" s="86"/>
      <c r="B8" s="230" t="str">
        <f>Elèves!F7</f>
        <v>Année Scolaire 2016-2017 - 1er Semestre</v>
      </c>
      <c r="C8" s="231"/>
      <c r="D8" s="231"/>
      <c r="E8" s="231"/>
      <c r="F8" s="231"/>
      <c r="G8" s="232"/>
      <c r="H8" s="96"/>
      <c r="I8" s="12"/>
      <c r="J8" s="9"/>
      <c r="K8" s="31"/>
    </row>
    <row r="9" spans="1:13" ht="16" customHeight="1" thickTop="1" x14ac:dyDescent="0.2">
      <c r="A9" s="86"/>
      <c r="B9" s="86"/>
      <c r="C9" s="86"/>
      <c r="D9" s="86"/>
      <c r="E9" s="88"/>
      <c r="F9" s="92"/>
      <c r="G9" s="86"/>
      <c r="H9" s="94"/>
      <c r="J9" s="9"/>
      <c r="K9" s="31"/>
    </row>
    <row r="10" spans="1:13" ht="18" customHeight="1" x14ac:dyDescent="0.25">
      <c r="A10" s="86"/>
      <c r="B10" s="97" t="s">
        <v>169</v>
      </c>
      <c r="C10" s="98"/>
      <c r="D10" s="98"/>
      <c r="E10" s="99"/>
      <c r="F10" s="100"/>
      <c r="G10" s="98"/>
      <c r="H10" s="101"/>
      <c r="I10" s="10"/>
      <c r="J10" s="9"/>
      <c r="K10" s="31"/>
    </row>
    <row r="11" spans="1:13" ht="24" customHeight="1" x14ac:dyDescent="0.3">
      <c r="A11" s="86"/>
      <c r="B11" s="86"/>
      <c r="C11" s="102" t="s">
        <v>167</v>
      </c>
      <c r="D11" s="103" t="str">
        <f>Elèves!G13</f>
        <v>Inserer Photo dans l'onglet "Elèves"</v>
      </c>
      <c r="E11" s="99"/>
      <c r="F11" s="100"/>
      <c r="G11" s="86"/>
      <c r="H11" s="94"/>
      <c r="I11" s="10"/>
      <c r="J11" s="9"/>
      <c r="K11" s="31"/>
    </row>
    <row r="12" spans="1:13" ht="20" customHeight="1" x14ac:dyDescent="0.3">
      <c r="A12" s="86"/>
      <c r="B12" s="86"/>
      <c r="C12" s="102" t="s">
        <v>168</v>
      </c>
      <c r="D12" s="103" t="str">
        <f>Elèves!I13</f>
        <v>Elève 2</v>
      </c>
      <c r="E12" s="99"/>
      <c r="F12" s="100"/>
      <c r="G12" s="102"/>
      <c r="H12" s="102"/>
      <c r="I12" s="10"/>
      <c r="J12" s="9"/>
      <c r="K12" s="31"/>
    </row>
    <row r="13" spans="1:13" ht="16" customHeight="1" thickBot="1" x14ac:dyDescent="0.25">
      <c r="A13" s="86"/>
      <c r="B13" s="98"/>
      <c r="C13" s="98"/>
      <c r="D13" s="98"/>
      <c r="E13" s="99"/>
      <c r="F13" s="100"/>
      <c r="G13" s="98"/>
      <c r="H13" s="101"/>
      <c r="I13" s="10"/>
      <c r="J13" s="10"/>
      <c r="K13" s="32"/>
      <c r="M13" s="10"/>
    </row>
    <row r="14" spans="1:13" ht="15" customHeight="1" thickTop="1" thickBot="1" x14ac:dyDescent="0.25">
      <c r="A14" s="86"/>
      <c r="B14" s="233" t="s">
        <v>461</v>
      </c>
      <c r="C14" s="234"/>
      <c r="D14" s="234"/>
      <c r="E14" s="234"/>
      <c r="F14" s="234"/>
      <c r="G14" s="235"/>
      <c r="H14" s="104"/>
      <c r="I14" s="69"/>
      <c r="J14" s="10"/>
      <c r="K14" s="33"/>
      <c r="M14" s="10"/>
    </row>
    <row r="15" spans="1:13" ht="15" customHeight="1" thickTop="1" x14ac:dyDescent="0.2">
      <c r="A15" s="86"/>
      <c r="B15" s="226"/>
      <c r="C15" s="214"/>
      <c r="D15" s="214"/>
      <c r="E15" s="214"/>
      <c r="F15" s="214"/>
      <c r="G15" s="215"/>
      <c r="H15" s="104"/>
      <c r="I15" s="69"/>
      <c r="J15" s="10"/>
      <c r="K15" s="31"/>
      <c r="L15" s="10"/>
    </row>
    <row r="16" spans="1:13" ht="15" customHeight="1" x14ac:dyDescent="0.2">
      <c r="A16" s="86"/>
      <c r="B16" s="216"/>
      <c r="C16" s="217"/>
      <c r="D16" s="217"/>
      <c r="E16" s="217"/>
      <c r="F16" s="217"/>
      <c r="G16" s="218"/>
      <c r="H16" s="104"/>
      <c r="I16" s="69"/>
      <c r="J16" s="10"/>
      <c r="K16" s="31"/>
      <c r="L16" s="10"/>
    </row>
    <row r="17" spans="1:13" ht="15" customHeight="1" x14ac:dyDescent="0.2">
      <c r="A17" s="86"/>
      <c r="B17" s="216"/>
      <c r="C17" s="217"/>
      <c r="D17" s="217"/>
      <c r="E17" s="217"/>
      <c r="F17" s="217"/>
      <c r="G17" s="218"/>
      <c r="H17" s="104"/>
      <c r="I17" s="69"/>
      <c r="J17" s="10"/>
      <c r="K17" s="31"/>
      <c r="L17" s="10"/>
    </row>
    <row r="18" spans="1:13" ht="15" customHeight="1" x14ac:dyDescent="0.2">
      <c r="A18" s="86"/>
      <c r="B18" s="216"/>
      <c r="C18" s="217"/>
      <c r="D18" s="217"/>
      <c r="E18" s="217"/>
      <c r="F18" s="217"/>
      <c r="G18" s="218"/>
      <c r="H18" s="104"/>
      <c r="I18" s="69"/>
      <c r="J18" s="10"/>
      <c r="K18" s="31"/>
      <c r="L18" s="10"/>
    </row>
    <row r="19" spans="1:13" ht="57" customHeight="1" x14ac:dyDescent="0.2">
      <c r="A19" s="86"/>
      <c r="B19" s="216"/>
      <c r="C19" s="217"/>
      <c r="D19" s="217"/>
      <c r="E19" s="217"/>
      <c r="F19" s="217"/>
      <c r="G19" s="218"/>
      <c r="H19" s="104"/>
      <c r="I19" s="69"/>
      <c r="J19" s="9"/>
      <c r="K19" s="33"/>
      <c r="M19" s="10"/>
    </row>
    <row r="20" spans="1:13" ht="73" customHeight="1" thickBot="1" x14ac:dyDescent="0.25">
      <c r="A20" s="86"/>
      <c r="B20" s="219"/>
      <c r="C20" s="220"/>
      <c r="D20" s="220"/>
      <c r="E20" s="220"/>
      <c r="F20" s="220"/>
      <c r="G20" s="221"/>
      <c r="H20" s="104"/>
      <c r="I20" s="69"/>
      <c r="J20" s="9"/>
      <c r="K20" s="33"/>
      <c r="M20" s="10"/>
    </row>
    <row r="21" spans="1:13" s="10" customFormat="1" ht="16" customHeight="1" thickTop="1" thickBot="1" x14ac:dyDescent="0.25">
      <c r="A21" s="98"/>
      <c r="B21" s="98"/>
      <c r="C21" s="98"/>
      <c r="D21" s="98"/>
      <c r="E21" s="99"/>
      <c r="F21" s="105"/>
      <c r="G21" s="104"/>
      <c r="H21" s="104"/>
      <c r="I21" s="69"/>
      <c r="K21" s="33"/>
    </row>
    <row r="22" spans="1:13" ht="15" customHeight="1" thickTop="1" thickBot="1" x14ac:dyDescent="0.25">
      <c r="A22" s="86"/>
      <c r="B22" s="236" t="s">
        <v>462</v>
      </c>
      <c r="C22" s="211"/>
      <c r="D22" s="211"/>
      <c r="E22" s="211"/>
      <c r="F22" s="211"/>
      <c r="G22" s="212"/>
      <c r="H22" s="25"/>
      <c r="I22" s="69"/>
      <c r="J22" s="9"/>
      <c r="K22" s="33"/>
      <c r="M22" s="10"/>
    </row>
    <row r="23" spans="1:13" ht="15" customHeight="1" thickTop="1" x14ac:dyDescent="0.2">
      <c r="A23" s="86"/>
      <c r="B23" s="226"/>
      <c r="C23" s="214"/>
      <c r="D23" s="214"/>
      <c r="E23" s="214"/>
      <c r="F23" s="214"/>
      <c r="G23" s="215"/>
      <c r="H23" s="25"/>
      <c r="I23" s="69"/>
      <c r="J23" s="9"/>
      <c r="K23" s="33"/>
      <c r="L23" s="10"/>
    </row>
    <row r="24" spans="1:13" ht="15" customHeight="1" x14ac:dyDescent="0.2">
      <c r="A24" s="86"/>
      <c r="B24" s="216"/>
      <c r="C24" s="217"/>
      <c r="D24" s="217"/>
      <c r="E24" s="217"/>
      <c r="F24" s="217"/>
      <c r="G24" s="218"/>
      <c r="H24" s="25"/>
      <c r="I24" s="69"/>
      <c r="J24" s="9"/>
      <c r="K24" s="33"/>
      <c r="L24" s="10"/>
    </row>
    <row r="25" spans="1:13" ht="15" customHeight="1" x14ac:dyDescent="0.2">
      <c r="A25" s="86"/>
      <c r="B25" s="216"/>
      <c r="C25" s="217"/>
      <c r="D25" s="217"/>
      <c r="E25" s="217"/>
      <c r="F25" s="217"/>
      <c r="G25" s="218"/>
      <c r="H25" s="25"/>
      <c r="I25" s="69"/>
      <c r="J25" s="9"/>
      <c r="K25" s="33"/>
      <c r="L25" s="10"/>
    </row>
    <row r="26" spans="1:13" ht="15" customHeight="1" x14ac:dyDescent="0.2">
      <c r="A26" s="86"/>
      <c r="B26" s="216"/>
      <c r="C26" s="217"/>
      <c r="D26" s="217"/>
      <c r="E26" s="217"/>
      <c r="F26" s="217"/>
      <c r="G26" s="218"/>
      <c r="H26" s="25"/>
      <c r="I26" s="69"/>
      <c r="J26" s="9"/>
      <c r="K26" s="33"/>
      <c r="L26" s="10"/>
    </row>
    <row r="27" spans="1:13" ht="15" customHeight="1" x14ac:dyDescent="0.2">
      <c r="A27" s="86"/>
      <c r="B27" s="216"/>
      <c r="C27" s="217"/>
      <c r="D27" s="217"/>
      <c r="E27" s="217"/>
      <c r="F27" s="217"/>
      <c r="G27" s="218"/>
      <c r="H27" s="25"/>
      <c r="I27" s="69"/>
      <c r="J27" s="9"/>
      <c r="K27" s="33"/>
      <c r="L27" s="10"/>
      <c r="M27" s="10"/>
    </row>
    <row r="28" spans="1:13" ht="128" customHeight="1" thickBot="1" x14ac:dyDescent="0.25">
      <c r="A28" s="86"/>
      <c r="B28" s="219"/>
      <c r="C28" s="220"/>
      <c r="D28" s="220"/>
      <c r="E28" s="220"/>
      <c r="F28" s="220"/>
      <c r="G28" s="221"/>
      <c r="H28" s="25"/>
      <c r="I28" s="69"/>
      <c r="J28" s="9"/>
      <c r="K28" s="33"/>
      <c r="L28" s="10"/>
      <c r="M28" s="10"/>
    </row>
    <row r="29" spans="1:13" ht="15" customHeight="1" thickTop="1" x14ac:dyDescent="0.2">
      <c r="A29" s="86"/>
      <c r="B29" s="98"/>
      <c r="C29" s="98"/>
      <c r="D29" s="98"/>
      <c r="E29" s="99"/>
      <c r="F29" s="100"/>
      <c r="G29" s="98"/>
      <c r="H29" s="101"/>
      <c r="I29" s="10"/>
      <c r="J29" s="9"/>
      <c r="K29" s="32"/>
    </row>
    <row r="30" spans="1:13" ht="15" customHeight="1" x14ac:dyDescent="0.2">
      <c r="A30" s="86"/>
      <c r="B30" s="98"/>
      <c r="C30" s="98"/>
      <c r="D30" s="98"/>
      <c r="E30" s="99"/>
      <c r="F30" s="100"/>
      <c r="G30" s="98"/>
      <c r="H30" s="101"/>
      <c r="I30" s="10"/>
      <c r="J30" s="9"/>
      <c r="K30" s="32"/>
    </row>
    <row r="31" spans="1:13" ht="15" customHeight="1" x14ac:dyDescent="0.2">
      <c r="A31" s="86"/>
      <c r="B31" s="98"/>
      <c r="C31" s="98"/>
      <c r="D31" s="98"/>
      <c r="E31" s="99"/>
      <c r="F31" s="100"/>
      <c r="G31" s="98"/>
      <c r="H31" s="101"/>
      <c r="I31" s="10"/>
      <c r="J31" s="9"/>
      <c r="K31" s="32"/>
    </row>
    <row r="32" spans="1:13" ht="15" customHeight="1" x14ac:dyDescent="0.2">
      <c r="A32" s="86"/>
      <c r="B32" s="98"/>
      <c r="C32" s="98"/>
      <c r="D32" s="98"/>
      <c r="E32" s="99"/>
      <c r="F32" s="100"/>
      <c r="G32" s="98"/>
      <c r="H32" s="101"/>
      <c r="I32" s="10"/>
      <c r="J32" s="9"/>
      <c r="K32" s="32"/>
    </row>
    <row r="33" spans="1:11" ht="16" customHeight="1" thickBot="1" x14ac:dyDescent="0.25">
      <c r="A33" s="86"/>
      <c r="B33" s="98"/>
      <c r="C33" s="98"/>
      <c r="D33" s="98"/>
      <c r="E33" s="99"/>
      <c r="F33" s="100"/>
      <c r="G33" s="98"/>
      <c r="H33" s="101"/>
      <c r="I33" s="10"/>
      <c r="J33" s="9"/>
      <c r="K33" s="32"/>
    </row>
    <row r="34" spans="1:11" ht="18" thickTop="1" thickBot="1" x14ac:dyDescent="0.25">
      <c r="A34" s="86"/>
      <c r="B34" s="210" t="s">
        <v>165</v>
      </c>
      <c r="C34" s="211"/>
      <c r="D34" s="211"/>
      <c r="E34" s="211"/>
      <c r="F34" s="211"/>
      <c r="G34" s="212"/>
      <c r="H34" s="106"/>
      <c r="I34" s="18"/>
      <c r="J34" s="9"/>
      <c r="K34" s="31"/>
    </row>
    <row r="35" spans="1:11" ht="17" thickTop="1" x14ac:dyDescent="0.2">
      <c r="A35" s="86"/>
      <c r="B35" s="213" t="s">
        <v>522</v>
      </c>
      <c r="C35" s="214"/>
      <c r="D35" s="214"/>
      <c r="E35" s="214"/>
      <c r="F35" s="214"/>
      <c r="G35" s="215"/>
      <c r="H35" s="106"/>
      <c r="I35" s="18"/>
      <c r="J35" s="9"/>
      <c r="K35" s="31"/>
    </row>
    <row r="36" spans="1:11" ht="15" customHeight="1" x14ac:dyDescent="0.2">
      <c r="A36" s="86"/>
      <c r="B36" s="216"/>
      <c r="C36" s="217"/>
      <c r="D36" s="217"/>
      <c r="E36" s="217"/>
      <c r="F36" s="217"/>
      <c r="G36" s="218"/>
      <c r="H36" s="101"/>
      <c r="I36" s="10"/>
      <c r="J36" s="9"/>
      <c r="K36" s="31"/>
    </row>
    <row r="37" spans="1:11" ht="15" customHeight="1" x14ac:dyDescent="0.2">
      <c r="A37" s="86"/>
      <c r="B37" s="216"/>
      <c r="C37" s="217"/>
      <c r="D37" s="217"/>
      <c r="E37" s="217"/>
      <c r="F37" s="217"/>
      <c r="G37" s="218"/>
      <c r="H37" s="101"/>
      <c r="I37" s="10"/>
      <c r="J37" s="9"/>
      <c r="K37" s="31"/>
    </row>
    <row r="38" spans="1:11" ht="15" customHeight="1" x14ac:dyDescent="0.2">
      <c r="A38" s="86"/>
      <c r="B38" s="216"/>
      <c r="C38" s="217"/>
      <c r="D38" s="217"/>
      <c r="E38" s="217"/>
      <c r="F38" s="217"/>
      <c r="G38" s="218"/>
      <c r="H38" s="101"/>
      <c r="I38" s="10"/>
      <c r="J38" s="9"/>
      <c r="K38" s="31"/>
    </row>
    <row r="39" spans="1:11" ht="62" customHeight="1" thickBot="1" x14ac:dyDescent="0.25">
      <c r="A39" s="86"/>
      <c r="B39" s="219"/>
      <c r="C39" s="220"/>
      <c r="D39" s="220"/>
      <c r="E39" s="220"/>
      <c r="F39" s="220"/>
      <c r="G39" s="221"/>
      <c r="H39" s="101"/>
      <c r="I39" s="10"/>
      <c r="J39" s="9"/>
      <c r="K39" s="31"/>
    </row>
    <row r="40" spans="1:11" ht="15" customHeight="1" thickTop="1" x14ac:dyDescent="0.2">
      <c r="A40" s="86"/>
      <c r="B40" s="86"/>
      <c r="C40" s="98"/>
      <c r="D40" s="98"/>
      <c r="E40" s="99"/>
      <c r="F40" s="100"/>
      <c r="G40" s="98"/>
      <c r="H40" s="101"/>
      <c r="I40" s="10"/>
      <c r="J40" s="9"/>
      <c r="K40" s="31"/>
    </row>
    <row r="41" spans="1:11" ht="15" customHeight="1" x14ac:dyDescent="0.2">
      <c r="A41" s="86"/>
      <c r="B41" s="107" t="s">
        <v>17</v>
      </c>
      <c r="C41" s="107"/>
      <c r="D41" s="107"/>
      <c r="E41" s="108"/>
      <c r="F41" s="92"/>
      <c r="G41" s="86"/>
      <c r="H41" s="94"/>
      <c r="J41" s="9"/>
      <c r="K41" s="31"/>
    </row>
    <row r="42" spans="1:11" ht="15" customHeight="1" x14ac:dyDescent="0.2">
      <c r="A42" s="86"/>
      <c r="B42" s="107"/>
      <c r="C42" s="107" t="s">
        <v>18</v>
      </c>
      <c r="D42" s="107"/>
      <c r="E42" s="108"/>
      <c r="F42" s="92"/>
      <c r="G42" s="86"/>
      <c r="H42" s="94"/>
      <c r="J42" s="9"/>
      <c r="K42" s="31"/>
    </row>
    <row r="43" spans="1:11" ht="15" customHeight="1" x14ac:dyDescent="0.2">
      <c r="A43" s="86"/>
      <c r="B43" s="107"/>
      <c r="C43" s="107" t="s">
        <v>19</v>
      </c>
      <c r="D43" s="107"/>
      <c r="E43" s="108"/>
      <c r="F43" s="109"/>
      <c r="G43" s="107"/>
      <c r="H43" s="110"/>
      <c r="J43" s="9"/>
      <c r="K43" s="31"/>
    </row>
    <row r="44" spans="1:11" ht="15" customHeight="1" x14ac:dyDescent="0.2">
      <c r="A44" s="86"/>
      <c r="B44" s="107"/>
      <c r="C44" s="107" t="s">
        <v>20</v>
      </c>
      <c r="D44" s="107"/>
      <c r="E44" s="108"/>
      <c r="F44" s="109"/>
      <c r="G44" s="107"/>
      <c r="H44" s="110"/>
      <c r="J44" s="9"/>
      <c r="K44" s="31"/>
    </row>
    <row r="45" spans="1:11" ht="15" customHeight="1" x14ac:dyDescent="0.2">
      <c r="A45" s="86"/>
      <c r="B45" s="86"/>
      <c r="C45" s="107" t="s">
        <v>463</v>
      </c>
      <c r="D45" s="86"/>
      <c r="E45" s="88"/>
      <c r="F45" s="109"/>
      <c r="G45" s="107"/>
      <c r="H45" s="110"/>
      <c r="J45" s="9"/>
      <c r="K45" s="31"/>
    </row>
    <row r="46" spans="1:11" ht="15" customHeight="1" x14ac:dyDescent="0.2">
      <c r="A46" s="86"/>
      <c r="B46" s="111"/>
      <c r="C46" s="111"/>
      <c r="D46" s="111"/>
      <c r="E46" s="112"/>
      <c r="F46" s="109"/>
      <c r="G46" s="107"/>
      <c r="H46" s="110"/>
      <c r="J46" s="9"/>
      <c r="K46" s="31"/>
    </row>
    <row r="47" spans="1:11" ht="15" customHeight="1" x14ac:dyDescent="0.2">
      <c r="A47" s="86"/>
      <c r="B47" s="111"/>
      <c r="C47" s="111"/>
      <c r="D47" s="111"/>
      <c r="E47" s="112"/>
      <c r="F47" s="92"/>
      <c r="G47" s="86"/>
      <c r="H47" s="94"/>
      <c r="J47" s="9"/>
      <c r="K47" s="31"/>
    </row>
    <row r="48" spans="1:11" ht="15" customHeight="1" x14ac:dyDescent="0.2">
      <c r="A48" s="86"/>
      <c r="B48" s="86"/>
      <c r="C48" s="86"/>
      <c r="D48" s="86"/>
      <c r="E48" s="88"/>
      <c r="F48" s="92"/>
      <c r="G48" s="86"/>
      <c r="H48" s="94"/>
      <c r="J48" s="9"/>
      <c r="K48" s="31"/>
    </row>
    <row r="49" spans="1:15" ht="15" customHeight="1" x14ac:dyDescent="0.2">
      <c r="A49" s="86"/>
      <c r="B49" s="86"/>
      <c r="C49" s="86"/>
      <c r="D49" s="86"/>
      <c r="E49" s="88"/>
      <c r="F49" s="92"/>
      <c r="G49" s="86"/>
      <c r="H49" s="94"/>
      <c r="J49" s="9"/>
      <c r="K49" s="31"/>
    </row>
    <row r="50" spans="1:15" ht="15" customHeight="1" x14ac:dyDescent="0.2">
      <c r="A50" s="86"/>
      <c r="B50" s="86"/>
      <c r="C50" s="86"/>
      <c r="D50" s="86"/>
      <c r="E50" s="88"/>
      <c r="F50" s="92"/>
      <c r="G50" s="86"/>
      <c r="H50" s="94"/>
      <c r="J50" s="9"/>
      <c r="K50" s="31"/>
    </row>
    <row r="51" spans="1:15" ht="81" x14ac:dyDescent="0.2">
      <c r="B51" s="113" t="s">
        <v>21</v>
      </c>
      <c r="C51" s="114" t="s">
        <v>22</v>
      </c>
      <c r="D51" s="222" t="s">
        <v>23</v>
      </c>
      <c r="E51" s="223"/>
      <c r="F51" s="115" t="s">
        <v>24</v>
      </c>
      <c r="G51" s="114" t="s">
        <v>25</v>
      </c>
      <c r="H51" s="19"/>
      <c r="I51" s="15"/>
      <c r="J51" s="9"/>
      <c r="K51" s="31"/>
    </row>
    <row r="52" spans="1:15" ht="15" customHeight="1" x14ac:dyDescent="0.2">
      <c r="B52" s="199" t="s">
        <v>26</v>
      </c>
      <c r="C52" s="202">
        <v>1</v>
      </c>
      <c r="D52" s="208" t="str">
        <f>Compétences!C52</f>
        <v>Oser entrer en communication</v>
      </c>
      <c r="E52" s="198"/>
      <c r="F52" s="37"/>
      <c r="G52" s="205"/>
      <c r="H52" s="20"/>
      <c r="I52" s="14"/>
      <c r="J52" s="9"/>
      <c r="K52" s="31"/>
    </row>
    <row r="53" spans="1:15" ht="35" customHeight="1" x14ac:dyDescent="0.2">
      <c r="B53" s="200"/>
      <c r="C53" s="203"/>
      <c r="D53" s="74"/>
      <c r="E53" s="38" t="str">
        <f>Compétences!D53</f>
        <v>Communiquer avec les adultes et avec les autres enfants par le langage, en se faisant comprendre</v>
      </c>
      <c r="F53" s="70" t="str">
        <f>OBSERVATIONS!I24</f>
        <v>NE</v>
      </c>
      <c r="G53" s="206"/>
      <c r="H53" s="20"/>
      <c r="I53" s="224" t="s">
        <v>524</v>
      </c>
      <c r="J53" s="225"/>
      <c r="K53" s="225"/>
      <c r="L53" s="225"/>
      <c r="M53" s="225"/>
      <c r="N53" s="225"/>
      <c r="O53" s="225"/>
    </row>
    <row r="54" spans="1:15" ht="21" customHeight="1" x14ac:dyDescent="0.2">
      <c r="B54" s="200"/>
      <c r="C54" s="203"/>
      <c r="D54" s="74"/>
      <c r="E54" s="38" t="str">
        <f>Compétences!D54</f>
        <v>S’exprimer dans un langage syntaxiquement correct et précis</v>
      </c>
      <c r="F54" s="70" t="e">
        <f>OBSERVATIONS!#REF!</f>
        <v>#REF!</v>
      </c>
      <c r="G54" s="206"/>
      <c r="H54" s="20"/>
      <c r="I54" s="14"/>
      <c r="J54" s="9"/>
      <c r="K54" s="31"/>
    </row>
    <row r="55" spans="1:15" x14ac:dyDescent="0.2">
      <c r="B55" s="200"/>
      <c r="C55" s="204"/>
      <c r="D55" s="74"/>
      <c r="E55" s="38" t="str">
        <f>Compétences!D55</f>
        <v>Reformuler pour se faire mieux comprendre</v>
      </c>
      <c r="F55" s="70" t="e">
        <f>OBSERVATIONS!#REF!</f>
        <v>#REF!</v>
      </c>
      <c r="G55" s="207"/>
      <c r="H55" s="20"/>
      <c r="I55" s="14"/>
      <c r="J55" s="9"/>
      <c r="K55" s="31"/>
    </row>
    <row r="56" spans="1:15" ht="15" customHeight="1" x14ac:dyDescent="0.2">
      <c r="B56" s="200"/>
      <c r="C56" s="202">
        <v>1</v>
      </c>
      <c r="D56" s="208" t="str">
        <f>Compétences!C56</f>
        <v>Echanger et réfléchir avec les autres</v>
      </c>
      <c r="E56" s="209"/>
      <c r="F56" s="53"/>
      <c r="G56" s="205"/>
      <c r="H56" s="20"/>
      <c r="I56" s="14"/>
      <c r="J56" s="9"/>
      <c r="K56" s="31"/>
    </row>
    <row r="57" spans="1:15" x14ac:dyDescent="0.2">
      <c r="B57" s="200"/>
      <c r="C57" s="203"/>
      <c r="D57" s="21"/>
      <c r="E57" s="38" t="str">
        <f>Compétences!D57</f>
        <v>Pratiquer divers usages du langage oral : raconter, décrire, évoquer</v>
      </c>
      <c r="F57" s="70" t="e">
        <f>OBSERVATIONS!#REF!</f>
        <v>#REF!</v>
      </c>
      <c r="G57" s="206"/>
      <c r="H57" s="20"/>
      <c r="I57" s="14"/>
      <c r="J57" s="9"/>
      <c r="K57" s="31"/>
    </row>
    <row r="58" spans="1:15" x14ac:dyDescent="0.2">
      <c r="B58" s="200"/>
      <c r="C58" s="203"/>
      <c r="D58" s="21"/>
      <c r="E58" s="38" t="str">
        <f>Compétences!D58</f>
        <v>Pratiquer divers usages du langage oral : expliquer</v>
      </c>
      <c r="F58" s="70" t="e">
        <f>OBSERVATIONS!#REF!</f>
        <v>#REF!</v>
      </c>
      <c r="G58" s="206"/>
      <c r="H58" s="20"/>
      <c r="I58" s="14"/>
      <c r="J58" s="9"/>
      <c r="K58" s="31"/>
    </row>
    <row r="59" spans="1:15" ht="32" x14ac:dyDescent="0.2">
      <c r="B59" s="200"/>
      <c r="C59" s="203"/>
      <c r="D59" s="21"/>
      <c r="E59" s="38" t="str">
        <f>Compétences!D59</f>
        <v>Pratiquer divers usages du langage oral : questionner, proposer des solutions</v>
      </c>
      <c r="F59" s="70" t="e">
        <f>OBSERVATIONS!#REF!</f>
        <v>#REF!</v>
      </c>
      <c r="G59" s="206"/>
      <c r="H59" s="20"/>
      <c r="I59" s="14"/>
      <c r="J59" s="9"/>
      <c r="K59" s="31"/>
    </row>
    <row r="60" spans="1:15" x14ac:dyDescent="0.2">
      <c r="B60" s="200"/>
      <c r="C60" s="204"/>
      <c r="D60" s="21"/>
      <c r="E60" s="38" t="str">
        <f>Compétences!D60</f>
        <v>Pratiquer divers usages du langage oral : discuter un point de vue</v>
      </c>
      <c r="F60" s="70" t="e">
        <f>OBSERVATIONS!#REF!</f>
        <v>#REF!</v>
      </c>
      <c r="G60" s="207"/>
      <c r="H60" s="20"/>
      <c r="I60" s="14"/>
      <c r="J60" s="9"/>
      <c r="K60" s="31"/>
    </row>
    <row r="61" spans="1:15" ht="15" customHeight="1" x14ac:dyDescent="0.2">
      <c r="B61" s="200"/>
      <c r="C61" s="202">
        <v>1</v>
      </c>
      <c r="D61" s="208" t="str">
        <f>Compétences!C61</f>
        <v>Comprendre et apprendre</v>
      </c>
      <c r="E61" s="209"/>
      <c r="F61" s="53"/>
      <c r="G61" s="205"/>
      <c r="H61" s="20"/>
      <c r="I61" s="14"/>
      <c r="J61" s="9"/>
      <c r="K61" s="31"/>
    </row>
    <row r="62" spans="1:15" ht="32" x14ac:dyDescent="0.2">
      <c r="B62" s="200"/>
      <c r="C62" s="204"/>
      <c r="D62" s="21"/>
      <c r="E62" s="38" t="str">
        <f>Compétences!D62</f>
        <v>Dire de mémoire et de manière expressive plusieurs comptines et poésies</v>
      </c>
      <c r="F62" s="70" t="e">
        <f>OBSERVATIONS!#REF!</f>
        <v>#REF!</v>
      </c>
      <c r="G62" s="207"/>
      <c r="H62" s="20"/>
      <c r="I62" s="14"/>
      <c r="J62" s="9"/>
      <c r="K62" s="31"/>
    </row>
    <row r="63" spans="1:15" ht="15" customHeight="1" x14ac:dyDescent="0.2">
      <c r="B63" s="200"/>
      <c r="C63" s="202">
        <v>1</v>
      </c>
      <c r="D63" s="208" t="str">
        <f>Compétences!C63</f>
        <v>Commencer à réfléchir sur la langue et acquérir une conscience phonologique</v>
      </c>
      <c r="E63" s="209"/>
      <c r="F63" s="53"/>
      <c r="G63" s="205"/>
      <c r="H63" s="20"/>
      <c r="I63" s="14"/>
      <c r="J63" s="9"/>
      <c r="K63" s="31"/>
    </row>
    <row r="64" spans="1:15" x14ac:dyDescent="0.2">
      <c r="B64" s="200"/>
      <c r="C64" s="203"/>
      <c r="D64" s="21"/>
      <c r="E64" s="38" t="str">
        <f>Compétences!D64</f>
        <v>Repérer des régularités dans la langue à l’oral en français</v>
      </c>
      <c r="F64" s="70" t="e">
        <f>OBSERVATIONS!#REF!</f>
        <v>#REF!</v>
      </c>
      <c r="G64" s="206"/>
      <c r="H64" s="20"/>
      <c r="I64" s="14"/>
      <c r="J64" s="9"/>
      <c r="K64" s="31"/>
    </row>
    <row r="65" spans="2:11" x14ac:dyDescent="0.2">
      <c r="B65" s="200"/>
      <c r="C65" s="203"/>
      <c r="D65" s="21"/>
      <c r="E65" s="38" t="str">
        <f>Compétences!D65</f>
        <v>Manipuler des syllabes</v>
      </c>
      <c r="F65" s="70" t="e">
        <f>OBSERVATIONS!#REF!</f>
        <v>#REF!</v>
      </c>
      <c r="G65" s="206"/>
      <c r="H65" s="20"/>
      <c r="I65" s="14"/>
      <c r="J65" s="9"/>
      <c r="K65" s="31"/>
    </row>
    <row r="66" spans="2:11" x14ac:dyDescent="0.2">
      <c r="B66" s="201"/>
      <c r="C66" s="204"/>
      <c r="D66" s="21"/>
      <c r="E66" s="38" t="str">
        <f>Compétences!D66</f>
        <v>Discriminer des sons</v>
      </c>
      <c r="F66" s="70" t="e">
        <f>OBSERVATIONS!#REF!</f>
        <v>#REF!</v>
      </c>
      <c r="G66" s="207"/>
      <c r="H66" s="20"/>
      <c r="I66" s="14"/>
      <c r="J66" s="9"/>
      <c r="K66" s="31"/>
    </row>
    <row r="67" spans="2:11" ht="15" customHeight="1" x14ac:dyDescent="0.2">
      <c r="B67" s="199" t="s">
        <v>42</v>
      </c>
      <c r="C67" s="202">
        <v>1</v>
      </c>
      <c r="D67" s="208" t="str">
        <f>Compétences!C67</f>
        <v>Ecouter de l’écrit et comprendre</v>
      </c>
      <c r="E67" s="209"/>
      <c r="F67" s="53"/>
      <c r="G67" s="205"/>
      <c r="H67" s="20"/>
      <c r="I67" s="14"/>
      <c r="J67" s="9"/>
      <c r="K67" s="31"/>
    </row>
    <row r="68" spans="2:11" x14ac:dyDescent="0.2">
      <c r="B68" s="200"/>
      <c r="C68" s="204"/>
      <c r="D68" s="21"/>
      <c r="E68" s="38" t="str">
        <f>Compétences!D68</f>
        <v>Comprendre des textes écrits sans autre aide que le langage entendu</v>
      </c>
      <c r="F68" s="70" t="e">
        <f>OBSERVATIONS!#REF!</f>
        <v>#REF!</v>
      </c>
      <c r="G68" s="207"/>
      <c r="H68" s="20"/>
      <c r="I68" s="14"/>
      <c r="J68" s="9"/>
      <c r="K68" s="31"/>
    </row>
    <row r="69" spans="2:11" ht="15" customHeight="1" x14ac:dyDescent="0.2">
      <c r="B69" s="200"/>
      <c r="C69" s="202">
        <v>1</v>
      </c>
      <c r="D69" s="208" t="str">
        <f>Compétences!C69</f>
        <v>Découvrir la fonction de l’écrit</v>
      </c>
      <c r="E69" s="209"/>
      <c r="F69" s="53"/>
      <c r="G69" s="205"/>
      <c r="H69" s="20"/>
      <c r="I69" s="14"/>
      <c r="J69" s="9"/>
      <c r="K69" s="31"/>
    </row>
    <row r="70" spans="2:11" x14ac:dyDescent="0.2">
      <c r="B70" s="200"/>
      <c r="C70" s="203"/>
      <c r="D70" s="21"/>
      <c r="E70" s="38" t="str">
        <f>Compétences!D70</f>
        <v>Manifester de la curiosité par rapport à l’écrit</v>
      </c>
      <c r="F70" s="70" t="e">
        <f>OBSERVATIONS!#REF!</f>
        <v>#REF!</v>
      </c>
      <c r="G70" s="206"/>
      <c r="H70" s="20"/>
      <c r="I70" s="14"/>
      <c r="J70" s="9"/>
      <c r="K70" s="31"/>
    </row>
    <row r="71" spans="2:11" ht="32" x14ac:dyDescent="0.2">
      <c r="B71" s="200"/>
      <c r="C71" s="204"/>
      <c r="D71" s="21"/>
      <c r="E71" s="38" t="str">
        <f>Compétences!D71</f>
        <v>Pouvoir redire les mots d’une phrase écrite après sa lecture par l’adulte, les mots du titre connu d’un livre ou d’un texte</v>
      </c>
      <c r="F71" s="70" t="e">
        <f>OBSERVATIONS!#REF!</f>
        <v>#REF!</v>
      </c>
      <c r="G71" s="207"/>
      <c r="H71" s="20"/>
      <c r="I71" s="14"/>
      <c r="J71" s="9"/>
      <c r="K71" s="31"/>
    </row>
    <row r="72" spans="2:11" ht="15" customHeight="1" x14ac:dyDescent="0.2">
      <c r="B72" s="200"/>
      <c r="C72" s="202">
        <v>1</v>
      </c>
      <c r="D72" s="208" t="str">
        <f>Compétences!C72</f>
        <v>Commencer à produire des écrits et en découvrir le fonctionnement</v>
      </c>
      <c r="E72" s="209"/>
      <c r="F72" s="53"/>
      <c r="G72" s="205"/>
      <c r="H72" s="20"/>
      <c r="I72" s="14"/>
      <c r="J72" s="9"/>
      <c r="K72" s="31"/>
    </row>
    <row r="73" spans="2:11" x14ac:dyDescent="0.2">
      <c r="B73" s="200"/>
      <c r="C73" s="203"/>
      <c r="D73" s="21"/>
      <c r="E73" s="38" t="str">
        <f>Compétences!D73</f>
        <v>Participer verbalement à la production d’un écrit</v>
      </c>
      <c r="F73" s="70" t="e">
        <f>OBSERVATIONS!#REF!</f>
        <v>#REF!</v>
      </c>
      <c r="G73" s="206"/>
      <c r="H73" s="20"/>
      <c r="I73" s="14"/>
      <c r="J73" s="9"/>
      <c r="K73" s="31"/>
    </row>
    <row r="74" spans="2:11" x14ac:dyDescent="0.2">
      <c r="B74" s="200"/>
      <c r="C74" s="204"/>
      <c r="D74" s="21"/>
      <c r="E74" s="38" t="str">
        <f>Compétences!D74</f>
        <v>Savoir qu’on n’écrit pas comme on parle</v>
      </c>
      <c r="F74" s="70" t="e">
        <f>OBSERVATIONS!#REF!</f>
        <v>#REF!</v>
      </c>
      <c r="G74" s="207"/>
      <c r="H74" s="20"/>
      <c r="I74" s="14"/>
      <c r="J74" s="9"/>
      <c r="K74" s="31"/>
    </row>
    <row r="75" spans="2:11" ht="15" customHeight="1" x14ac:dyDescent="0.2">
      <c r="B75" s="200"/>
      <c r="C75" s="202">
        <v>1</v>
      </c>
      <c r="D75" s="208" t="str">
        <f>Compétences!C75</f>
        <v>Découvrir le principe alphabétique</v>
      </c>
      <c r="E75" s="209"/>
      <c r="F75" s="53"/>
      <c r="G75" s="205"/>
      <c r="H75" s="20"/>
      <c r="I75" s="14"/>
      <c r="J75" s="9"/>
      <c r="K75" s="31"/>
    </row>
    <row r="76" spans="2:11" x14ac:dyDescent="0.2">
      <c r="B76" s="200"/>
      <c r="C76" s="203"/>
      <c r="D76" s="21"/>
      <c r="E76" s="38" t="str">
        <f>Compétences!D76</f>
        <v>Reconnaître les lettres de l’alphabet</v>
      </c>
      <c r="F76" s="70" t="e">
        <f>OBSERVATIONS!#REF!</f>
        <v>#REF!</v>
      </c>
      <c r="G76" s="206"/>
      <c r="H76" s="20"/>
      <c r="I76" s="14"/>
      <c r="J76" s="9"/>
      <c r="K76" s="31"/>
    </row>
    <row r="77" spans="2:11" ht="32" x14ac:dyDescent="0.2">
      <c r="B77" s="200"/>
      <c r="C77" s="203"/>
      <c r="D77" s="21"/>
      <c r="E77" s="38" t="str">
        <f>Compétences!D77</f>
        <v>Connaître les correspondances entre les trois manières de les écrire : cursive, script, capitales d’imprimerie</v>
      </c>
      <c r="F77" s="70" t="e">
        <f>OBSERVATIONS!#REF!</f>
        <v>#REF!</v>
      </c>
      <c r="G77" s="206"/>
      <c r="H77" s="20"/>
      <c r="I77" s="14"/>
      <c r="J77" s="9"/>
      <c r="K77" s="31"/>
    </row>
    <row r="78" spans="2:11" x14ac:dyDescent="0.2">
      <c r="B78" s="200"/>
      <c r="C78" s="204"/>
      <c r="D78" s="21"/>
      <c r="E78" s="38" t="str">
        <f>Compétences!D78</f>
        <v>Copier à l’aide d’un clavier</v>
      </c>
      <c r="F78" s="70" t="e">
        <f>OBSERVATIONS!#REF!</f>
        <v>#REF!</v>
      </c>
      <c r="G78" s="207"/>
      <c r="H78" s="20"/>
      <c r="I78" s="14"/>
      <c r="J78" s="9"/>
      <c r="K78" s="31"/>
    </row>
    <row r="79" spans="2:11" ht="15" customHeight="1" x14ac:dyDescent="0.2">
      <c r="B79" s="200"/>
      <c r="C79" s="202">
        <v>1</v>
      </c>
      <c r="D79" s="208" t="str">
        <f>Compétences!C79</f>
        <v>Commencer à écrire tout seul</v>
      </c>
      <c r="E79" s="209"/>
      <c r="F79" s="53"/>
      <c r="G79" s="205"/>
      <c r="H79" s="20"/>
      <c r="I79" s="14"/>
      <c r="J79" s="9"/>
      <c r="K79" s="31"/>
    </row>
    <row r="80" spans="2:11" x14ac:dyDescent="0.2">
      <c r="B80" s="200"/>
      <c r="C80" s="203"/>
      <c r="D80" s="21"/>
      <c r="E80" s="38" t="str">
        <f>Compétences!D80</f>
        <v>Écrire son prénom en écriture cursive, sans modèle</v>
      </c>
      <c r="F80" s="70" t="e">
        <f>OBSERVATIONS!#REF!</f>
        <v>#REF!</v>
      </c>
      <c r="G80" s="206"/>
      <c r="H80" s="20"/>
      <c r="I80" s="14"/>
      <c r="J80" s="9"/>
      <c r="K80" s="31"/>
    </row>
    <row r="81" spans="2:11" ht="32" x14ac:dyDescent="0.2">
      <c r="B81" s="201"/>
      <c r="C81" s="204"/>
      <c r="D81" s="21"/>
      <c r="E81" s="38" t="str">
        <f>Compétences!D81</f>
        <v>Écrire seul un mot en utilisant des lettres ou groupes de lettres empruntés aux mots connus</v>
      </c>
      <c r="F81" s="70" t="e">
        <f>OBSERVATIONS!#REF!</f>
        <v>#REF!</v>
      </c>
      <c r="G81" s="207"/>
      <c r="H81" s="20"/>
      <c r="I81" s="14"/>
      <c r="J81" s="9"/>
      <c r="K81" s="31"/>
    </row>
    <row r="82" spans="2:11" ht="25" customHeight="1" x14ac:dyDescent="0.2">
      <c r="B82" s="199" t="s">
        <v>58</v>
      </c>
      <c r="C82" s="202">
        <v>2</v>
      </c>
      <c r="D82" s="208" t="str">
        <f>Compétences!C82</f>
        <v>Écouter pour comprendre des messages oraux ou des textes lus par un adulte</v>
      </c>
      <c r="E82" s="209"/>
      <c r="F82" s="53"/>
      <c r="G82" s="205"/>
      <c r="H82" s="20"/>
      <c r="I82" s="14"/>
      <c r="J82" s="9"/>
      <c r="K82" s="31"/>
    </row>
    <row r="83" spans="2:11" x14ac:dyDescent="0.2">
      <c r="B83" s="200"/>
      <c r="C83" s="203"/>
      <c r="D83" s="21"/>
      <c r="E83" s="38" t="str">
        <f>Compétences!D83</f>
        <v>Maintenir une attention d'écoute active pour comprendre</v>
      </c>
      <c r="F83" s="70" t="e">
        <f>OBSERVATIONS!#REF!</f>
        <v>#REF!</v>
      </c>
      <c r="G83" s="206"/>
      <c r="H83" s="20"/>
      <c r="I83" s="14"/>
      <c r="J83" s="9"/>
      <c r="K83" s="31"/>
    </row>
    <row r="84" spans="2:11" x14ac:dyDescent="0.2">
      <c r="B84" s="200"/>
      <c r="C84" s="203"/>
      <c r="D84" s="74"/>
      <c r="E84" s="38" t="str">
        <f>Compétences!D84</f>
        <v>Repérer et mémoriser des informations importante</v>
      </c>
      <c r="F84" s="70" t="e">
        <f>OBSERVATIONS!#REF!</f>
        <v>#REF!</v>
      </c>
      <c r="G84" s="206"/>
      <c r="H84" s="20"/>
      <c r="I84" s="14"/>
      <c r="J84" s="9"/>
      <c r="K84" s="31"/>
    </row>
    <row r="85" spans="2:11" ht="32" x14ac:dyDescent="0.2">
      <c r="B85" s="200"/>
      <c r="C85" s="203"/>
      <c r="D85" s="21"/>
      <c r="E85" s="38" t="str">
        <f>Compétences!D85</f>
        <v>Comprendre l'enchaînement mental de ces informations (faire des liens chronologiques ou logiques)</v>
      </c>
      <c r="F85" s="70" t="e">
        <f>OBSERVATIONS!#REF!</f>
        <v>#REF!</v>
      </c>
      <c r="G85" s="206"/>
      <c r="H85" s="20"/>
      <c r="I85" s="14"/>
      <c r="J85" s="9"/>
      <c r="K85" s="31"/>
    </row>
    <row r="86" spans="2:11" ht="32" x14ac:dyDescent="0.2">
      <c r="B86" s="200"/>
      <c r="C86" s="203"/>
      <c r="D86" s="21"/>
      <c r="E86" s="38" t="str">
        <f>Compétences!D86</f>
        <v>Mobiliser des références culturelles nécessaires pour comprendre le message ou le texte</v>
      </c>
      <c r="F86" s="70" t="e">
        <f>OBSERVATIONS!#REF!</f>
        <v>#REF!</v>
      </c>
      <c r="G86" s="206"/>
      <c r="H86" s="20"/>
      <c r="I86" s="14"/>
      <c r="J86" s="9"/>
      <c r="K86" s="31"/>
    </row>
    <row r="87" spans="2:11" ht="32" x14ac:dyDescent="0.2">
      <c r="B87" s="200"/>
      <c r="C87" s="203"/>
      <c r="D87" s="21"/>
      <c r="E87" s="38" t="str">
        <f>Compétences!D87</f>
        <v>Repérer des mots qui ne sont pas compris (lexique) et essayer d'en trouver l'explication</v>
      </c>
      <c r="F87" s="70" t="e">
        <f>OBSERVATIONS!#REF!</f>
        <v>#REF!</v>
      </c>
      <c r="G87" s="206"/>
      <c r="H87" s="20"/>
      <c r="I87" s="14"/>
      <c r="J87" s="9"/>
      <c r="K87" s="31"/>
    </row>
    <row r="88" spans="2:11" x14ac:dyDescent="0.2">
      <c r="B88" s="200"/>
      <c r="C88" s="204"/>
      <c r="D88" s="21"/>
      <c r="E88" s="38" t="str">
        <f>Compétences!D88</f>
        <v>Expliciter ce qui a permis de comprendre un énoncé ou un texte</v>
      </c>
      <c r="F88" s="70" t="e">
        <f>OBSERVATIONS!#REF!</f>
        <v>#REF!</v>
      </c>
      <c r="G88" s="207"/>
      <c r="H88" s="20"/>
      <c r="I88" s="14"/>
      <c r="J88" s="9"/>
      <c r="K88" s="31"/>
    </row>
    <row r="89" spans="2:11" ht="15" customHeight="1" x14ac:dyDescent="0.2">
      <c r="B89" s="200"/>
      <c r="C89" s="202">
        <v>2</v>
      </c>
      <c r="D89" s="208" t="str">
        <f>Compétences!C89</f>
        <v>Dire pour être entendu et compris</v>
      </c>
      <c r="E89" s="209"/>
      <c r="F89" s="53"/>
      <c r="G89" s="205"/>
      <c r="H89" s="20"/>
      <c r="I89" s="14"/>
      <c r="J89" s="9"/>
      <c r="K89" s="31"/>
    </row>
    <row r="90" spans="2:11" x14ac:dyDescent="0.2">
      <c r="B90" s="200"/>
      <c r="C90" s="203"/>
      <c r="D90" s="21"/>
      <c r="E90" s="38" t="str">
        <f>Compétences!D90</f>
        <v>Prendre en compte les personnes à qui on s'adresse</v>
      </c>
      <c r="F90" s="70" t="e">
        <f>OBSERVATIONS!#REF!</f>
        <v>#REF!</v>
      </c>
      <c r="G90" s="206"/>
      <c r="H90" s="20"/>
      <c r="I90" s="14"/>
      <c r="J90" s="9"/>
      <c r="K90" s="31"/>
    </row>
    <row r="91" spans="2:11" ht="32" x14ac:dyDescent="0.2">
      <c r="B91" s="200"/>
      <c r="C91" s="203"/>
      <c r="D91" s="21"/>
      <c r="E91" s="38" t="str">
        <f>Compétences!D91</f>
        <v>Mobiliser les techniques qui font qu'on est écouté (voix, intonation, débit, posture,...)</v>
      </c>
      <c r="F91" s="70" t="e">
        <f>OBSERVATIONS!#REF!</f>
        <v>#REF!</v>
      </c>
      <c r="G91" s="206"/>
      <c r="H91" s="20"/>
      <c r="I91" s="14"/>
      <c r="J91" s="9"/>
      <c r="K91" s="31"/>
    </row>
    <row r="92" spans="2:11" ht="32" x14ac:dyDescent="0.2">
      <c r="B92" s="200"/>
      <c r="C92" s="203"/>
      <c r="D92" s="21"/>
      <c r="E92" s="38" t="str">
        <f>Compétences!D92</f>
        <v>Organiser un discours : présenter un travail à ses pairs, rappels de récits, présenter un ouvrage,...</v>
      </c>
      <c r="F92" s="70" t="e">
        <f>OBSERVATIONS!#REF!</f>
        <v>#REF!</v>
      </c>
      <c r="G92" s="206"/>
      <c r="H92" s="20"/>
      <c r="I92" s="14"/>
      <c r="J92" s="9"/>
      <c r="K92" s="31"/>
    </row>
    <row r="93" spans="2:11" x14ac:dyDescent="0.2">
      <c r="B93" s="200"/>
      <c r="C93" s="203"/>
      <c r="D93" s="21"/>
      <c r="E93" s="38" t="str">
        <f>Compétences!D93</f>
        <v>Mettre un texte en voix (lecture à voix haute)</v>
      </c>
      <c r="F93" s="70" t="e">
        <f>OBSERVATIONS!#REF!</f>
        <v>#REF!</v>
      </c>
      <c r="G93" s="206"/>
      <c r="H93" s="20"/>
      <c r="I93" s="14"/>
      <c r="J93" s="9"/>
      <c r="K93" s="31"/>
    </row>
    <row r="94" spans="2:11" x14ac:dyDescent="0.2">
      <c r="B94" s="200"/>
      <c r="C94" s="204"/>
      <c r="D94" s="21"/>
      <c r="E94" s="38" t="str">
        <f>Compétences!D94</f>
        <v>Réciter et interpréter un texte mémorisé (récitation)</v>
      </c>
      <c r="F94" s="70" t="e">
        <f>OBSERVATIONS!#REF!</f>
        <v>#REF!</v>
      </c>
      <c r="G94" s="207"/>
      <c r="H94" s="20"/>
      <c r="I94" s="14"/>
      <c r="J94" s="9"/>
      <c r="K94" s="31"/>
    </row>
    <row r="95" spans="2:11" ht="15" customHeight="1" x14ac:dyDescent="0.2">
      <c r="B95" s="200"/>
      <c r="C95" s="202">
        <v>2</v>
      </c>
      <c r="D95" s="208" t="str">
        <f>Compétences!C95</f>
        <v>Participer à des échanges dans des situations diversifiées</v>
      </c>
      <c r="E95" s="209"/>
      <c r="F95" s="53"/>
      <c r="G95" s="205"/>
      <c r="H95" s="20"/>
      <c r="I95" s="14"/>
      <c r="J95" s="9"/>
      <c r="K95" s="31"/>
    </row>
    <row r="96" spans="2:11" x14ac:dyDescent="0.2">
      <c r="B96" s="200"/>
      <c r="C96" s="203"/>
      <c r="D96" s="21"/>
      <c r="E96" s="38" t="str">
        <f>Compétences!D96</f>
        <v>Respect des règles régulant les échanges (prise de parole, rôles)</v>
      </c>
      <c r="F96" s="70" t="e">
        <f>OBSERVATIONS!#REF!</f>
        <v>#REF!</v>
      </c>
      <c r="G96" s="206"/>
      <c r="H96" s="20"/>
      <c r="I96" s="14"/>
      <c r="J96" s="9"/>
      <c r="K96" s="31"/>
    </row>
    <row r="97" spans="2:11" x14ac:dyDescent="0.2">
      <c r="B97" s="200"/>
      <c r="C97" s="204"/>
      <c r="D97" s="21"/>
      <c r="E97" s="38" t="str">
        <f>Compétences!D97</f>
        <v>Préparer et organiser un propos</v>
      </c>
      <c r="F97" s="70" t="e">
        <f>OBSERVATIONS!#REF!</f>
        <v>#REF!</v>
      </c>
      <c r="G97" s="207"/>
      <c r="H97" s="20"/>
      <c r="I97" s="14"/>
      <c r="J97" s="9"/>
      <c r="K97" s="31"/>
    </row>
    <row r="98" spans="2:11" ht="15" customHeight="1" x14ac:dyDescent="0.2">
      <c r="B98" s="200"/>
      <c r="C98" s="202">
        <v>2</v>
      </c>
      <c r="D98" s="208" t="str">
        <f>Compétences!C98</f>
        <v>Adopter une distance critique par rapport au langage produit</v>
      </c>
      <c r="E98" s="209"/>
      <c r="F98" s="53"/>
      <c r="G98" s="205"/>
      <c r="H98" s="20"/>
      <c r="I98" s="14"/>
      <c r="J98" s="9"/>
      <c r="K98" s="31"/>
    </row>
    <row r="99" spans="2:11" ht="32" x14ac:dyDescent="0.2">
      <c r="B99" s="200"/>
      <c r="C99" s="203"/>
      <c r="D99" s="21"/>
      <c r="E99" s="38" t="str">
        <f>Compétences!D99</f>
        <v>Participer à l'élaboration de critères de réussite pour les prestations orales</v>
      </c>
      <c r="F99" s="70" t="e">
        <f>OBSERVATIONS!#REF!</f>
        <v>#REF!</v>
      </c>
      <c r="G99" s="206"/>
      <c r="H99" s="20"/>
      <c r="I99" s="14"/>
      <c r="J99" s="9"/>
      <c r="K99" s="31"/>
    </row>
    <row r="100" spans="2:11" ht="32" x14ac:dyDescent="0.2">
      <c r="B100" s="201"/>
      <c r="C100" s="204"/>
      <c r="D100" s="21"/>
      <c r="E100" s="38" t="str">
        <f>Compétences!D100</f>
        <v>Repérer le respect ou le non-respect des règles d'échanges lors de situations orales</v>
      </c>
      <c r="F100" s="70" t="e">
        <f>OBSERVATIONS!#REF!</f>
        <v>#REF!</v>
      </c>
      <c r="G100" s="207"/>
      <c r="H100" s="20"/>
      <c r="I100" s="14"/>
      <c r="J100" s="29"/>
    </row>
    <row r="101" spans="2:11" ht="15" customHeight="1" x14ac:dyDescent="0.2">
      <c r="B101" s="199" t="s">
        <v>77</v>
      </c>
      <c r="C101" s="202">
        <v>2</v>
      </c>
      <c r="D101" s="208" t="str">
        <f>Compétences!C101</f>
        <v xml:space="preserve">Identifier des mots de manière de plus en plus aisée </v>
      </c>
      <c r="E101" s="209"/>
      <c r="F101" s="53"/>
      <c r="G101" s="205"/>
      <c r="H101" s="20"/>
      <c r="I101" s="14"/>
      <c r="J101" s="29"/>
    </row>
    <row r="102" spans="2:11" x14ac:dyDescent="0.2">
      <c r="B102" s="200"/>
      <c r="C102" s="203"/>
      <c r="D102" s="21"/>
      <c r="E102" s="38" t="str">
        <f>Compétences!D102</f>
        <v>Identifier et discriminer des phonèmes</v>
      </c>
      <c r="F102" s="70" t="e">
        <f>OBSERVATIONS!#REF!</f>
        <v>#REF!</v>
      </c>
      <c r="G102" s="206"/>
      <c r="H102" s="20"/>
      <c r="I102" s="14"/>
      <c r="J102" s="29"/>
    </row>
    <row r="103" spans="2:11" x14ac:dyDescent="0.2">
      <c r="B103" s="200"/>
      <c r="C103" s="203"/>
      <c r="D103" s="21"/>
      <c r="E103" s="38" t="str">
        <f>Compétences!D103</f>
        <v>Identifier et reconnaître des lettres</v>
      </c>
      <c r="F103" s="70" t="e">
        <f>OBSERVATIONS!#REF!</f>
        <v>#REF!</v>
      </c>
      <c r="G103" s="206"/>
      <c r="H103" s="20"/>
      <c r="I103" s="14"/>
      <c r="J103" s="29"/>
    </row>
    <row r="104" spans="2:11" x14ac:dyDescent="0.2">
      <c r="B104" s="200"/>
      <c r="C104" s="203"/>
      <c r="D104" s="21"/>
      <c r="E104" s="38" t="str">
        <f>Compétences!D104</f>
        <v>Lire et construire des syllabes simples puis complexes (combinatoire)</v>
      </c>
      <c r="F104" s="70" t="e">
        <f>OBSERVATIONS!#REF!</f>
        <v>#REF!</v>
      </c>
      <c r="G104" s="206"/>
      <c r="H104" s="20"/>
      <c r="I104" s="14"/>
      <c r="J104" s="29"/>
    </row>
    <row r="105" spans="2:11" ht="32" x14ac:dyDescent="0.2">
      <c r="B105" s="200"/>
      <c r="C105" s="203"/>
      <c r="D105" s="21"/>
      <c r="E105" s="38" t="str">
        <f>Compétences!D105</f>
        <v>Mémoriser les correspondances graphèmes/phonèmes (correspondances grapho-phonologiques)</v>
      </c>
      <c r="F105" s="70" t="e">
        <f>OBSERVATIONS!#REF!</f>
        <v>#REF!</v>
      </c>
      <c r="G105" s="206"/>
      <c r="H105" s="20"/>
      <c r="I105" s="14"/>
      <c r="J105" s="29"/>
    </row>
    <row r="106" spans="2:11" x14ac:dyDescent="0.2">
      <c r="B106" s="200"/>
      <c r="C106" s="203"/>
      <c r="D106" s="21"/>
      <c r="E106" s="38" t="str">
        <f>Compétences!D106</f>
        <v>Mémoriser des mots courants et irréguliers</v>
      </c>
      <c r="F106" s="70" t="e">
        <f>OBSERVATIONS!#REF!</f>
        <v>#REF!</v>
      </c>
      <c r="G106" s="206"/>
      <c r="H106" s="20"/>
      <c r="I106" s="14"/>
      <c r="J106" s="29"/>
    </row>
    <row r="107" spans="2:11" ht="32" x14ac:dyDescent="0.2">
      <c r="B107" s="200"/>
      <c r="C107" s="204"/>
      <c r="D107" s="21"/>
      <c r="E107" s="38" t="str">
        <f>Compétences!D107</f>
        <v>Ecrire (encoder) des mots en utilisant ses connaissances sur le code alphabétique</v>
      </c>
      <c r="F107" s="70" t="e">
        <f>OBSERVATIONS!#REF!</f>
        <v>#REF!</v>
      </c>
      <c r="G107" s="207"/>
      <c r="H107" s="20"/>
      <c r="I107" s="14"/>
      <c r="J107" s="29"/>
    </row>
    <row r="108" spans="2:11" ht="15" customHeight="1" x14ac:dyDescent="0.2">
      <c r="B108" s="200"/>
      <c r="C108" s="202">
        <v>2</v>
      </c>
      <c r="D108" s="208" t="str">
        <f>Compétences!C108</f>
        <v xml:space="preserve">Comprendre un texte </v>
      </c>
      <c r="E108" s="209"/>
      <c r="F108" s="53"/>
      <c r="G108" s="205"/>
      <c r="H108" s="20"/>
      <c r="I108" s="14"/>
      <c r="J108" s="29"/>
    </row>
    <row r="109" spans="2:11" ht="32" x14ac:dyDescent="0.2">
      <c r="B109" s="200"/>
      <c r="C109" s="203"/>
      <c r="D109" s="21"/>
      <c r="E109" s="38" t="str">
        <f>Compétences!D109</f>
        <v>Utiliser les connaissances du système grapho-phonologiques pour comprendre un mot, un texte</v>
      </c>
      <c r="F109" s="70" t="e">
        <f>OBSERVATIONS!#REF!</f>
        <v>#REF!</v>
      </c>
      <c r="G109" s="206"/>
      <c r="H109" s="20"/>
      <c r="I109" s="14"/>
      <c r="J109" s="29"/>
    </row>
    <row r="110" spans="2:11" ht="32" x14ac:dyDescent="0.2">
      <c r="B110" s="200"/>
      <c r="C110" s="203"/>
      <c r="D110" s="21"/>
      <c r="E110" s="38" t="str">
        <f>Compétences!D110</f>
        <v>Connaître et utiliser des démarches pour comprendre un texte : Identifier les informations importantes</v>
      </c>
      <c r="F110" s="70" t="e">
        <f>OBSERVATIONS!#REF!</f>
        <v>#REF!</v>
      </c>
      <c r="G110" s="206"/>
      <c r="H110" s="20"/>
      <c r="I110" s="14"/>
      <c r="J110" s="29"/>
    </row>
    <row r="111" spans="2:11" ht="32" x14ac:dyDescent="0.2">
      <c r="B111" s="200"/>
      <c r="C111" s="203"/>
      <c r="D111" s="21"/>
      <c r="E111" s="38" t="str">
        <f>Compétences!D111</f>
        <v>Connaître et utiliser des démarches pour comprendre un texte : Relier les informations entre elles</v>
      </c>
      <c r="F111" s="70" t="e">
        <f>OBSERVATIONS!#REF!</f>
        <v>#REF!</v>
      </c>
      <c r="G111" s="206"/>
      <c r="H111" s="20"/>
      <c r="I111" s="14"/>
      <c r="J111" s="29"/>
    </row>
    <row r="112" spans="2:11" ht="32" x14ac:dyDescent="0.2">
      <c r="B112" s="200"/>
      <c r="C112" s="203"/>
      <c r="D112" s="21"/>
      <c r="E112" s="38" t="str">
        <f>Compétences!D112</f>
        <v>Connaître et utiliser des démarches pour comprendre un texte : Identifier les liens logiques et chronologiques entre les informations</v>
      </c>
      <c r="F112" s="70" t="e">
        <f>OBSERVATIONS!#REF!</f>
        <v>#REF!</v>
      </c>
      <c r="G112" s="206"/>
      <c r="H112" s="20"/>
      <c r="I112" s="14"/>
      <c r="J112" s="29"/>
    </row>
    <row r="113" spans="2:10" ht="32" x14ac:dyDescent="0.2">
      <c r="B113" s="200"/>
      <c r="C113" s="203"/>
      <c r="D113" s="21"/>
      <c r="E113" s="38" t="str">
        <f>Compétences!D113</f>
        <v>Connaître et utiliser des démarches pour comprendre un texte : Utiliser ses propres connaissances (inférences culturelles)</v>
      </c>
      <c r="F113" s="70" t="e">
        <f>OBSERVATIONS!#REF!</f>
        <v>#REF!</v>
      </c>
      <c r="G113" s="206"/>
      <c r="H113" s="20"/>
      <c r="I113" s="14"/>
      <c r="J113" s="29"/>
    </row>
    <row r="114" spans="2:10" ht="32" x14ac:dyDescent="0.2">
      <c r="B114" s="200"/>
      <c r="C114" s="203"/>
      <c r="D114" s="21"/>
      <c r="E114" s="38" t="str">
        <f>Compétences!D114</f>
        <v>Connaître et utiliser des démarches pour comprendre un texte : Utiliser ses connaissances d’autres textes pour comprendre un texte</v>
      </c>
      <c r="F114" s="70" t="e">
        <f>OBSERVATIONS!#REF!</f>
        <v>#REF!</v>
      </c>
      <c r="G114" s="206"/>
      <c r="H114" s="20"/>
      <c r="I114" s="14"/>
      <c r="J114" s="29"/>
    </row>
    <row r="115" spans="2:10" ht="32" x14ac:dyDescent="0.2">
      <c r="B115" s="200"/>
      <c r="C115" s="203"/>
      <c r="D115" s="21"/>
      <c r="E115" s="38" t="str">
        <f>Compétences!D115</f>
        <v xml:space="preserve">Connaître et utiliser des démarches pour comprendre un texte : Formuler des hypothèses  </v>
      </c>
      <c r="F115" s="70" t="e">
        <f>OBSERVATIONS!#REF!</f>
        <v>#REF!</v>
      </c>
      <c r="G115" s="206"/>
      <c r="H115" s="20"/>
      <c r="I115" s="14"/>
      <c r="J115" s="29"/>
    </row>
    <row r="116" spans="2:10" x14ac:dyDescent="0.2">
      <c r="B116" s="200"/>
      <c r="C116" s="204"/>
      <c r="D116" s="21"/>
      <c r="E116" s="38" t="str">
        <f>Compétences!D116</f>
        <v>Mobiliser ses connaissances lexicales pour comprendre un texte</v>
      </c>
      <c r="F116" s="70" t="e">
        <f>OBSERVATIONS!#REF!</f>
        <v>#REF!</v>
      </c>
      <c r="G116" s="207"/>
      <c r="H116" s="20"/>
      <c r="I116" s="14"/>
      <c r="J116" s="29"/>
    </row>
    <row r="117" spans="2:10" ht="15" customHeight="1" x14ac:dyDescent="0.2">
      <c r="B117" s="200"/>
      <c r="C117" s="202">
        <v>2</v>
      </c>
      <c r="D117" s="208" t="str">
        <f>Compétences!C117</f>
        <v xml:space="preserve">Pratiquer différentes formes de lecture </v>
      </c>
      <c r="E117" s="209"/>
      <c r="F117" s="53"/>
      <c r="G117" s="205"/>
      <c r="H117" s="20"/>
      <c r="I117" s="14"/>
      <c r="J117" s="29"/>
    </row>
    <row r="118" spans="2:10" ht="32" x14ac:dyDescent="0.2">
      <c r="B118" s="200"/>
      <c r="C118" s="203"/>
      <c r="D118" s="21"/>
      <c r="E118" s="38" t="str">
        <f>Compétences!D118</f>
        <v>Lire des textes et des documents divers pour comprendre les fonctions de la lecture</v>
      </c>
      <c r="F118" s="70" t="e">
        <f>OBSERVATIONS!#REF!</f>
        <v>#REF!</v>
      </c>
      <c r="G118" s="206"/>
      <c r="H118" s="20"/>
      <c r="I118" s="14"/>
      <c r="J118" s="29"/>
    </row>
    <row r="119" spans="2:10" x14ac:dyDescent="0.2">
      <c r="B119" s="200"/>
      <c r="C119" s="203"/>
      <c r="D119" s="21"/>
      <c r="E119" s="38" t="str">
        <f>Compétences!D119</f>
        <v>Se repérer dans un lieu de lecture (BCD, bibliothèque)</v>
      </c>
      <c r="F119" s="70" t="e">
        <f>OBSERVATIONS!#REF!</f>
        <v>#REF!</v>
      </c>
      <c r="G119" s="206"/>
      <c r="H119" s="20"/>
      <c r="I119" s="14"/>
      <c r="J119" s="29"/>
    </row>
    <row r="120" spans="2:10" ht="32" x14ac:dyDescent="0.2">
      <c r="B120" s="200"/>
      <c r="C120" s="204"/>
      <c r="D120" s="21"/>
      <c r="E120" s="38" t="str">
        <f>Compétences!D120</f>
        <v>savoir se repérer dans un manuel ou des ouvrages documentaires (table de matière</v>
      </c>
      <c r="F120" s="70" t="e">
        <f>OBSERVATIONS!#REF!</f>
        <v>#REF!</v>
      </c>
      <c r="G120" s="207"/>
      <c r="H120" s="20"/>
      <c r="I120" s="14"/>
      <c r="J120" s="29"/>
    </row>
    <row r="121" spans="2:10" ht="15" customHeight="1" x14ac:dyDescent="0.2">
      <c r="B121" s="200"/>
      <c r="C121" s="202">
        <v>2</v>
      </c>
      <c r="D121" s="208" t="str">
        <f>Compétences!C121</f>
        <v xml:space="preserve">Lecture à voix haute </v>
      </c>
      <c r="E121" s="209"/>
      <c r="F121" s="53"/>
      <c r="G121" s="205"/>
      <c r="H121" s="20"/>
      <c r="I121" s="14"/>
      <c r="J121" s="29"/>
    </row>
    <row r="122" spans="2:10" x14ac:dyDescent="0.2">
      <c r="B122" s="200"/>
      <c r="C122" s="203"/>
      <c r="D122" s="21"/>
      <c r="E122" s="38" t="str">
        <f>Compétences!D122</f>
        <v>Déchiffrer un mot nouveau ou difficile</v>
      </c>
      <c r="F122" s="70" t="e">
        <f>OBSERVATIONS!#REF!</f>
        <v>#REF!</v>
      </c>
      <c r="G122" s="206"/>
      <c r="H122" s="20"/>
      <c r="I122" s="14"/>
      <c r="J122" s="29"/>
    </row>
    <row r="123" spans="2:10" ht="32" x14ac:dyDescent="0.2">
      <c r="B123" s="200"/>
      <c r="C123" s="203"/>
      <c r="D123" s="21"/>
      <c r="E123" s="38" t="str">
        <f>Compétences!D123</f>
        <v>Identifier et utiliser les marques de ponctuation pour lire un texte à voix haute</v>
      </c>
      <c r="F123" s="70" t="e">
        <f>OBSERVATIONS!#REF!</f>
        <v>#REF!</v>
      </c>
      <c r="G123" s="206"/>
      <c r="H123" s="20"/>
      <c r="I123" s="14"/>
      <c r="J123" s="29"/>
    </row>
    <row r="124" spans="2:10" x14ac:dyDescent="0.2">
      <c r="B124" s="200"/>
      <c r="C124" s="204"/>
      <c r="D124" s="21"/>
      <c r="E124" s="38" t="str">
        <f>Compétences!D124</f>
        <v>Savoir lire un texte de manière expressive</v>
      </c>
      <c r="F124" s="70" t="e">
        <f>OBSERVATIONS!#REF!</f>
        <v>#REF!</v>
      </c>
      <c r="G124" s="207"/>
      <c r="H124" s="20"/>
      <c r="I124" s="14"/>
      <c r="J124" s="29"/>
    </row>
    <row r="125" spans="2:10" ht="15" customHeight="1" x14ac:dyDescent="0.2">
      <c r="B125" s="200"/>
      <c r="C125" s="202">
        <v>2</v>
      </c>
      <c r="D125" s="208" t="str">
        <f>Compétences!C125</f>
        <v xml:space="preserve">Contrôler sa compréhension d’un texte </v>
      </c>
      <c r="E125" s="209"/>
      <c r="F125" s="53"/>
      <c r="G125" s="205"/>
      <c r="H125" s="20"/>
      <c r="I125" s="14"/>
      <c r="J125" s="29"/>
    </row>
    <row r="126" spans="2:10" x14ac:dyDescent="0.2">
      <c r="B126" s="200"/>
      <c r="C126" s="203"/>
      <c r="D126" s="21"/>
      <c r="E126" s="38" t="str">
        <f>Compétences!D126</f>
        <v>Justifier une réponse ou un interprétation en revenant au texte.</v>
      </c>
      <c r="F126" s="70" t="e">
        <f>OBSERVATIONS!#REF!</f>
        <v>#REF!</v>
      </c>
      <c r="G126" s="206"/>
      <c r="H126" s="20"/>
      <c r="I126" s="14"/>
      <c r="J126" s="29"/>
    </row>
    <row r="127" spans="2:10" x14ac:dyDescent="0.2">
      <c r="B127" s="200"/>
      <c r="C127" s="203"/>
      <c r="D127" s="21"/>
      <c r="E127" s="38" t="str">
        <f>Compétences!D127</f>
        <v>Repérer les difficultés de compréhension d’un texte</v>
      </c>
      <c r="F127" s="70" t="e">
        <f>OBSERVATIONS!#REF!</f>
        <v>#REF!</v>
      </c>
      <c r="G127" s="206"/>
      <c r="H127" s="20"/>
      <c r="I127" s="14"/>
      <c r="J127" s="29"/>
    </row>
    <row r="128" spans="2:10" ht="32" x14ac:dyDescent="0.2">
      <c r="B128" s="201"/>
      <c r="C128" s="204"/>
      <c r="D128" s="21"/>
      <c r="E128" s="38" t="str">
        <f>Compétences!D128</f>
        <v>Savoir expliquer comment on a fait pour comprendre un texte ou demander de l’aide si nécessaire</v>
      </c>
      <c r="F128" s="70" t="e">
        <f>OBSERVATIONS!#REF!</f>
        <v>#REF!</v>
      </c>
      <c r="G128" s="207"/>
      <c r="H128" s="20"/>
      <c r="I128" s="14"/>
      <c r="J128" s="29"/>
    </row>
    <row r="129" spans="2:10" ht="15" customHeight="1" x14ac:dyDescent="0.2">
      <c r="B129" s="199" t="s">
        <v>106</v>
      </c>
      <c r="C129" s="202">
        <v>2</v>
      </c>
      <c r="D129" s="208" t="str">
        <f>Compétences!C129</f>
        <v>Copier de manière experte</v>
      </c>
      <c r="E129" s="209"/>
      <c r="F129" s="53"/>
      <c r="G129" s="205"/>
      <c r="H129" s="20"/>
      <c r="I129" s="14"/>
      <c r="J129" s="29"/>
    </row>
    <row r="130" spans="2:10" ht="32" x14ac:dyDescent="0.2">
      <c r="B130" s="200"/>
      <c r="C130" s="203"/>
      <c r="D130" s="21"/>
      <c r="E130" s="38" t="str">
        <f>Compétences!D130</f>
        <v>Maîtriser les gestes de l’écriture cursive exécutés avec une vitesse et une sûreté croissantes.</v>
      </c>
      <c r="F130" s="70" t="e">
        <f>OBSERVATIONS!#REF!</f>
        <v>#REF!</v>
      </c>
      <c r="G130" s="206"/>
      <c r="H130" s="20"/>
      <c r="I130" s="14"/>
      <c r="J130" s="29"/>
    </row>
    <row r="131" spans="2:10" ht="32" x14ac:dyDescent="0.2">
      <c r="B131" s="200"/>
      <c r="C131" s="203"/>
      <c r="D131" s="21"/>
      <c r="E131" s="38" t="str">
        <f>Compétences!D131</f>
        <v>Connaître les correspondances entre diverses écritures des lettres pour transcrire un texte ( copie au clavier).</v>
      </c>
      <c r="F131" s="70" t="e">
        <f>OBSERVATIONS!#REF!</f>
        <v>#REF!</v>
      </c>
      <c r="G131" s="206"/>
      <c r="H131" s="20"/>
      <c r="I131" s="14"/>
      <c r="J131" s="29"/>
    </row>
    <row r="132" spans="2:10" ht="32" x14ac:dyDescent="0.2">
      <c r="B132" s="200"/>
      <c r="C132" s="203"/>
      <c r="D132" s="21"/>
      <c r="E132" s="38" t="str">
        <f>Compétences!D132</f>
        <v>Utiliser des stratégies de copie (permettant d’éviter la copie lettre à lettre)</v>
      </c>
      <c r="F132" s="70" t="e">
        <f>OBSERVATIONS!#REF!</f>
        <v>#REF!</v>
      </c>
      <c r="G132" s="206"/>
      <c r="H132" s="20"/>
      <c r="I132" s="14"/>
      <c r="J132" s="29"/>
    </row>
    <row r="133" spans="2:10" ht="32" x14ac:dyDescent="0.2">
      <c r="B133" s="200"/>
      <c r="C133" s="204"/>
      <c r="D133" s="21"/>
      <c r="E133" s="38" t="str">
        <f>Compétences!D133</f>
        <v>Utiliser un traitement des textes pour mettre en page un court texte saisi au clavier.</v>
      </c>
      <c r="F133" s="70" t="e">
        <f>OBSERVATIONS!#REF!</f>
        <v>#REF!</v>
      </c>
      <c r="G133" s="207"/>
      <c r="H133" s="20"/>
      <c r="I133" s="14"/>
      <c r="J133" s="29"/>
    </row>
    <row r="134" spans="2:10" ht="15" customHeight="1" x14ac:dyDescent="0.2">
      <c r="B134" s="200"/>
      <c r="C134" s="202">
        <v>2</v>
      </c>
      <c r="D134" s="208" t="str">
        <f>Compétences!C134</f>
        <v xml:space="preserve">Produire des écrits en commençant à s’approprier une démarche </v>
      </c>
      <c r="E134" s="209"/>
      <c r="F134" s="53"/>
      <c r="G134" s="205"/>
      <c r="H134" s="20"/>
      <c r="I134" s="14"/>
      <c r="J134" s="29"/>
    </row>
    <row r="135" spans="2:10" x14ac:dyDescent="0.2">
      <c r="B135" s="200"/>
      <c r="C135" s="203"/>
      <c r="D135" s="21"/>
      <c r="E135" s="38" t="str">
        <f>Compétences!D135</f>
        <v>Identification de caractéristiques propres à différents genres de textes.</v>
      </c>
      <c r="F135" s="70" t="e">
        <f>OBSERVATIONS!#REF!</f>
        <v>#REF!</v>
      </c>
      <c r="G135" s="206"/>
      <c r="H135" s="20"/>
      <c r="I135" s="14"/>
      <c r="J135" s="29"/>
    </row>
    <row r="136" spans="2:10" ht="32" x14ac:dyDescent="0.2">
      <c r="B136" s="200"/>
      <c r="C136" s="203"/>
      <c r="D136" s="21"/>
      <c r="E136" s="38" t="str">
        <f>Compétences!D136</f>
        <v>Mettre en œuvre une démarche de production de texte (guidée puis plus autonome): chercher les idées, concevoir puis écrire des phrases</v>
      </c>
      <c r="F136" s="70" t="e">
        <f>OBSERVATIONS!#REF!</f>
        <v>#REF!</v>
      </c>
      <c r="G136" s="206"/>
      <c r="H136" s="20"/>
      <c r="I136" s="14"/>
      <c r="J136" s="29"/>
    </row>
    <row r="137" spans="2:10" ht="32" x14ac:dyDescent="0.2">
      <c r="B137" s="200"/>
      <c r="C137" s="203"/>
      <c r="D137" s="21"/>
      <c r="E137" s="38" t="str">
        <f>Compétences!D137</f>
        <v>Mobiliser ses connaissances (orthographiques et grammaticales) pour produire un écrit.</v>
      </c>
      <c r="F137" s="70" t="e">
        <f>OBSERVATIONS!#REF!</f>
        <v>#REF!</v>
      </c>
      <c r="G137" s="206"/>
      <c r="H137" s="20"/>
      <c r="I137" s="14"/>
      <c r="J137" s="29"/>
    </row>
    <row r="138" spans="2:10" ht="32" x14ac:dyDescent="0.2">
      <c r="B138" s="200"/>
      <c r="C138" s="204"/>
      <c r="D138" s="21"/>
      <c r="E138" s="38" t="str">
        <f>Compétences!D138</f>
        <v>Mobilisation des outils à disposition dans la classe liés à l’étude de la langue pour produire un texte</v>
      </c>
      <c r="F138" s="70" t="e">
        <f>OBSERVATIONS!#REF!</f>
        <v>#REF!</v>
      </c>
      <c r="G138" s="207"/>
      <c r="H138" s="20"/>
      <c r="I138" s="14"/>
      <c r="J138" s="29"/>
    </row>
    <row r="139" spans="2:10" ht="15" customHeight="1" x14ac:dyDescent="0.2">
      <c r="B139" s="200"/>
      <c r="C139" s="202">
        <v>2</v>
      </c>
      <c r="D139" s="208" t="str">
        <f>Compétences!C139</f>
        <v>Réviser et améliorer l’écrit qu’on a produit</v>
      </c>
      <c r="E139" s="209"/>
      <c r="F139" s="53"/>
      <c r="G139" s="205"/>
      <c r="H139" s="20"/>
      <c r="I139" s="14"/>
      <c r="J139" s="29"/>
    </row>
    <row r="140" spans="2:10" ht="32" x14ac:dyDescent="0.2">
      <c r="B140" s="200"/>
      <c r="C140" s="203"/>
      <c r="D140" s="21"/>
      <c r="E140" s="38" t="str">
        <f>Compétences!D140</f>
        <v>Repérer des dysfonctionnements dans les textes produits (omissions, incohérences, redites…)</v>
      </c>
      <c r="F140" s="70" t="e">
        <f>OBSERVATIONS!#REF!</f>
        <v>#REF!</v>
      </c>
      <c r="G140" s="206"/>
      <c r="H140" s="20"/>
      <c r="I140" s="14"/>
      <c r="J140" s="29"/>
    </row>
    <row r="141" spans="2:10" ht="32" x14ac:dyDescent="0.2">
      <c r="B141" s="200"/>
      <c r="C141" s="203"/>
      <c r="D141" s="21"/>
      <c r="E141" s="38" t="str">
        <f>Compétences!D141</f>
        <v>Mobiliser des connaissances portant sur le genre d’écrit à produire et sur la langue</v>
      </c>
      <c r="F141" s="70" t="e">
        <f>OBSERVATIONS!#REF!</f>
        <v>#REF!</v>
      </c>
      <c r="G141" s="206"/>
      <c r="H141" s="20"/>
      <c r="I141" s="14"/>
      <c r="J141" s="29"/>
    </row>
    <row r="142" spans="2:10" ht="32" x14ac:dyDescent="0.2">
      <c r="B142" s="200"/>
      <c r="C142" s="203"/>
      <c r="D142" s="21"/>
      <c r="E142" s="38" t="str">
        <f>Compétences!D142</f>
        <v>Améliorer un texte au niveau de l’orthographe (avec aide de l’enseignant puis de manière plus autonome)</v>
      </c>
      <c r="F142" s="70" t="e">
        <f>OBSERVATIONS!#REF!</f>
        <v>#REF!</v>
      </c>
      <c r="G142" s="206"/>
      <c r="H142" s="20"/>
      <c r="I142" s="14"/>
      <c r="J142" s="29"/>
    </row>
    <row r="143" spans="2:10" ht="32" x14ac:dyDescent="0.2">
      <c r="B143" s="201"/>
      <c r="C143" s="204"/>
      <c r="D143" s="21"/>
      <c r="E143" s="38" t="str">
        <f>Compétences!D143</f>
        <v>Savoir utiliser des outils pour réviser un texte (grilles de relecture, correcteur orthographique)</v>
      </c>
      <c r="F143" s="70" t="e">
        <f>OBSERVATIONS!#REF!</f>
        <v>#REF!</v>
      </c>
      <c r="G143" s="207"/>
      <c r="H143" s="20"/>
      <c r="I143" s="14"/>
      <c r="J143" s="29"/>
    </row>
    <row r="144" spans="2:10" ht="33" customHeight="1" x14ac:dyDescent="0.2">
      <c r="B144" s="199" t="s">
        <v>122</v>
      </c>
      <c r="C144" s="202">
        <v>2</v>
      </c>
      <c r="D144" s="208" t="str">
        <f>Compétences!C144</f>
        <v>Mémoriser et se remémorer l’orthographe de mots fréquents et de mots irréguliers dont le sens est connu</v>
      </c>
      <c r="E144" s="209"/>
      <c r="F144" s="53"/>
      <c r="G144" s="205"/>
      <c r="H144" s="20"/>
      <c r="I144" s="14"/>
      <c r="J144" s="29"/>
    </row>
    <row r="145" spans="2:10" ht="32" x14ac:dyDescent="0.2">
      <c r="B145" s="200"/>
      <c r="C145" s="203"/>
      <c r="D145" s="21"/>
      <c r="E145" s="38" t="str">
        <f>Compétences!D145</f>
        <v>Connaître les correspondances sons/lettres ( correspondances graphophonologiques)</v>
      </c>
      <c r="F145" s="70" t="e">
        <f>OBSERVATIONS!#REF!</f>
        <v>#REF!</v>
      </c>
      <c r="G145" s="206"/>
      <c r="H145" s="20"/>
      <c r="I145" s="14"/>
      <c r="J145" s="29"/>
    </row>
    <row r="146" spans="2:10" ht="32" x14ac:dyDescent="0.2">
      <c r="B146" s="200"/>
      <c r="C146" s="203"/>
      <c r="D146" s="21"/>
      <c r="E146" s="38" t="str">
        <f>Compétences!D146</f>
        <v>Connaître et retrouver la valeur sonore de certaines lettres par rapport au contexte (exemple : s entre 2 voyelles, ge suivi de e ou i …)</v>
      </c>
      <c r="F146" s="70" t="e">
        <f>OBSERVATIONS!#REF!</f>
        <v>#REF!</v>
      </c>
      <c r="G146" s="206"/>
      <c r="H146" s="20"/>
      <c r="I146" s="14"/>
      <c r="J146" s="29"/>
    </row>
    <row r="147" spans="2:10" ht="32" x14ac:dyDescent="0.2">
      <c r="B147" s="200"/>
      <c r="C147" s="203"/>
      <c r="D147" s="21"/>
      <c r="E147" s="38" t="str">
        <f>Compétences!D147</f>
        <v>Connaître et repérer la valeur de certains graphème selon la lettre qui suit (an/am en/em ..) : règle du m devant p ou b</v>
      </c>
      <c r="F147" s="70" t="e">
        <f>OBSERVATIONS!#REF!</f>
        <v>#REF!</v>
      </c>
      <c r="G147" s="206"/>
      <c r="H147" s="20"/>
      <c r="I147" s="14"/>
      <c r="J147" s="29"/>
    </row>
    <row r="148" spans="2:10" x14ac:dyDescent="0.2">
      <c r="B148" s="200"/>
      <c r="C148" s="203"/>
      <c r="D148" s="21"/>
      <c r="E148" s="38" t="str">
        <f>Compétences!D148</f>
        <v>Connaître et mémoriser l’orthographe de mots invariables</v>
      </c>
      <c r="F148" s="70" t="e">
        <f>OBSERVATIONS!#REF!</f>
        <v>#REF!</v>
      </c>
      <c r="G148" s="206"/>
      <c r="H148" s="20"/>
      <c r="I148" s="14"/>
      <c r="J148" s="29"/>
    </row>
    <row r="149" spans="2:10" ht="32" x14ac:dyDescent="0.2">
      <c r="B149" s="200"/>
      <c r="C149" s="203"/>
      <c r="D149" s="21"/>
      <c r="E149" s="38" t="str">
        <f>Compétences!D149</f>
        <v>Connaître et mémoriser l’orthographe de mots d’un même champ lexical, d’une même famille, d’une même série analogique)</v>
      </c>
      <c r="F149" s="70" t="e">
        <f>OBSERVATIONS!#REF!</f>
        <v>#REF!</v>
      </c>
      <c r="G149" s="206"/>
      <c r="H149" s="20"/>
      <c r="I149" s="14"/>
      <c r="J149" s="29"/>
    </row>
    <row r="150" spans="2:10" ht="32" x14ac:dyDescent="0.2">
      <c r="B150" s="200"/>
      <c r="C150" s="203"/>
      <c r="D150" s="21"/>
      <c r="E150" s="38" t="str">
        <f>Compétences!D150</f>
        <v>Connaître et mémoriser l’orthographe de mots relevant du vocabulaire scolaire ou d’un champ disciplinaire</v>
      </c>
      <c r="F150" s="70" t="e">
        <f>OBSERVATIONS!#REF!</f>
        <v>#REF!</v>
      </c>
      <c r="G150" s="206"/>
      <c r="H150" s="20"/>
      <c r="I150" s="14"/>
      <c r="J150" s="29"/>
    </row>
    <row r="151" spans="2:10" x14ac:dyDescent="0.2">
      <c r="B151" s="200"/>
      <c r="C151" s="203"/>
      <c r="D151" s="21"/>
      <c r="E151" s="38" t="str">
        <f>Compétences!D151</f>
        <v>Identifier du groupe nominal sujet</v>
      </c>
      <c r="F151" s="70" t="e">
        <f>OBSERVATIONS!#REF!</f>
        <v>#REF!</v>
      </c>
      <c r="G151" s="206"/>
      <c r="H151" s="20"/>
      <c r="I151" s="14"/>
      <c r="J151" s="29"/>
    </row>
    <row r="152" spans="2:10" ht="32" x14ac:dyDescent="0.2">
      <c r="B152" s="200"/>
      <c r="C152" s="203"/>
      <c r="D152" s="21"/>
      <c r="E152" s="38" t="str">
        <f>Compétences!D152</f>
        <v>Identifier le verbe d’une phrase (connaître les propriétés qui permettent de l’identifier</v>
      </c>
      <c r="F152" s="70" t="e">
        <f>OBSERVATIONS!#REF!</f>
        <v>#REF!</v>
      </c>
      <c r="G152" s="206"/>
      <c r="H152" s="20"/>
      <c r="I152" s="14"/>
      <c r="J152" s="29"/>
    </row>
    <row r="153" spans="2:10" ht="32" x14ac:dyDescent="0.2">
      <c r="B153" s="200"/>
      <c r="C153" s="203"/>
      <c r="D153" s="21"/>
      <c r="E153" s="38" t="str">
        <f>Compétences!D153</f>
        <v xml:space="preserve">Savoir identifier la classe d’un mot (verbe, nom, déterminant, adjectif, pronom, mots invariables) </v>
      </c>
      <c r="F153" s="70" t="e">
        <f>OBSERVATIONS!#REF!</f>
        <v>#REF!</v>
      </c>
      <c r="G153" s="206"/>
      <c r="H153" s="20"/>
      <c r="I153" s="14"/>
      <c r="J153" s="29"/>
    </row>
    <row r="154" spans="2:10" ht="32" x14ac:dyDescent="0.2">
      <c r="B154" s="200"/>
      <c r="C154" s="203"/>
      <c r="D154" s="21"/>
      <c r="E154" s="38" t="str">
        <f>Compétences!D154</f>
        <v>Identifier et transformer des phrases affirmatives et négatives (notamment, transformations liées à l’identification du verbe</v>
      </c>
      <c r="F154" s="70" t="e">
        <f>OBSERVATIONS!#REF!</f>
        <v>#REF!</v>
      </c>
      <c r="G154" s="206"/>
      <c r="H154" s="20"/>
      <c r="I154" s="14"/>
      <c r="J154" s="29"/>
    </row>
    <row r="155" spans="2:10" ht="32" x14ac:dyDescent="0.2">
      <c r="B155" s="200"/>
      <c r="C155" s="204"/>
      <c r="D155" s="21"/>
      <c r="E155" s="38" t="str">
        <f>Compétences!D155</f>
        <v>Connaître et utiliser la ponctuation de fin de phrases  et les signes du discours rapporté ( guillemets, tirets)</v>
      </c>
      <c r="F155" s="70" t="e">
        <f>OBSERVATIONS!#REF!</f>
        <v>#REF!</v>
      </c>
      <c r="G155" s="207"/>
      <c r="H155" s="20"/>
      <c r="I155" s="14"/>
      <c r="J155" s="29"/>
    </row>
    <row r="156" spans="2:10" ht="29" customHeight="1" x14ac:dyDescent="0.2">
      <c r="B156" s="200"/>
      <c r="C156" s="202">
        <v>2</v>
      </c>
      <c r="D156" s="208" t="str">
        <f>Compétences!C156</f>
        <v xml:space="preserve">Raisonner pour résoudre des problèmes orthographiques, d’accord essentiellement </v>
      </c>
      <c r="E156" s="209"/>
      <c r="F156" s="53"/>
      <c r="G156" s="205"/>
      <c r="H156" s="20"/>
      <c r="I156" s="14"/>
      <c r="J156" s="29"/>
    </row>
    <row r="157" spans="2:10" ht="32" x14ac:dyDescent="0.2">
      <c r="B157" s="200"/>
      <c r="C157" s="203"/>
      <c r="D157" s="21"/>
      <c r="E157" s="38" t="str">
        <f>Compétences!D157</f>
        <v>Comprendre que des éléments d’une phrase fonctionnent ensemble (D/N/ADJ et groupe sujet/verbe)</v>
      </c>
      <c r="F157" s="70" t="e">
        <f>OBSERVATIONS!#REF!</f>
        <v>#REF!</v>
      </c>
      <c r="G157" s="206"/>
      <c r="H157" s="20"/>
      <c r="I157" s="14"/>
      <c r="J157" s="29"/>
    </row>
    <row r="158" spans="2:10" x14ac:dyDescent="0.2">
      <c r="B158" s="200"/>
      <c r="C158" s="203"/>
      <c r="D158" s="21"/>
      <c r="E158" s="38" t="str">
        <f>Compétences!D158</f>
        <v>Comprendre, identifier et effectuer l’accord sujet/verbe (cas simples)</v>
      </c>
      <c r="F158" s="70" t="e">
        <f>OBSERVATIONS!#REF!</f>
        <v>#REF!</v>
      </c>
      <c r="G158" s="206"/>
      <c r="H158" s="20"/>
      <c r="I158" s="14"/>
      <c r="J158" s="29"/>
    </row>
    <row r="159" spans="2:10" ht="32" x14ac:dyDescent="0.2">
      <c r="B159" s="200"/>
      <c r="C159" s="203"/>
      <c r="D159" s="21"/>
      <c r="E159" s="38" t="str">
        <f>Compétences!D159</f>
        <v>Comprendre qu’écrire ne consiste pas seulement à coder des sons (valeurs grammaticales ou orthographiques de certaines lettres)</v>
      </c>
      <c r="F159" s="70" t="e">
        <f>OBSERVATIONS!#REF!</f>
        <v>#REF!</v>
      </c>
      <c r="G159" s="206"/>
      <c r="H159" s="20"/>
      <c r="I159" s="14"/>
      <c r="J159" s="29"/>
    </row>
    <row r="160" spans="2:10" ht="32" x14ac:dyDescent="0.2">
      <c r="B160" s="200"/>
      <c r="C160" s="203"/>
      <c r="D160" s="21"/>
      <c r="E160" s="38" t="str">
        <f>Compétences!D160</f>
        <v>Comprendre identifier et effectuer les accords à l’intérieur du groupe nominal (accord en genre et en nombre)</v>
      </c>
      <c r="F160" s="70" t="e">
        <f>OBSERVATIONS!#REF!</f>
        <v>#REF!</v>
      </c>
      <c r="G160" s="206"/>
      <c r="H160" s="20"/>
      <c r="I160" s="14"/>
      <c r="J160" s="29"/>
    </row>
    <row r="161" spans="2:10" ht="32" x14ac:dyDescent="0.2">
      <c r="B161" s="200"/>
      <c r="C161" s="203"/>
      <c r="D161" s="21"/>
      <c r="E161" s="38" t="str">
        <f>Compétences!D161</f>
        <v>Repérer et connaître des formations particulières du pluriel (exemple cheval/chevaux) et du féminin ( lecteur/lectrice)</v>
      </c>
      <c r="F161" s="70" t="e">
        <f>OBSERVATIONS!#REF!</f>
        <v>#REF!</v>
      </c>
      <c r="G161" s="206"/>
      <c r="H161" s="20"/>
      <c r="I161" s="14"/>
      <c r="J161" s="29"/>
    </row>
    <row r="162" spans="2:10" ht="32" x14ac:dyDescent="0.2">
      <c r="B162" s="200"/>
      <c r="C162" s="204"/>
      <c r="D162" s="21"/>
      <c r="E162" s="38" t="str">
        <f>Compétences!D162</f>
        <v>Connaître la marque du pluriel pour les verbes ( nt à la 3ème personne du pluriel)</v>
      </c>
      <c r="F162" s="70" t="e">
        <f>OBSERVATIONS!#REF!</f>
        <v>#REF!</v>
      </c>
      <c r="G162" s="207"/>
      <c r="H162" s="20"/>
      <c r="I162" s="14"/>
      <c r="J162" s="29"/>
    </row>
    <row r="163" spans="2:10" ht="47" customHeight="1" x14ac:dyDescent="0.2">
      <c r="B163" s="200"/>
      <c r="C163" s="202">
        <v>2</v>
      </c>
      <c r="D163" s="208" t="str">
        <f>Compétences!C163</f>
        <v xml:space="preserve">Comprendre comment se forment les verbes et orthographier les formes verbales les plus fréquentes (lien avec l’écriture) </v>
      </c>
      <c r="E163" s="209"/>
      <c r="F163" s="53"/>
      <c r="G163" s="205"/>
      <c r="H163" s="20"/>
      <c r="I163" s="14"/>
      <c r="J163" s="29"/>
    </row>
    <row r="164" spans="2:10" ht="48" x14ac:dyDescent="0.2">
      <c r="B164" s="200"/>
      <c r="C164" s="203"/>
      <c r="D164" s="21"/>
      <c r="E164" s="38" t="str">
        <f>Compétences!D164</f>
        <v>Observer et se familiariser avec la conjugaison au présent des verbes en –ER et des verbes courants : être, avoir, faire, aller, dire, venir, pouvoir, voir, vouloir, prendre</v>
      </c>
      <c r="F164" s="70" t="e">
        <f>OBSERVATIONS!#REF!</f>
        <v>#REF!</v>
      </c>
      <c r="G164" s="206"/>
      <c r="H164" s="20"/>
      <c r="I164" s="14"/>
      <c r="J164" s="29"/>
    </row>
    <row r="165" spans="2:10" ht="32" x14ac:dyDescent="0.2">
      <c r="B165" s="200"/>
      <c r="C165" s="203"/>
      <c r="D165" s="21"/>
      <c r="E165" s="38" t="str">
        <f>Compétences!D165</f>
        <v>Observer et se familiariser avec la conjugaison au futur des verbes en – ER</v>
      </c>
      <c r="F165" s="70" t="e">
        <f>OBSERVATIONS!#REF!</f>
        <v>#REF!</v>
      </c>
      <c r="G165" s="206"/>
      <c r="H165" s="20"/>
      <c r="I165" s="14"/>
      <c r="J165" s="29"/>
    </row>
    <row r="166" spans="2:10" ht="32" x14ac:dyDescent="0.2">
      <c r="B166" s="200"/>
      <c r="C166" s="203"/>
      <c r="D166" s="21"/>
      <c r="E166" s="38" t="str">
        <f>Compétences!D166</f>
        <v>Observer et se familiariser avec la conjugaison à l’imparfait des verbes en -ER</v>
      </c>
      <c r="F166" s="70" t="e">
        <f>OBSERVATIONS!#REF!</f>
        <v>#REF!</v>
      </c>
      <c r="G166" s="206"/>
      <c r="H166" s="20"/>
      <c r="I166" s="14"/>
      <c r="J166" s="29"/>
    </row>
    <row r="167" spans="2:10" ht="32" x14ac:dyDescent="0.2">
      <c r="B167" s="200"/>
      <c r="C167" s="203"/>
      <c r="D167" s="21"/>
      <c r="E167" s="38" t="str">
        <f>Compétences!D167</f>
        <v>Mémorisation des formes les plus fréquentes des verbes précédents (troisième personne du singulier et du pluriel</v>
      </c>
      <c r="F167" s="70" t="e">
        <f>OBSERVATIONS!#REF!</f>
        <v>#REF!</v>
      </c>
      <c r="G167" s="206"/>
      <c r="H167" s="20"/>
      <c r="I167" s="14"/>
      <c r="J167" s="29"/>
    </row>
    <row r="168" spans="2:10" ht="32" x14ac:dyDescent="0.2">
      <c r="B168" s="200"/>
      <c r="C168" s="203"/>
      <c r="D168" s="21"/>
      <c r="E168" s="38" t="str">
        <f>Compétences!D168</f>
        <v>Mémorisation de marques régulières liées à des personnes (-ons, -ez, -nt)</v>
      </c>
      <c r="F168" s="70" t="e">
        <f>OBSERVATIONS!#REF!</f>
        <v>#REF!</v>
      </c>
      <c r="G168" s="206"/>
      <c r="H168" s="20"/>
      <c r="I168" s="14"/>
      <c r="J168" s="29"/>
    </row>
    <row r="169" spans="2:10" ht="32" x14ac:dyDescent="0.2">
      <c r="B169" s="200"/>
      <c r="C169" s="203"/>
      <c r="D169" s="21"/>
      <c r="E169" s="38" t="str">
        <f>Compétences!D169</f>
        <v>Comprendre la construction de la forme conjuguée du verbe (radical ; terminaison)</v>
      </c>
      <c r="F169" s="70" t="e">
        <f>OBSERVATIONS!#REF!</f>
        <v>#REF!</v>
      </c>
      <c r="G169" s="206"/>
      <c r="H169" s="20"/>
      <c r="I169" s="14"/>
      <c r="J169" s="29"/>
    </row>
    <row r="170" spans="2:10" x14ac:dyDescent="0.2">
      <c r="B170" s="200"/>
      <c r="C170" s="203"/>
      <c r="D170" s="21"/>
      <c r="E170" s="38" t="str">
        <f>Compétences!D170</f>
        <v>Identifier l’infinitif et le participe passé</v>
      </c>
      <c r="F170" s="70" t="e">
        <f>OBSERVATIONS!#REF!</f>
        <v>#REF!</v>
      </c>
      <c r="G170" s="206"/>
      <c r="H170" s="20"/>
      <c r="I170" s="14"/>
      <c r="J170" s="29"/>
    </row>
    <row r="171" spans="2:10" ht="32" x14ac:dyDescent="0.2">
      <c r="B171" s="200"/>
      <c r="C171" s="203"/>
      <c r="D171" s="21"/>
      <c r="E171" s="38" t="str">
        <f>Compétences!D171</f>
        <v>Observer et identifier la formation du passé composé (notion de temps simple et de temps composé)</v>
      </c>
      <c r="F171" s="70" t="e">
        <f>OBSERVATIONS!#REF!</f>
        <v>#REF!</v>
      </c>
      <c r="G171" s="206"/>
      <c r="H171" s="20"/>
      <c r="I171" s="14"/>
      <c r="J171" s="29"/>
    </row>
    <row r="172" spans="2:10" ht="32" x14ac:dyDescent="0.2">
      <c r="B172" s="200"/>
      <c r="C172" s="203"/>
      <c r="D172" s="21"/>
      <c r="E172" s="38" t="str">
        <f>Compétences!D172</f>
        <v>Observer et identifier les marques liées au temps (imparfait et futur simple)</v>
      </c>
      <c r="F172" s="70" t="e">
        <f>OBSERVATIONS!#REF!</f>
        <v>#REF!</v>
      </c>
      <c r="G172" s="206"/>
      <c r="H172" s="20"/>
      <c r="I172" s="14"/>
      <c r="J172" s="29"/>
    </row>
    <row r="173" spans="2:10" ht="32" x14ac:dyDescent="0.2">
      <c r="B173" s="200"/>
      <c r="C173" s="203"/>
      <c r="D173" s="21"/>
      <c r="E173" s="38" t="str">
        <f>Compétences!D173</f>
        <v xml:space="preserve">Mémoriser la conjugaison des verbes être et avoir au présent, à l’imparfait, au futur. </v>
      </c>
      <c r="F173" s="70" t="e">
        <f>OBSERVATIONS!#REF!</f>
        <v>#REF!</v>
      </c>
      <c r="G173" s="206"/>
      <c r="H173" s="20"/>
      <c r="I173" s="14"/>
      <c r="J173" s="29"/>
    </row>
    <row r="174" spans="2:10" ht="32" x14ac:dyDescent="0.2">
      <c r="B174" s="200"/>
      <c r="C174" s="204"/>
      <c r="D174" s="21"/>
      <c r="E174" s="38" t="str">
        <f>Compétences!D174</f>
        <v>Identifier certains homophones : formes verbales a / est/ ont / sont distinguées des homophones (à / et / on / son).</v>
      </c>
      <c r="F174" s="70" t="e">
        <f>OBSERVATIONS!#REF!</f>
        <v>#REF!</v>
      </c>
      <c r="G174" s="207"/>
      <c r="H174" s="20"/>
      <c r="I174" s="14"/>
      <c r="J174" s="29"/>
    </row>
    <row r="175" spans="2:10" ht="36" customHeight="1" x14ac:dyDescent="0.2">
      <c r="B175" s="200"/>
      <c r="C175" s="202">
        <v>2</v>
      </c>
      <c r="D175" s="208" t="str">
        <f>Compétences!C175</f>
        <v>Identifier des relations entre les mots, entre les mots et leur contexte d’utilisation ; s’en servir pour mieux comprendre</v>
      </c>
      <c r="E175" s="209"/>
      <c r="F175" s="53"/>
      <c r="G175" s="205"/>
      <c r="H175" s="20"/>
      <c r="I175" s="14"/>
      <c r="J175" s="29"/>
    </row>
    <row r="176" spans="2:10" ht="32" x14ac:dyDescent="0.2">
      <c r="B176" s="200"/>
      <c r="C176" s="203"/>
      <c r="D176" s="21"/>
      <c r="E176" s="38" t="str">
        <f>Compétences!D176</f>
        <v>Identifier des mots de la même famille/ trouver des mots de la même famille (avec ajout de préfixe et suffixe)</v>
      </c>
      <c r="F176" s="70" t="e">
        <f>OBSERVATIONS!#REF!</f>
        <v>#REF!</v>
      </c>
      <c r="G176" s="206"/>
      <c r="H176" s="20"/>
      <c r="I176" s="14"/>
      <c r="J176" s="29"/>
    </row>
    <row r="177" spans="2:10" x14ac:dyDescent="0.2">
      <c r="B177" s="200"/>
      <c r="C177" s="203"/>
      <c r="D177" s="21"/>
      <c r="E177" s="38" t="str">
        <f>Compétences!D177</f>
        <v>Catégoriser des mots / relations entre termes génériques et spécifiques</v>
      </c>
      <c r="F177" s="70" t="e">
        <f>OBSERVATIONS!#REF!</f>
        <v>#REF!</v>
      </c>
      <c r="G177" s="206"/>
      <c r="H177" s="20"/>
      <c r="I177" s="14"/>
      <c r="J177" s="29"/>
    </row>
    <row r="178" spans="2:10" x14ac:dyDescent="0.2">
      <c r="B178" s="200"/>
      <c r="C178" s="203"/>
      <c r="D178" s="21"/>
      <c r="E178" s="38" t="str">
        <f>Compétences!D178</f>
        <v>Identifier et trouver des synonymes d’un mot</v>
      </c>
      <c r="F178" s="70" t="e">
        <f>OBSERVATIONS!#REF!</f>
        <v>#REF!</v>
      </c>
      <c r="G178" s="206"/>
      <c r="H178" s="20"/>
      <c r="I178" s="14"/>
      <c r="J178" s="29"/>
    </row>
    <row r="179" spans="2:10" x14ac:dyDescent="0.2">
      <c r="B179" s="200"/>
      <c r="C179" s="203"/>
      <c r="D179" s="21"/>
      <c r="E179" s="38" t="str">
        <f>Compétences!D179</f>
        <v>Identifier et trouver des contraires d’un mots (antonymes)</v>
      </c>
      <c r="F179" s="70" t="e">
        <f>OBSERVATIONS!#REF!</f>
        <v>#REF!</v>
      </c>
      <c r="G179" s="206"/>
      <c r="H179" s="20"/>
      <c r="I179" s="14"/>
      <c r="J179" s="29"/>
    </row>
    <row r="180" spans="2:10" ht="32" x14ac:dyDescent="0.2">
      <c r="B180" s="200"/>
      <c r="C180" s="203"/>
      <c r="D180" s="21"/>
      <c r="E180" s="38" t="str">
        <f>Compétences!D180</f>
        <v>Observer et repérer la polysémie d’un mot en lien avec le contexte où le mot est employé</v>
      </c>
      <c r="F180" s="70" t="e">
        <f>OBSERVATIONS!#REF!</f>
        <v>#REF!</v>
      </c>
      <c r="G180" s="206"/>
      <c r="H180" s="20"/>
      <c r="I180" s="14"/>
      <c r="J180" s="29"/>
    </row>
    <row r="181" spans="2:10" x14ac:dyDescent="0.2">
      <c r="B181" s="200"/>
      <c r="C181" s="203"/>
      <c r="D181" s="21"/>
      <c r="E181" s="38" t="str">
        <f>Compétences!D181</f>
        <v>Observer et repérer les sens propre et le sens figuré d’un mot</v>
      </c>
      <c r="F181" s="70" t="e">
        <f>OBSERVATIONS!#REF!</f>
        <v>#REF!</v>
      </c>
      <c r="G181" s="206"/>
      <c r="H181" s="20"/>
      <c r="I181" s="14"/>
      <c r="J181" s="29"/>
    </row>
    <row r="182" spans="2:10" ht="32" x14ac:dyDescent="0.2">
      <c r="B182" s="200"/>
      <c r="C182" s="204"/>
      <c r="D182" s="21"/>
      <c r="E182" s="38" t="str">
        <f>Compétences!D182</f>
        <v>Distinguer les registres familier, courant, soutenu (lien avec enseignement moral et civique).</v>
      </c>
      <c r="F182" s="70" t="e">
        <f>OBSERVATIONS!#REF!</f>
        <v>#REF!</v>
      </c>
      <c r="G182" s="207"/>
      <c r="H182" s="20"/>
      <c r="I182" s="14"/>
      <c r="J182" s="29"/>
    </row>
    <row r="183" spans="2:10" ht="25" customHeight="1" x14ac:dyDescent="0.2">
      <c r="B183" s="200"/>
      <c r="C183" s="202">
        <v>2</v>
      </c>
      <c r="D183" s="208" t="str">
        <f>Compétences!C183</f>
        <v>Étendre ses connaissances lexicales, mémoriser et réutiliser des mots nouvellement appris</v>
      </c>
      <c r="E183" s="209"/>
      <c r="F183" s="53"/>
      <c r="G183" s="205"/>
      <c r="H183" s="20"/>
      <c r="I183" s="14"/>
      <c r="J183" s="29"/>
    </row>
    <row r="184" spans="2:10" x14ac:dyDescent="0.2">
      <c r="B184" s="200"/>
      <c r="C184" s="203"/>
      <c r="D184" s="21"/>
      <c r="E184" s="38" t="str">
        <f>Compétences!D184</f>
        <v>Chercher la définition d’un mot et utiliser un dictionnaire</v>
      </c>
      <c r="F184" s="70" t="e">
        <f>OBSERVATIONS!#REF!</f>
        <v>#REF!</v>
      </c>
      <c r="G184" s="206"/>
      <c r="H184" s="20"/>
      <c r="I184" s="14"/>
      <c r="J184" s="29"/>
    </row>
    <row r="185" spans="2:10" x14ac:dyDescent="0.2">
      <c r="B185" s="200"/>
      <c r="C185" s="203"/>
      <c r="D185" s="21"/>
      <c r="E185" s="38" t="str">
        <f>Compétences!D185</f>
        <v>Comprendre un article de dictionnaire</v>
      </c>
      <c r="F185" s="70" t="e">
        <f>OBSERVATIONS!#REF!</f>
        <v>#REF!</v>
      </c>
      <c r="G185" s="206"/>
      <c r="H185" s="20"/>
      <c r="I185" s="14"/>
      <c r="J185" s="29"/>
    </row>
    <row r="186" spans="2:10" x14ac:dyDescent="0.2">
      <c r="B186" s="201"/>
      <c r="C186" s="204"/>
      <c r="D186" s="21"/>
      <c r="E186" s="38" t="str">
        <f>Compétences!D186</f>
        <v>Mobiliser des mots nouveaux en situation d’écriture</v>
      </c>
      <c r="F186" s="70" t="e">
        <f>OBSERVATIONS!#REF!</f>
        <v>#REF!</v>
      </c>
      <c r="G186" s="207"/>
      <c r="H186" s="20"/>
      <c r="I186" s="14"/>
      <c r="J186" s="29"/>
    </row>
    <row r="187" spans="2:10" ht="15" customHeight="1" x14ac:dyDescent="0.2">
      <c r="B187" s="192" t="s">
        <v>171</v>
      </c>
      <c r="C187" s="193">
        <v>1</v>
      </c>
      <c r="D187" s="197" t="str">
        <f>Compétences!C187</f>
        <v xml:space="preserve">Utiliser les nombres </v>
      </c>
      <c r="E187" s="198"/>
      <c r="F187" s="117"/>
      <c r="G187" s="194"/>
    </row>
    <row r="188" spans="2:10" ht="32" x14ac:dyDescent="0.2">
      <c r="B188" s="192"/>
      <c r="C188" s="193"/>
      <c r="D188" s="34"/>
      <c r="E188" s="39" t="str">
        <f>Compétences!D188</f>
        <v>Évaluer et comparer des collections d’objets avec des procédures numériques ou non numériques.</v>
      </c>
      <c r="F188" s="116" t="e">
        <f>OBSERVATIONS!#REF!</f>
        <v>#REF!</v>
      </c>
      <c r="G188" s="194"/>
    </row>
    <row r="189" spans="2:10" ht="64" x14ac:dyDescent="0.2">
      <c r="B189" s="192"/>
      <c r="C189" s="193"/>
      <c r="D189" s="34"/>
      <c r="E189" s="39" t="str">
        <f>Compétences!D189</f>
        <v>Réaliser une collection dont le cardinal est donné. Utiliser le dénombrement pour comparer deux quantités, pour constituer une collection d’une taille donnée ou pour réaliser une collection de quantité égale à la collection proposée.</v>
      </c>
      <c r="F189" s="116" t="e">
        <f>OBSERVATIONS!#REF!</f>
        <v>#REF!</v>
      </c>
      <c r="G189" s="194"/>
    </row>
    <row r="190" spans="2:10" ht="48" x14ac:dyDescent="0.2">
      <c r="B190" s="192"/>
      <c r="C190" s="193"/>
      <c r="D190" s="34"/>
      <c r="E190" s="39" t="str">
        <f>Compétences!D190</f>
        <v>Utiliser le nombre pour exprimer la position d’un objet ou d’une personne dans un jeu, dans une situation organisée, sur un rang ou pour comparer des positions.</v>
      </c>
      <c r="F190" s="116" t="e">
        <f>OBSERVATIONS!#REF!</f>
        <v>#REF!</v>
      </c>
      <c r="G190" s="194"/>
    </row>
    <row r="191" spans="2:10" ht="48" x14ac:dyDescent="0.2">
      <c r="B191" s="192"/>
      <c r="C191" s="193"/>
      <c r="D191" s="34"/>
      <c r="E191" s="39" t="str">
        <f>Compétences!D191</f>
        <v>Mobiliser des symboles analogiques, verbaux ou écrits, conventionnels ou non conventionnels pour communiquer des informations orales et écrites sur une quantité.</v>
      </c>
      <c r="F191" s="116" t="e">
        <f>OBSERVATIONS!#REF!</f>
        <v>#REF!</v>
      </c>
      <c r="G191" s="194"/>
    </row>
    <row r="192" spans="2:10" ht="15" customHeight="1" x14ac:dyDescent="0.2">
      <c r="B192" s="192"/>
      <c r="C192" s="193">
        <v>1</v>
      </c>
      <c r="D192" s="197" t="str">
        <f>Compétences!C192</f>
        <v xml:space="preserve">Etudier les nombres </v>
      </c>
      <c r="E192" s="198"/>
      <c r="F192" s="117"/>
      <c r="G192" s="194"/>
    </row>
    <row r="193" spans="2:7" ht="32" x14ac:dyDescent="0.2">
      <c r="B193" s="192"/>
      <c r="C193" s="193"/>
      <c r="D193" s="34"/>
      <c r="E193" s="39" t="str">
        <f>Compétences!D193</f>
        <v>Avoir compris que le cardinal ne change pas si on modifie la disposition spatiale ou la nature des éléments.</v>
      </c>
      <c r="F193" s="116" t="e">
        <f>OBSERVATIONS!#REF!</f>
        <v>#REF!</v>
      </c>
      <c r="G193" s="194"/>
    </row>
    <row r="194" spans="2:7" ht="48" x14ac:dyDescent="0.2">
      <c r="B194" s="192"/>
      <c r="C194" s="193"/>
      <c r="D194" s="34"/>
      <c r="E194" s="39" t="str">
        <f>Compétences!D194</f>
        <v>Avoir compris que tout nombre s’obtient en ajoutant un au nombre précédent et que cela correspond à l’ajout d’une unité à la quantité précédente.</v>
      </c>
      <c r="F194" s="116" t="e">
        <f>OBSERVATIONS!#REF!</f>
        <v>#REF!</v>
      </c>
      <c r="G194" s="194"/>
    </row>
    <row r="195" spans="2:7" ht="32" x14ac:dyDescent="0.2">
      <c r="B195" s="192"/>
      <c r="C195" s="193"/>
      <c r="D195" s="34"/>
      <c r="E195" s="39" t="str">
        <f>Compétences!D195</f>
        <v>Quantifier des collections jusqu’à dix au moins ; les composer et les décomposer par manipulations effectives puis mentales.</v>
      </c>
      <c r="F195" s="116" t="e">
        <f>OBSERVATIONS!#REF!</f>
        <v>#REF!</v>
      </c>
      <c r="G195" s="194"/>
    </row>
    <row r="196" spans="2:7" ht="32" x14ac:dyDescent="0.2">
      <c r="B196" s="192"/>
      <c r="C196" s="193"/>
      <c r="D196" s="34"/>
      <c r="E196" s="39" t="str">
        <f>Compétences!D196</f>
        <v>Dire combien il faut ajouter ou enlever pour obtenir des quantités ne dépassant pas dix.</v>
      </c>
      <c r="F196" s="116" t="e">
        <f>OBSERVATIONS!#REF!</f>
        <v>#REF!</v>
      </c>
      <c r="G196" s="194"/>
    </row>
    <row r="197" spans="2:7" x14ac:dyDescent="0.2">
      <c r="B197" s="192"/>
      <c r="C197" s="193"/>
      <c r="D197" s="34"/>
      <c r="E197" s="39" t="str">
        <f>Compétences!D197</f>
        <v>Parler des nombres à l’aide de leur décomposition.</v>
      </c>
      <c r="F197" s="116" t="e">
        <f>OBSERVATIONS!#REF!</f>
        <v>#REF!</v>
      </c>
      <c r="G197" s="194"/>
    </row>
    <row r="198" spans="2:7" x14ac:dyDescent="0.2">
      <c r="B198" s="192"/>
      <c r="C198" s="193"/>
      <c r="D198" s="34"/>
      <c r="E198" s="39" t="str">
        <f>Compétences!D198</f>
        <v>Dire la suite des nombres jusqu’à trente.</v>
      </c>
      <c r="F198" s="116" t="e">
        <f>OBSERVATIONS!#REF!</f>
        <v>#REF!</v>
      </c>
      <c r="G198" s="194"/>
    </row>
    <row r="199" spans="2:7" x14ac:dyDescent="0.2">
      <c r="B199" s="192"/>
      <c r="C199" s="193"/>
      <c r="D199" s="34"/>
      <c r="E199" s="39" t="str">
        <f>Compétences!D199</f>
        <v>Lire les nombres écrits en chiffres jusqu’à dix.</v>
      </c>
      <c r="F199" s="116" t="e">
        <f>OBSERVATIONS!#REF!</f>
        <v>#REF!</v>
      </c>
      <c r="G199" s="194"/>
    </row>
    <row r="200" spans="2:7" ht="15" customHeight="1" x14ac:dyDescent="0.2">
      <c r="B200" s="192" t="s">
        <v>185</v>
      </c>
      <c r="C200" s="193">
        <v>1</v>
      </c>
      <c r="D200" s="197" t="str">
        <f>Compétences!C200</f>
        <v xml:space="preserve">Explorer les formes et les grandeurs </v>
      </c>
      <c r="E200" s="198"/>
      <c r="F200" s="117"/>
      <c r="G200" s="194"/>
    </row>
    <row r="201" spans="2:7" x14ac:dyDescent="0.2">
      <c r="B201" s="192"/>
      <c r="C201" s="193"/>
      <c r="D201" s="34"/>
      <c r="E201" s="40" t="str">
        <f>Compétences!D201</f>
        <v>Classer des objets en fonction de caractéristiques liées à leur forme.</v>
      </c>
      <c r="F201" s="116" t="e">
        <f>OBSERVATIONS!#REF!</f>
        <v>#REF!</v>
      </c>
      <c r="G201" s="194"/>
    </row>
    <row r="202" spans="2:7" ht="32" x14ac:dyDescent="0.2">
      <c r="B202" s="192"/>
      <c r="C202" s="193"/>
      <c r="D202" s="34"/>
      <c r="E202" s="39" t="str">
        <f>Compétences!D202</f>
        <v>Savoir nommer quelques formes planes (carré, triangle, cercle ou disque, rectangle)</v>
      </c>
      <c r="F202" s="116" t="e">
        <f>OBSERVATIONS!#REF!</f>
        <v>#REF!</v>
      </c>
      <c r="G202" s="194"/>
    </row>
    <row r="203" spans="2:7" x14ac:dyDescent="0.2">
      <c r="B203" s="192"/>
      <c r="C203" s="193"/>
      <c r="D203" s="34"/>
      <c r="E203" s="38" t="str">
        <f>Compétences!D203</f>
        <v>Reconnaître quelques solides (cube, pyramide, boule, cylindre).</v>
      </c>
      <c r="F203" s="116" t="e">
        <f>OBSERVATIONS!#REF!</f>
        <v>#REF!</v>
      </c>
      <c r="G203" s="194"/>
    </row>
    <row r="204" spans="2:7" ht="32" x14ac:dyDescent="0.2">
      <c r="B204" s="192"/>
      <c r="C204" s="193"/>
      <c r="D204" s="34"/>
      <c r="E204" s="38" t="str">
        <f>Compétences!D204</f>
        <v>Classer ou ranger des objets selon un critère de longueur ou de masse ou de contenance.</v>
      </c>
      <c r="F204" s="116" t="e">
        <f>OBSERVATIONS!#REF!</f>
        <v>#REF!</v>
      </c>
      <c r="G204" s="194"/>
    </row>
    <row r="205" spans="2:7" ht="32" x14ac:dyDescent="0.2">
      <c r="B205" s="192"/>
      <c r="C205" s="193"/>
      <c r="D205" s="34"/>
      <c r="E205" s="39" t="str">
        <f>Compétences!D205</f>
        <v>Reproduire un assemblage à partir d’un modèle (puzzle, pavage, assemblage de solides).</v>
      </c>
      <c r="F205" s="116" t="e">
        <f>OBSERVATIONS!#REF!</f>
        <v>#REF!</v>
      </c>
      <c r="G205" s="194"/>
    </row>
    <row r="206" spans="2:7" x14ac:dyDescent="0.2">
      <c r="B206" s="192"/>
      <c r="C206" s="193"/>
      <c r="D206" s="34"/>
      <c r="E206" s="39" t="str">
        <f>Compétences!D206</f>
        <v>Reproduire, dessiner des formes planes.</v>
      </c>
      <c r="F206" s="116" t="e">
        <f>OBSERVATIONS!#REF!</f>
        <v>#REF!</v>
      </c>
      <c r="G206" s="194"/>
    </row>
    <row r="207" spans="2:7" ht="32" x14ac:dyDescent="0.2">
      <c r="B207" s="192"/>
      <c r="C207" s="193"/>
      <c r="D207" s="34"/>
      <c r="E207" s="39" t="str">
        <f>Compétences!D207</f>
        <v>Identifier le principe d’organisation d’un algorithme et poursuivre son application.</v>
      </c>
      <c r="F207" s="116" t="e">
        <f>OBSERVATIONS!#REF!</f>
        <v>#REF!</v>
      </c>
      <c r="G207" s="194"/>
    </row>
    <row r="208" spans="2:7" ht="30" customHeight="1" x14ac:dyDescent="0.2">
      <c r="B208" s="192" t="s">
        <v>194</v>
      </c>
      <c r="C208" s="193">
        <v>2</v>
      </c>
      <c r="D208" s="195" t="str">
        <f>Compétences!C208</f>
        <v xml:space="preserve">Comprendre et  utiliser des nombres entiers pour dénombrer, ordonnner, repérer, comparer </v>
      </c>
      <c r="E208" s="196"/>
      <c r="F208" s="117"/>
      <c r="G208" s="194"/>
    </row>
    <row r="209" spans="2:7" x14ac:dyDescent="0.2">
      <c r="B209" s="192"/>
      <c r="C209" s="193"/>
      <c r="D209" s="34"/>
      <c r="E209" s="38" t="str">
        <f>Compétences!D209</f>
        <v>Dénombrer, constituer et comparer des collections.</v>
      </c>
      <c r="F209" s="116" t="e">
        <f>OBSERVATIONS!#REF!</f>
        <v>#REF!</v>
      </c>
      <c r="G209" s="194"/>
    </row>
    <row r="210" spans="2:7" ht="48" x14ac:dyDescent="0.2">
      <c r="B210" s="192"/>
      <c r="C210" s="193"/>
      <c r="D210" s="34"/>
      <c r="E210" s="38" t="str">
        <f>Compétences!D210</f>
        <v>Utiliser diverses stratégies de dénombrement (utilisation d’unités intermédiaires : dizaines, centaines, en relation ou non avec des groupements).</v>
      </c>
      <c r="F210" s="116" t="e">
        <f>OBSERVATIONS!#REF!</f>
        <v>#REF!</v>
      </c>
      <c r="G210" s="194"/>
    </row>
    <row r="211" spans="2:7" ht="32" x14ac:dyDescent="0.2">
      <c r="B211" s="192"/>
      <c r="C211" s="193"/>
      <c r="D211" s="34"/>
      <c r="E211" s="39" t="str">
        <f>Compétences!D211</f>
        <v>Utiliser diverses stratégies de dénombrement (décompositions/recompositions additives ).</v>
      </c>
      <c r="F211" s="116" t="e">
        <f>OBSERVATIONS!#REF!</f>
        <v>#REF!</v>
      </c>
      <c r="G211" s="194"/>
    </row>
    <row r="212" spans="2:7" ht="32" x14ac:dyDescent="0.2">
      <c r="B212" s="192"/>
      <c r="C212" s="193"/>
      <c r="D212" s="34"/>
      <c r="E212" s="39" t="str">
        <f>Compétences!D212</f>
        <v>Utiliser diverses stratégies de dénombrement (décompositions/recompositions multiplicatives).</v>
      </c>
      <c r="F212" s="116" t="e">
        <f>OBSERVATIONS!#REF!</f>
        <v>#REF!</v>
      </c>
      <c r="G212" s="194"/>
    </row>
    <row r="213" spans="2:7" x14ac:dyDescent="0.2">
      <c r="B213" s="192"/>
      <c r="C213" s="193"/>
      <c r="D213" s="34"/>
      <c r="E213" s="39" t="str">
        <f>Compétences!D213</f>
        <v>Repérer un rang ou une position dans une file ou sur une piste.</v>
      </c>
      <c r="F213" s="116" t="e">
        <f>OBSERVATIONS!#REF!</f>
        <v>#REF!</v>
      </c>
      <c r="G213" s="194"/>
    </row>
    <row r="214" spans="2:7" ht="32" x14ac:dyDescent="0.2">
      <c r="B214" s="192"/>
      <c r="C214" s="193"/>
      <c r="D214" s="34"/>
      <c r="E214" s="39" t="str">
        <f>Compétences!D214</f>
        <v>Faire le lien entre le rang dans une liste et le nombre d’éléments qui le précèdent.</v>
      </c>
      <c r="F214" s="116" t="e">
        <f>OBSERVATIONS!#REF!</f>
        <v>#REF!</v>
      </c>
      <c r="G214" s="194"/>
    </row>
    <row r="215" spans="2:7" x14ac:dyDescent="0.2">
      <c r="B215" s="192"/>
      <c r="C215" s="193"/>
      <c r="D215" s="34"/>
      <c r="E215" s="39" t="str">
        <f>Compétences!D215</f>
        <v>Comparer  des nombres entiers, en utilisant les symboles =, &lt;,&gt;</v>
      </c>
      <c r="F215" s="116" t="e">
        <f>OBSERVATIONS!#REF!</f>
        <v>#REF!</v>
      </c>
      <c r="G215" s="194"/>
    </row>
    <row r="216" spans="2:7" x14ac:dyDescent="0.2">
      <c r="B216" s="192"/>
      <c r="C216" s="193"/>
      <c r="D216" s="34"/>
      <c r="E216" s="39" t="str">
        <f>Compétences!D216</f>
        <v>Ranger des nombres entiers, en utilisant les symboles =, &lt;,&gt;</v>
      </c>
      <c r="F216" s="116" t="e">
        <f>OBSERVATIONS!#REF!</f>
        <v>#REF!</v>
      </c>
      <c r="G216" s="194"/>
    </row>
    <row r="217" spans="2:7" x14ac:dyDescent="0.2">
      <c r="B217" s="192"/>
      <c r="C217" s="193"/>
      <c r="D217" s="34"/>
      <c r="E217" s="39" t="str">
        <f>Compétences!D217</f>
        <v>Encadrer des nombres entiers, en utilisant les symboles =, &lt;,&gt;</v>
      </c>
      <c r="F217" s="116" t="e">
        <f>OBSERVATIONS!#REF!</f>
        <v>#REF!</v>
      </c>
      <c r="G217" s="194"/>
    </row>
    <row r="218" spans="2:7" x14ac:dyDescent="0.2">
      <c r="B218" s="192"/>
      <c r="C218" s="193"/>
      <c r="D218" s="34"/>
      <c r="E218" s="39" t="str">
        <f>Compétences!D218</f>
        <v>Intercaler des nombres entiers, en utilisant les symboles =, &lt;,&gt;</v>
      </c>
      <c r="F218" s="116" t="e">
        <f>OBSERVATIONS!#REF!</f>
        <v>#REF!</v>
      </c>
      <c r="G218" s="194"/>
    </row>
    <row r="219" spans="2:7" ht="15" customHeight="1" x14ac:dyDescent="0.2">
      <c r="B219" s="192"/>
      <c r="C219" s="193">
        <v>2</v>
      </c>
      <c r="D219" s="197" t="str">
        <f>Compétences!C219</f>
        <v xml:space="preserve">Nommer, lire, écrire, représenter des nombres entiers </v>
      </c>
      <c r="E219" s="198"/>
      <c r="F219" s="117"/>
      <c r="G219" s="194"/>
    </row>
    <row r="220" spans="2:7" ht="32" x14ac:dyDescent="0.2">
      <c r="B220" s="192"/>
      <c r="C220" s="193"/>
      <c r="D220" s="34"/>
      <c r="E220" s="38" t="str">
        <f>Compétences!D220</f>
        <v>Utiliser diverses représentations des nombres (chiffres, lettres, constellations)</v>
      </c>
      <c r="F220" s="116" t="e">
        <f>OBSERVATIONS!#REF!</f>
        <v>#REF!</v>
      </c>
      <c r="G220" s="194"/>
    </row>
    <row r="221" spans="2:7" ht="32" x14ac:dyDescent="0.2">
      <c r="B221" s="192"/>
      <c r="C221" s="193"/>
      <c r="D221" s="34"/>
      <c r="E221" s="38" t="str">
        <f>Compétences!D221</f>
        <v>Associer les noms des nombres à leurs écritures chiffrées. (passer d’une représentation à une autre)</v>
      </c>
      <c r="F221" s="116" t="e">
        <f>OBSERVATIONS!#REF!</f>
        <v>#REF!</v>
      </c>
      <c r="G221" s="194"/>
    </row>
    <row r="222" spans="2:7" ht="48" x14ac:dyDescent="0.2">
      <c r="B222" s="192"/>
      <c r="C222" s="193"/>
      <c r="D222" s="34"/>
      <c r="E222" s="39" t="str">
        <f>Compétences!D222</f>
        <v>Comprendre la numération décimale de position (Interpréter le nom des nombres en fonction des unités de numération, donner la valeur des chiffres en fonction de leur rang,…</v>
      </c>
      <c r="F222" s="116" t="e">
        <f>OBSERVATIONS!#REF!</f>
        <v>#REF!</v>
      </c>
      <c r="G222" s="194"/>
    </row>
    <row r="223" spans="2:7" ht="32" x14ac:dyDescent="0.2">
      <c r="B223" s="192"/>
      <c r="C223" s="193"/>
      <c r="D223" s="34"/>
      <c r="E223" s="38" t="str">
        <f>Compétences!D223</f>
        <v>Associer un nombre entier à une position sur une demi-droite graduée (file numérique)</v>
      </c>
      <c r="F223" s="116" t="e">
        <f>OBSERVATIONS!#REF!</f>
        <v>#REF!</v>
      </c>
      <c r="G223" s="194"/>
    </row>
    <row r="224" spans="2:7" ht="32" x14ac:dyDescent="0.2">
      <c r="B224" s="192"/>
      <c r="C224" s="193"/>
      <c r="D224" s="34"/>
      <c r="E224" s="38" t="str">
        <f>Compétences!D224</f>
        <v>Associer un nombre ou un encadrement à une grandeur en mesurant celle-ci à l’aide d’une unité.</v>
      </c>
      <c r="F224" s="116" t="e">
        <f>OBSERVATIONS!#REF!</f>
        <v>#REF!</v>
      </c>
      <c r="G224" s="194"/>
    </row>
    <row r="225" spans="2:7" ht="15" customHeight="1" x14ac:dyDescent="0.2">
      <c r="B225" s="192"/>
      <c r="C225" s="193">
        <v>2</v>
      </c>
      <c r="D225" s="197" t="str">
        <f>Compétences!C225</f>
        <v>Résoudre des problèmes en utilisant des nombres entiers et le calcul</v>
      </c>
      <c r="E225" s="198"/>
      <c r="F225" s="117"/>
      <c r="G225" s="194"/>
    </row>
    <row r="226" spans="2:7" ht="32" x14ac:dyDescent="0.2">
      <c r="B226" s="192"/>
      <c r="C226" s="193"/>
      <c r="D226" s="34"/>
      <c r="E226" s="38" t="str">
        <f>Compétences!D226</f>
        <v>Résoudre des problèmes issus de situations de la vie quotidienne (en se servant de la file numérique)</v>
      </c>
      <c r="F226" s="116" t="e">
        <f>OBSERVATIONS!#REF!</f>
        <v>#REF!</v>
      </c>
      <c r="G226" s="194"/>
    </row>
    <row r="227" spans="2:7" x14ac:dyDescent="0.2">
      <c r="B227" s="192"/>
      <c r="C227" s="193"/>
      <c r="D227" s="34"/>
      <c r="E227" s="40" t="str">
        <f>Compétences!D227</f>
        <v>Résoudre des problèmes relevant de l’addition ou de la soustraction</v>
      </c>
      <c r="F227" s="116" t="e">
        <f>OBSERVATIONS!#REF!</f>
        <v>#REF!</v>
      </c>
      <c r="G227" s="194"/>
    </row>
    <row r="228" spans="2:7" ht="32" x14ac:dyDescent="0.2">
      <c r="B228" s="192"/>
      <c r="C228" s="193"/>
      <c r="D228" s="34"/>
      <c r="E228" s="38" t="str">
        <f>Compétences!D228</f>
        <v>Résoudre des problèmes relevant de la multiplication (multiplier ou diviser, partager, grouper)</v>
      </c>
      <c r="F228" s="116" t="e">
        <f>OBSERVATIONS!#REF!</f>
        <v>#REF!</v>
      </c>
      <c r="G228" s="194"/>
    </row>
    <row r="229" spans="2:7" x14ac:dyDescent="0.2">
      <c r="B229" s="192"/>
      <c r="C229" s="193"/>
      <c r="D229" s="34"/>
      <c r="E229" s="40" t="str">
        <f>Compétences!D229</f>
        <v>Modéliser ces problèmes à l’aide d’écritures mathématiques.</v>
      </c>
      <c r="F229" s="116" t="e">
        <f>OBSERVATIONS!#REF!</f>
        <v>#REF!</v>
      </c>
      <c r="G229" s="194"/>
    </row>
    <row r="230" spans="2:7" x14ac:dyDescent="0.2">
      <c r="B230" s="192"/>
      <c r="C230" s="193"/>
      <c r="D230" s="34"/>
      <c r="E230" s="38" t="str">
        <f>Compétences!D230</f>
        <v>Exploiter des données numériques pour répondre à des questions.</v>
      </c>
      <c r="F230" s="116" t="e">
        <f>OBSERVATIONS!#REF!</f>
        <v>#REF!</v>
      </c>
      <c r="G230" s="194"/>
    </row>
    <row r="231" spans="2:7" ht="15" customHeight="1" x14ac:dyDescent="0.2">
      <c r="B231" s="192"/>
      <c r="C231" s="193">
        <v>2</v>
      </c>
      <c r="D231" s="197" t="str">
        <f>Compétences!C231</f>
        <v xml:space="preserve">Calculer avec des nombre sentiers </v>
      </c>
      <c r="E231" s="198"/>
      <c r="F231" s="117"/>
      <c r="G231" s="194"/>
    </row>
    <row r="232" spans="2:7" x14ac:dyDescent="0.2">
      <c r="B232" s="192"/>
      <c r="C232" s="193"/>
      <c r="D232" s="34"/>
      <c r="E232" s="38" t="str">
        <f>Compétences!D232</f>
        <v>Connaître les décompositions additives d’un nombre</v>
      </c>
      <c r="F232" s="116" t="e">
        <f>OBSERVATIONS!#REF!</f>
        <v>#REF!</v>
      </c>
      <c r="G232" s="194"/>
    </row>
    <row r="233" spans="2:7" ht="32" x14ac:dyDescent="0.2">
      <c r="B233" s="192"/>
      <c r="C233" s="193"/>
      <c r="D233" s="34"/>
      <c r="E233" s="38" t="str">
        <f>Compétences!D233</f>
        <v xml:space="preserve">Connaître les compléments à 10 et 100 , les compléments à la dizaine ou centaine supérieure, </v>
      </c>
      <c r="F233" s="116" t="e">
        <f>OBSERVATIONS!#REF!</f>
        <v>#REF!</v>
      </c>
      <c r="G233" s="194"/>
    </row>
    <row r="234" spans="2:7" x14ac:dyDescent="0.2">
      <c r="B234" s="192"/>
      <c r="C234" s="193"/>
      <c r="D234" s="34"/>
      <c r="E234" s="38" t="str">
        <f>Compétences!D234</f>
        <v>Connaître les doubles et les moitiés des nombres d’usage courant</v>
      </c>
      <c r="F234" s="116" t="e">
        <f>OBSERVATIONS!#REF!</f>
        <v>#REF!</v>
      </c>
      <c r="G234" s="194"/>
    </row>
    <row r="235" spans="2:7" x14ac:dyDescent="0.2">
      <c r="B235" s="192"/>
      <c r="C235" s="193"/>
      <c r="D235" s="34"/>
      <c r="E235" s="38" t="str">
        <f>Compétences!D235</f>
        <v>Connaître les tables de multiplication</v>
      </c>
      <c r="F235" s="116" t="e">
        <f>OBSERVATIONS!#REF!</f>
        <v>#REF!</v>
      </c>
      <c r="G235" s="194"/>
    </row>
    <row r="236" spans="2:7" ht="32" x14ac:dyDescent="0.2">
      <c r="B236" s="192"/>
      <c r="C236" s="193"/>
      <c r="D236" s="34"/>
      <c r="E236" s="38" t="str">
        <f>Compétences!D236</f>
        <v>Décomposer un nombre en puissances de 10 (exemple : 324 = 3x100 + 2x10 + 4x1)</v>
      </c>
      <c r="F236" s="116" t="e">
        <f>OBSERVATIONS!#REF!</f>
        <v>#REF!</v>
      </c>
      <c r="G236" s="194"/>
    </row>
    <row r="237" spans="2:7" x14ac:dyDescent="0.2">
      <c r="B237" s="192"/>
      <c r="C237" s="193"/>
      <c r="D237" s="34"/>
      <c r="E237" s="39" t="str">
        <f>Compétences!D237</f>
        <v>Élaborer ou choisir des stratégies de calcul à l’oral et à l’écrit</v>
      </c>
      <c r="F237" s="116" t="e">
        <f>OBSERVATIONS!#REF!</f>
        <v>#REF!</v>
      </c>
      <c r="G237" s="194"/>
    </row>
    <row r="238" spans="2:7" ht="32" x14ac:dyDescent="0.2">
      <c r="B238" s="192"/>
      <c r="C238" s="193"/>
      <c r="D238" s="34"/>
      <c r="E238" s="39" t="str">
        <f>Compétences!D238</f>
        <v>Connaître et utiliser les propriétés des opérations pour calculer (commutativité, associativité, distributivité,…)</v>
      </c>
      <c r="F238" s="116" t="e">
        <f>OBSERVATIONS!#REF!</f>
        <v>#REF!</v>
      </c>
      <c r="G238" s="194"/>
    </row>
    <row r="239" spans="2:7" ht="32" x14ac:dyDescent="0.2">
      <c r="B239" s="192"/>
      <c r="C239" s="193"/>
      <c r="D239" s="34"/>
      <c r="E239" s="39" t="str">
        <f>Compétences!D239</f>
        <v>Calculer mentalement pour obtenir un résultat exact ou évaluer un ordre de grandeur.</v>
      </c>
      <c r="F239" s="116" t="e">
        <f>OBSERVATIONS!#REF!</f>
        <v>#REF!</v>
      </c>
      <c r="G239" s="194"/>
    </row>
    <row r="240" spans="2:7" ht="32" x14ac:dyDescent="0.2">
      <c r="B240" s="192"/>
      <c r="C240" s="193"/>
      <c r="D240" s="34"/>
      <c r="E240" s="39" t="str">
        <f>Compétences!D240</f>
        <v>Calculer en utilisant des écritures en ligne additives, soustractives, multiplicatives, mixtes.</v>
      </c>
      <c r="F240" s="116" t="e">
        <f>OBSERVATIONS!#REF!</f>
        <v>#REF!</v>
      </c>
      <c r="G240" s="194"/>
    </row>
    <row r="241" spans="2:7" x14ac:dyDescent="0.2">
      <c r="B241" s="192"/>
      <c r="C241" s="193"/>
      <c r="D241" s="34"/>
      <c r="E241" s="39" t="str">
        <f>Compétences!D241</f>
        <v>Savoir effectuer une addition posée</v>
      </c>
      <c r="F241" s="116" t="e">
        <f>OBSERVATIONS!#REF!</f>
        <v>#REF!</v>
      </c>
      <c r="G241" s="194"/>
    </row>
    <row r="242" spans="2:7" x14ac:dyDescent="0.2">
      <c r="B242" s="192"/>
      <c r="C242" s="193"/>
      <c r="D242" s="34"/>
      <c r="E242" s="39" t="str">
        <f>Compétences!D242</f>
        <v>Savoir effectuer une soustraction posée</v>
      </c>
      <c r="F242" s="116" t="e">
        <f>OBSERVATIONS!#REF!</f>
        <v>#REF!</v>
      </c>
      <c r="G242" s="194"/>
    </row>
    <row r="243" spans="2:7" x14ac:dyDescent="0.2">
      <c r="B243" s="192"/>
      <c r="C243" s="193"/>
      <c r="D243" s="34"/>
      <c r="E243" s="39" t="str">
        <f>Compétences!D243</f>
        <v>Savoir effectuer une multiplication posée</v>
      </c>
      <c r="F243" s="116" t="e">
        <f>OBSERVATIONS!#REF!</f>
        <v>#REF!</v>
      </c>
      <c r="G243" s="194"/>
    </row>
    <row r="244" spans="2:7" ht="15" customHeight="1" x14ac:dyDescent="0.2">
      <c r="B244" s="192" t="s">
        <v>231</v>
      </c>
      <c r="C244" s="193">
        <v>2</v>
      </c>
      <c r="D244" s="195" t="str">
        <f>Compétences!C244</f>
        <v xml:space="preserve">Comparer, estimer, mesurer des longueurs, des masses, des contenances, des durées. Utliser le lexique, les untiés, les instruments de mesures spécifiques à ces grandeurs </v>
      </c>
      <c r="E244" s="196"/>
      <c r="F244" s="117"/>
      <c r="G244" s="194"/>
    </row>
    <row r="245" spans="2:7" ht="32" x14ac:dyDescent="0.2">
      <c r="B245" s="192"/>
      <c r="C245" s="193"/>
      <c r="D245" s="34"/>
      <c r="E245" s="39" t="str">
        <f>Compétences!D245</f>
        <v>Comparer des objets selon leur longueur, leur masse, leur contenance (comparaison directe)</v>
      </c>
      <c r="F245" s="116" t="e">
        <f>OBSERVATIONS!#REF!</f>
        <v>#REF!</v>
      </c>
      <c r="G245" s="194"/>
    </row>
    <row r="246" spans="2:7" ht="48" x14ac:dyDescent="0.2">
      <c r="B246" s="192"/>
      <c r="C246" s="193"/>
      <c r="D246" s="34"/>
      <c r="E246" s="39" t="str">
        <f>Compétences!D246</f>
        <v>Comparer, estimer, mesurer des longueurs, des masses, des contenances, des durées avec un objet intermédiaire (comparaison indirecte)</v>
      </c>
      <c r="F246" s="116" t="e">
        <f>OBSERVATIONS!#REF!</f>
        <v>#REF!</v>
      </c>
      <c r="G246" s="194"/>
    </row>
    <row r="247" spans="2:7" ht="32" x14ac:dyDescent="0.2">
      <c r="B247" s="192"/>
      <c r="C247" s="193"/>
      <c r="D247" s="34"/>
      <c r="E247" s="39" t="str">
        <f>Compétences!D247</f>
        <v>Estimer des ordres de grandeurs de quelques longueurs, masses et contenances (en lien avec les unités conventionnelles de mesure)</v>
      </c>
      <c r="F247" s="116" t="e">
        <f>OBSERVATIONS!#REF!</f>
        <v>#REF!</v>
      </c>
      <c r="G247" s="194"/>
    </row>
    <row r="248" spans="2:7" x14ac:dyDescent="0.2">
      <c r="B248" s="192"/>
      <c r="C248" s="193"/>
      <c r="D248" s="34"/>
      <c r="E248" s="38" t="str">
        <f>Compétences!D248</f>
        <v>Mesurer une longueur avec un instrument adapté (par report d’unité)</v>
      </c>
      <c r="F248" s="116" t="e">
        <f>OBSERVATIONS!#REF!</f>
        <v>#REF!</v>
      </c>
      <c r="G248" s="194"/>
    </row>
    <row r="249" spans="2:7" x14ac:dyDescent="0.2">
      <c r="B249" s="192"/>
      <c r="C249" s="193"/>
      <c r="D249" s="34"/>
      <c r="E249" s="38" t="str">
        <f>Compétences!D249</f>
        <v>Mesurer des masses et des contenances avec des instruments adaptés</v>
      </c>
      <c r="F249" s="116" t="e">
        <f>OBSERVATIONS!#REF!</f>
        <v>#REF!</v>
      </c>
      <c r="G249" s="194"/>
    </row>
    <row r="250" spans="2:7" x14ac:dyDescent="0.2">
      <c r="B250" s="192"/>
      <c r="C250" s="193"/>
      <c r="D250" s="34"/>
      <c r="E250" s="39" t="str">
        <f>Compétences!D250</f>
        <v>Encadrer une grandeur par deux nombres entiers d’unités</v>
      </c>
      <c r="F250" s="116" t="e">
        <f>OBSERVATIONS!#REF!</f>
        <v>#REF!</v>
      </c>
      <c r="G250" s="194"/>
    </row>
    <row r="251" spans="2:7" x14ac:dyDescent="0.2">
      <c r="B251" s="192"/>
      <c r="C251" s="193"/>
      <c r="D251" s="34"/>
      <c r="E251" s="39" t="str">
        <f>Compétences!D251</f>
        <v>Exprimer une mesure à l’aide d’une ou plusieurs unités choisies</v>
      </c>
      <c r="F251" s="116" t="e">
        <f>OBSERVATIONS!#REF!</f>
        <v>#REF!</v>
      </c>
      <c r="G251" s="194"/>
    </row>
    <row r="252" spans="2:7" ht="32" x14ac:dyDescent="0.2">
      <c r="B252" s="192"/>
      <c r="C252" s="193"/>
      <c r="D252" s="34"/>
      <c r="E252" s="41" t="str">
        <f>Compétences!D252</f>
        <v>Connaître et utiliser les mesures conventionnelles de longueurs (mm, cm, dm, m, ..)</v>
      </c>
      <c r="F252" s="116" t="e">
        <f>OBSERVATIONS!#REF!</f>
        <v>#REF!</v>
      </c>
      <c r="G252" s="194"/>
    </row>
    <row r="253" spans="2:7" ht="32" x14ac:dyDescent="0.2">
      <c r="B253" s="192"/>
      <c r="C253" s="193"/>
      <c r="D253" s="34"/>
      <c r="E253" s="41" t="str">
        <f>Compétences!D253</f>
        <v>Connaître et utiliser les mesures conventionnelles de masse (g ;kg, tonne)</v>
      </c>
      <c r="F253" s="116" t="e">
        <f>OBSERVATIONS!#REF!</f>
        <v>#REF!</v>
      </c>
      <c r="G253" s="194"/>
    </row>
    <row r="254" spans="2:7" ht="32" x14ac:dyDescent="0.2">
      <c r="B254" s="192"/>
      <c r="C254" s="193"/>
      <c r="D254" s="34"/>
      <c r="E254" s="38" t="str">
        <f>Compétences!D254</f>
        <v xml:space="preserve">Connaître et utiliser les mesures conventionnelles de contenance (l, dl, cl) </v>
      </c>
      <c r="F254" s="116" t="e">
        <f>OBSERVATIONS!#REF!</f>
        <v>#REF!</v>
      </c>
      <c r="G254" s="194"/>
    </row>
    <row r="255" spans="2:7" ht="32" x14ac:dyDescent="0.2">
      <c r="B255" s="192"/>
      <c r="C255" s="193"/>
      <c r="D255" s="34"/>
      <c r="E255" s="38" t="str">
        <f>Compétences!D255</f>
        <v>Connaître les relations entre les unités de longueur, les unités de masse,, les unités de contenance (premières conversions)</v>
      </c>
      <c r="F255" s="116" t="e">
        <f>OBSERVATIONS!#REF!</f>
        <v>#REF!</v>
      </c>
      <c r="G255" s="194"/>
    </row>
    <row r="256" spans="2:7" x14ac:dyDescent="0.2">
      <c r="B256" s="192"/>
      <c r="C256" s="193"/>
      <c r="D256" s="34"/>
      <c r="E256" s="39" t="str">
        <f>Compétences!D256</f>
        <v>Comparer, estimer, mesurer des durées</v>
      </c>
      <c r="F256" s="116" t="e">
        <f>OBSERVATIONS!#REF!</f>
        <v>#REF!</v>
      </c>
      <c r="G256" s="194"/>
    </row>
    <row r="257" spans="2:7" ht="32" x14ac:dyDescent="0.2">
      <c r="B257" s="192"/>
      <c r="C257" s="193"/>
      <c r="D257" s="34"/>
      <c r="E257" s="39" t="str">
        <f>Compétences!D257</f>
        <v>Connaître et utiliser des unités usuelles de durée ( jour, semaine, heure, année… )</v>
      </c>
      <c r="F257" s="116" t="e">
        <f>OBSERVATIONS!#REF!</f>
        <v>#REF!</v>
      </c>
      <c r="G257" s="194"/>
    </row>
    <row r="258" spans="2:7" x14ac:dyDescent="0.2">
      <c r="B258" s="192"/>
      <c r="C258" s="193"/>
      <c r="D258" s="34"/>
      <c r="E258" s="38" t="str">
        <f>Compétences!D258</f>
        <v xml:space="preserve">Connaître et utiliser les relations entre unités usuelles de temps </v>
      </c>
      <c r="F258" s="116" t="e">
        <f>OBSERVATIONS!#REF!</f>
        <v>#REF!</v>
      </c>
      <c r="G258" s="194"/>
    </row>
    <row r="259" spans="2:7" ht="32" x14ac:dyDescent="0.2">
      <c r="B259" s="192"/>
      <c r="C259" s="193"/>
      <c r="D259" s="34"/>
      <c r="E259" s="38" t="str">
        <f>Compétences!D259</f>
        <v>Utiliser différents instruments pour mesurer des durées (sablier, horloge à aiguilles, à affichage digital,…)</v>
      </c>
      <c r="F259" s="116" t="e">
        <f>OBSERVATIONS!#REF!</f>
        <v>#REF!</v>
      </c>
      <c r="G259" s="194"/>
    </row>
    <row r="260" spans="2:7" ht="32" x14ac:dyDescent="0.2">
      <c r="B260" s="192"/>
      <c r="C260" s="193"/>
      <c r="D260" s="34"/>
      <c r="E260" s="38" t="str">
        <f>Compétences!D260</f>
        <v>Dans des cas simples, représenter une grandeur par une longueur ( cadran d’une balance, frise chronologique,…)</v>
      </c>
      <c r="F260" s="116" t="e">
        <f>OBSERVATIONS!#REF!</f>
        <v>#REF!</v>
      </c>
      <c r="G260" s="194"/>
    </row>
    <row r="261" spans="2:7" ht="37" customHeight="1" x14ac:dyDescent="0.2">
      <c r="B261" s="192"/>
      <c r="C261" s="193">
        <v>2</v>
      </c>
      <c r="D261" s="195" t="str">
        <f>Compétences!C261</f>
        <v xml:space="preserve">Résoudre des problèmes impliquant des longueurs, des masses, des contenances, des durées, des prix. </v>
      </c>
      <c r="E261" s="196"/>
      <c r="F261" s="117"/>
      <c r="G261" s="85"/>
    </row>
    <row r="262" spans="2:7" ht="48" x14ac:dyDescent="0.2">
      <c r="B262" s="192"/>
      <c r="C262" s="193"/>
      <c r="D262" s="34"/>
      <c r="E262" s="39" t="str">
        <f>Compétences!D262</f>
        <v>Résoudre des problèmes, notamment de mesurage et de comparaison, En utilisant les opérations sur les grandeurs ou sur les nombres (addition, soustraction, division,…)</v>
      </c>
      <c r="F262" s="116" t="e">
        <f>OBSERVATIONS!#REF!</f>
        <v>#REF!</v>
      </c>
      <c r="G262" s="194"/>
    </row>
    <row r="263" spans="2:7" ht="32" x14ac:dyDescent="0.2">
      <c r="B263" s="192"/>
      <c r="C263" s="193"/>
      <c r="D263" s="34"/>
      <c r="E263" s="39" t="str">
        <f>Compétences!D263</f>
        <v>Résoudre des problèmes impliquant des conversions simples d’une unité usuelle à une autre.</v>
      </c>
      <c r="F263" s="116" t="e">
        <f>OBSERVATIONS!#REF!</f>
        <v>#REF!</v>
      </c>
      <c r="G263" s="194"/>
    </row>
    <row r="264" spans="2:7" ht="15" customHeight="1" x14ac:dyDescent="0.2">
      <c r="B264" s="192" t="s">
        <v>252</v>
      </c>
      <c r="C264" s="193">
        <v>2</v>
      </c>
      <c r="D264" s="197" t="str">
        <f>Compétences!C264</f>
        <v>Se repérer et se déplacer en utilisant des repères</v>
      </c>
      <c r="E264" s="198"/>
      <c r="F264" s="117"/>
      <c r="G264" s="194"/>
    </row>
    <row r="265" spans="2:7" x14ac:dyDescent="0.2">
      <c r="B265" s="192"/>
      <c r="C265" s="193"/>
      <c r="D265" s="34"/>
      <c r="E265" s="39" t="str">
        <f>Compétences!D265</f>
        <v>Se repérer dans son environnement proche.</v>
      </c>
      <c r="F265" s="116" t="e">
        <f>OBSERVATIONS!#REF!</f>
        <v>#REF!</v>
      </c>
      <c r="G265" s="194"/>
    </row>
    <row r="266" spans="2:7" ht="32" x14ac:dyDescent="0.2">
      <c r="B266" s="192"/>
      <c r="C266" s="193"/>
      <c r="D266" s="34"/>
      <c r="E266" s="39" t="str">
        <f>Compétences!D266</f>
        <v>Situer des objets ou des personnes les uns par rapport aux autres ou par rapport à d’autres repères(droite, gauche,…)</v>
      </c>
      <c r="F266" s="116" t="e">
        <f>OBSERVATIONS!#REF!</f>
        <v>#REF!</v>
      </c>
      <c r="G266" s="194"/>
    </row>
    <row r="267" spans="2:7" x14ac:dyDescent="0.2">
      <c r="B267" s="192"/>
      <c r="C267" s="193"/>
      <c r="D267" s="34"/>
      <c r="E267" s="39" t="str">
        <f>Compétences!D267</f>
        <v>Produire des représentations des espaces familiers (classe, école, …)</v>
      </c>
      <c r="F267" s="116" t="e">
        <f>OBSERVATIONS!#REF!</f>
        <v>#REF!</v>
      </c>
      <c r="G267" s="194"/>
    </row>
    <row r="268" spans="2:7" ht="32" x14ac:dyDescent="0.2">
      <c r="B268" s="192"/>
      <c r="C268" s="193"/>
      <c r="D268" s="34"/>
      <c r="E268" s="39" t="str">
        <f>Compétences!D268</f>
        <v>S’orienter et se déplacer dans l’espace ou dans une représentation de l’espace en utilisant des repères</v>
      </c>
      <c r="F268" s="116" t="e">
        <f>OBSERVATIONS!#REF!</f>
        <v>#REF!</v>
      </c>
      <c r="G268" s="194"/>
    </row>
    <row r="269" spans="2:7" ht="32" x14ac:dyDescent="0.2">
      <c r="B269" s="192"/>
      <c r="C269" s="193"/>
      <c r="D269" s="34"/>
      <c r="E269" s="39" t="str">
        <f>Compétences!D269</f>
        <v>Coder et décoder un déplacement (dans des espaces familiers, un quadrillage, sur un écran)</v>
      </c>
      <c r="F269" s="116" t="e">
        <f>OBSERVATIONS!#REF!</f>
        <v>#REF!</v>
      </c>
      <c r="G269" s="194"/>
    </row>
    <row r="270" spans="2:7" ht="32" x14ac:dyDescent="0.2">
      <c r="B270" s="192"/>
      <c r="C270" s="193"/>
      <c r="D270" s="34"/>
      <c r="E270" s="39" t="str">
        <f>Compétences!D270</f>
        <v>Savoir faire le lien entre des espaces vécus et des espaces représentés (plan, maquette,…)</v>
      </c>
      <c r="F270" s="116" t="e">
        <f>OBSERVATIONS!#REF!</f>
        <v>#REF!</v>
      </c>
      <c r="G270" s="194"/>
    </row>
    <row r="271" spans="2:7" ht="15" customHeight="1" x14ac:dyDescent="0.2">
      <c r="B271" s="192"/>
      <c r="C271" s="193">
        <v>2</v>
      </c>
      <c r="D271" s="197" t="str">
        <f>Compétences!C271</f>
        <v xml:space="preserve">Reconnaître, nommer, décrire, reproduire quelques solides </v>
      </c>
      <c r="E271" s="198"/>
      <c r="F271" s="117"/>
      <c r="G271" s="194"/>
    </row>
    <row r="272" spans="2:7" ht="32" x14ac:dyDescent="0.2">
      <c r="B272" s="192"/>
      <c r="C272" s="193"/>
      <c r="D272" s="34"/>
      <c r="E272" s="38" t="str">
        <f>Compétences!D272</f>
        <v>Reconnaître, nommer et trier les solides usuels parmi des solides variés (boule, cylindre, cône, cube, pavé droit, pyramide)</v>
      </c>
      <c r="F272" s="116" t="e">
        <f>OBSERVATIONS!#REF!</f>
        <v>#REF!</v>
      </c>
      <c r="G272" s="194"/>
    </row>
    <row r="273" spans="2:7" ht="32" x14ac:dyDescent="0.2">
      <c r="B273" s="192"/>
      <c r="C273" s="193"/>
      <c r="D273" s="34"/>
      <c r="E273" s="38" t="str">
        <f>Compétences!D273</f>
        <v>Décrire et comparer des solides en utilisant le vocabulaire approprié /Décrire des polyèdres (face, sommet, arête).</v>
      </c>
      <c r="F273" s="116" t="e">
        <f>OBSERVATIONS!#REF!</f>
        <v>#REF!</v>
      </c>
      <c r="G273" s="194"/>
    </row>
    <row r="274" spans="2:7" x14ac:dyDescent="0.2">
      <c r="B274" s="192"/>
      <c r="C274" s="193"/>
      <c r="D274" s="34"/>
      <c r="E274" s="38" t="str">
        <f>Compétences!D274</f>
        <v>Reproduire des solides.</v>
      </c>
      <c r="F274" s="116" t="e">
        <f>OBSERVATIONS!#REF!</f>
        <v>#REF!</v>
      </c>
      <c r="G274" s="194"/>
    </row>
    <row r="275" spans="2:7" ht="32" x14ac:dyDescent="0.2">
      <c r="B275" s="192"/>
      <c r="C275" s="193"/>
      <c r="D275" s="34"/>
      <c r="E275" s="38" t="str">
        <f>Compétences!D275</f>
        <v>Savoir que les faces d’un cube sont des carrés, que les faces d’un pavé droit sont des rectangles (qui peuvent être carrés)</v>
      </c>
      <c r="F275" s="116" t="e">
        <f>OBSERVATIONS!#REF!</f>
        <v>#REF!</v>
      </c>
      <c r="G275" s="194"/>
    </row>
    <row r="276" spans="2:7" ht="47" customHeight="1" x14ac:dyDescent="0.2">
      <c r="B276" s="192"/>
      <c r="C276" s="193">
        <v>2</v>
      </c>
      <c r="D276" s="195" t="str">
        <f>Compétences!C276</f>
        <v xml:space="preserve">Reconnaitre, nommer, décrire, reproduire, constuire quelques figures géométriques. Reconnaître et utiliser les notions d'alignement, d'angle droit, d'égalité de longueurs, de milieu, de symétrie </v>
      </c>
      <c r="E276" s="196"/>
      <c r="F276" s="117"/>
      <c r="G276" s="85"/>
    </row>
    <row r="277" spans="2:7" x14ac:dyDescent="0.2">
      <c r="B277" s="192"/>
      <c r="C277" s="193"/>
      <c r="D277" s="34"/>
      <c r="E277" s="39" t="str">
        <f>Compétences!D277</f>
        <v xml:space="preserve">Décrire des figures ou des assemblages de figures planes </v>
      </c>
      <c r="F277" s="116" t="e">
        <f>OBSERVATIONS!#REF!</f>
        <v>#REF!</v>
      </c>
      <c r="G277" s="194"/>
    </row>
    <row r="278" spans="2:7" ht="32" x14ac:dyDescent="0.2">
      <c r="B278" s="192"/>
      <c r="C278" s="193"/>
      <c r="D278" s="34"/>
      <c r="E278" s="39" t="str">
        <f>Compétences!D278</f>
        <v>Reproduire des figures ou des assemblages de figures planes sur papier quadrillé ou uni.</v>
      </c>
      <c r="F278" s="116" t="e">
        <f>OBSERVATIONS!#REF!</f>
        <v>#REF!</v>
      </c>
      <c r="G278" s="194"/>
    </row>
    <row r="279" spans="2:7" x14ac:dyDescent="0.2">
      <c r="B279" s="192"/>
      <c r="C279" s="193"/>
      <c r="D279" s="34"/>
      <c r="E279" s="39" t="str">
        <f>Compétences!D279</f>
        <v>Utiliser la règle, le compas ou l’équerre comme instruments de tracé.</v>
      </c>
      <c r="F279" s="116" t="e">
        <f>OBSERVATIONS!#REF!</f>
        <v>#REF!</v>
      </c>
      <c r="G279" s="194"/>
    </row>
    <row r="280" spans="2:7" x14ac:dyDescent="0.2">
      <c r="B280" s="192"/>
      <c r="C280" s="193"/>
      <c r="D280" s="34"/>
      <c r="E280" s="39" t="str">
        <f>Compétences!D280</f>
        <v>Reconnaître, nommer des figures usuelles</v>
      </c>
      <c r="F280" s="116" t="e">
        <f>OBSERVATIONS!#REF!</f>
        <v>#REF!</v>
      </c>
      <c r="G280" s="194"/>
    </row>
    <row r="281" spans="2:7" ht="32" x14ac:dyDescent="0.2">
      <c r="B281" s="192"/>
      <c r="C281" s="193"/>
      <c r="D281" s="34"/>
      <c r="E281" s="39" t="str">
        <f>Compétences!D281</f>
        <v>Reconnaître et décrire à partir des côtés et des angles droits, un carré, un rectangle, un triangle rectangle</v>
      </c>
      <c r="F281" s="116" t="e">
        <f>OBSERVATIONS!#REF!</f>
        <v>#REF!</v>
      </c>
      <c r="G281" s="194"/>
    </row>
    <row r="282" spans="2:7" x14ac:dyDescent="0.2">
      <c r="B282" s="192"/>
      <c r="C282" s="193"/>
      <c r="D282" s="34"/>
      <c r="E282" s="39" t="str">
        <f>Compétences!D282</f>
        <v>Construire sur un support uni connaissant la longueur des côtés.</v>
      </c>
      <c r="F282" s="116" t="e">
        <f>OBSERVATIONS!#REF!</f>
        <v>#REF!</v>
      </c>
      <c r="G282" s="194"/>
    </row>
    <row r="283" spans="2:7" ht="32" x14ac:dyDescent="0.2">
      <c r="B283" s="192"/>
      <c r="C283" s="193"/>
      <c r="D283" s="34"/>
      <c r="E283" s="39" t="str">
        <f>Compétences!D283</f>
        <v>Construire un cercle connaissant son centre et un point, ou son centre et son rayon</v>
      </c>
      <c r="F283" s="116" t="e">
        <f>OBSERVATIONS!#REF!</f>
        <v>#REF!</v>
      </c>
      <c r="G283" s="194"/>
    </row>
    <row r="284" spans="2:7" ht="32" x14ac:dyDescent="0.2">
      <c r="B284" s="192"/>
      <c r="C284" s="193"/>
      <c r="D284" s="34"/>
      <c r="E284" s="39" t="str">
        <f>Compétences!D284</f>
        <v xml:space="preserve">Utiliser la règle (non graduée) pour repérer et produire des alignements de points </v>
      </c>
      <c r="F284" s="116" t="e">
        <f>OBSERVATIONS!#REF!</f>
        <v>#REF!</v>
      </c>
      <c r="G284" s="194"/>
    </row>
    <row r="285" spans="2:7" x14ac:dyDescent="0.2">
      <c r="B285" s="192"/>
      <c r="C285" s="193"/>
      <c r="D285" s="34"/>
      <c r="E285" s="38" t="str">
        <f>Compétences!D285</f>
        <v>Repérer et produire des angles droits à l'aide d’un gabarit, d'une équerre</v>
      </c>
      <c r="F285" s="116" t="e">
        <f>OBSERVATIONS!#REF!</f>
        <v>#REF!</v>
      </c>
      <c r="G285" s="194"/>
    </row>
    <row r="286" spans="2:7" x14ac:dyDescent="0.2">
      <c r="B286" s="192"/>
      <c r="C286" s="193"/>
      <c r="D286" s="34"/>
      <c r="E286" s="39" t="str">
        <f>Compétences!D286</f>
        <v>Reporter une longueur sur une droite déjà tracée (diverses techniques)</v>
      </c>
      <c r="F286" s="116" t="e">
        <f>OBSERVATIONS!#REF!</f>
        <v>#REF!</v>
      </c>
      <c r="G286" s="194"/>
    </row>
    <row r="287" spans="2:7" x14ac:dyDescent="0.2">
      <c r="B287" s="192"/>
      <c r="C287" s="193"/>
      <c r="D287" s="34"/>
      <c r="E287" s="39" t="str">
        <f>Compétences!D287</f>
        <v xml:space="preserve">Repérer ou trouver le milieu d’un segment. </v>
      </c>
      <c r="F287" s="116" t="e">
        <f>OBSERVATIONS!#REF!</f>
        <v>#REF!</v>
      </c>
      <c r="G287" s="194"/>
    </row>
    <row r="288" spans="2:7" x14ac:dyDescent="0.2">
      <c r="B288" s="192"/>
      <c r="C288" s="193"/>
      <c r="D288" s="34"/>
      <c r="E288" s="38" t="str">
        <f>Compétences!D288</f>
        <v>Reconnaître si une figure présente un axe de symétrie (à trouver).</v>
      </c>
      <c r="F288" s="116" t="e">
        <f>OBSERVATIONS!#REF!</f>
        <v>#REF!</v>
      </c>
      <c r="G288" s="194"/>
    </row>
    <row r="289" spans="2:10" ht="33" customHeight="1" x14ac:dyDescent="0.2">
      <c r="B289" s="192"/>
      <c r="C289" s="193"/>
      <c r="D289" s="34"/>
      <c r="E289" s="39" t="str">
        <f>Compétences!D289</f>
        <v>Compléter une figure pour qu'elle soit symétrique par rapport à un axe donné.(décalquer ou plier selon l'axe de symétrie)</v>
      </c>
      <c r="F289" s="116" t="e">
        <f>OBSERVATIONS!#REF!</f>
        <v>#REF!</v>
      </c>
      <c r="G289" s="194"/>
    </row>
    <row r="290" spans="2:10" x14ac:dyDescent="0.2">
      <c r="E290" s="46"/>
      <c r="F290" s="9"/>
      <c r="G290" s="30"/>
      <c r="J290" s="9"/>
    </row>
    <row r="291" spans="2:10" x14ac:dyDescent="0.2">
      <c r="E291" s="46"/>
      <c r="F291" s="9"/>
      <c r="G291" s="30"/>
      <c r="J291" s="9"/>
    </row>
    <row r="292" spans="2:10" x14ac:dyDescent="0.2">
      <c r="E292" s="46"/>
      <c r="F292" s="9"/>
      <c r="G292" s="30"/>
      <c r="J292" s="9"/>
    </row>
    <row r="293" spans="2:10" x14ac:dyDescent="0.2">
      <c r="E293" s="46"/>
      <c r="F293" s="9"/>
      <c r="G293" s="30"/>
      <c r="J293" s="9"/>
    </row>
    <row r="294" spans="2:10" x14ac:dyDescent="0.2">
      <c r="E294" s="46"/>
      <c r="F294" s="9"/>
      <c r="G294" s="30"/>
      <c r="J294" s="9"/>
    </row>
    <row r="295" spans="2:10" x14ac:dyDescent="0.2">
      <c r="E295" s="46"/>
      <c r="F295" s="9"/>
      <c r="G295" s="30"/>
      <c r="J295" s="9"/>
    </row>
    <row r="296" spans="2:10" x14ac:dyDescent="0.2">
      <c r="E296" s="46"/>
      <c r="F296" s="9"/>
      <c r="G296" s="30"/>
      <c r="J296" s="9"/>
    </row>
    <row r="297" spans="2:10" x14ac:dyDescent="0.2">
      <c r="E297" s="46"/>
      <c r="F297" s="9"/>
      <c r="G297" s="30"/>
      <c r="J297" s="9"/>
    </row>
    <row r="298" spans="2:10" x14ac:dyDescent="0.2">
      <c r="E298" s="46"/>
      <c r="F298" s="9"/>
      <c r="G298" s="30"/>
      <c r="J298" s="9"/>
    </row>
    <row r="299" spans="2:10" x14ac:dyDescent="0.2">
      <c r="E299" s="46"/>
      <c r="F299" s="9"/>
      <c r="G299" s="30"/>
      <c r="J299" s="9"/>
    </row>
    <row r="300" spans="2:10" x14ac:dyDescent="0.2">
      <c r="E300" s="46"/>
      <c r="F300" s="9"/>
      <c r="G300" s="30"/>
      <c r="J300" s="9"/>
    </row>
    <row r="301" spans="2:10" x14ac:dyDescent="0.2">
      <c r="E301" s="46"/>
      <c r="F301" s="9"/>
      <c r="G301" s="30"/>
      <c r="J301" s="9"/>
    </row>
    <row r="302" spans="2:10" x14ac:dyDescent="0.2">
      <c r="E302" s="46"/>
      <c r="F302" s="9"/>
      <c r="G302" s="30"/>
      <c r="J302" s="9"/>
    </row>
    <row r="303" spans="2:10" x14ac:dyDescent="0.2">
      <c r="E303" s="46"/>
      <c r="F303" s="9"/>
      <c r="G303" s="30"/>
      <c r="J303" s="9"/>
    </row>
    <row r="304" spans="2:10" x14ac:dyDescent="0.2">
      <c r="E304" s="46"/>
      <c r="F304" s="9"/>
      <c r="G304" s="30"/>
      <c r="J304" s="9"/>
    </row>
    <row r="305" spans="5:10" x14ac:dyDescent="0.2">
      <c r="E305" s="46"/>
      <c r="F305" s="9"/>
      <c r="G305" s="30"/>
      <c r="J305" s="9"/>
    </row>
    <row r="306" spans="5:10" x14ac:dyDescent="0.2">
      <c r="E306" s="46"/>
      <c r="F306" s="9"/>
      <c r="G306" s="30"/>
      <c r="J306" s="9"/>
    </row>
    <row r="307" spans="5:10" x14ac:dyDescent="0.2">
      <c r="E307" s="46"/>
      <c r="F307" s="9"/>
      <c r="G307" s="30"/>
      <c r="J307" s="9"/>
    </row>
    <row r="308" spans="5:10" x14ac:dyDescent="0.2">
      <c r="E308" s="46"/>
      <c r="F308" s="9"/>
      <c r="G308" s="30"/>
      <c r="J308" s="9"/>
    </row>
    <row r="309" spans="5:10" x14ac:dyDescent="0.2">
      <c r="E309" s="46"/>
      <c r="F309" s="9"/>
      <c r="G309" s="30"/>
      <c r="J309" s="9"/>
    </row>
    <row r="310" spans="5:10" x14ac:dyDescent="0.2">
      <c r="E310" s="46"/>
      <c r="F310" s="9"/>
      <c r="G310" s="30"/>
      <c r="J310" s="9"/>
    </row>
    <row r="311" spans="5:10" x14ac:dyDescent="0.2">
      <c r="E311" s="46"/>
      <c r="F311" s="9"/>
      <c r="G311" s="30"/>
      <c r="J311" s="9"/>
    </row>
    <row r="312" spans="5:10" x14ac:dyDescent="0.2">
      <c r="E312" s="46"/>
      <c r="F312" s="9"/>
      <c r="G312" s="30"/>
      <c r="J312" s="9"/>
    </row>
    <row r="313" spans="5:10" x14ac:dyDescent="0.2">
      <c r="E313" s="46"/>
      <c r="F313" s="9"/>
      <c r="G313" s="30"/>
      <c r="J313" s="9"/>
    </row>
    <row r="314" spans="5:10" x14ac:dyDescent="0.2">
      <c r="E314" s="46"/>
      <c r="F314" s="9"/>
      <c r="G314" s="30"/>
      <c r="J314" s="9"/>
    </row>
    <row r="315" spans="5:10" x14ac:dyDescent="0.2">
      <c r="E315" s="46"/>
      <c r="F315" s="9"/>
      <c r="G315" s="30"/>
      <c r="J315" s="9"/>
    </row>
    <row r="316" spans="5:10" x14ac:dyDescent="0.2">
      <c r="E316" s="46"/>
      <c r="F316" s="9"/>
      <c r="G316" s="30"/>
      <c r="J316" s="9"/>
    </row>
    <row r="317" spans="5:10" x14ac:dyDescent="0.2">
      <c r="E317" s="46"/>
      <c r="F317" s="9"/>
      <c r="G317" s="30"/>
      <c r="J317" s="9"/>
    </row>
    <row r="318" spans="5:10" x14ac:dyDescent="0.2">
      <c r="E318" s="46"/>
      <c r="F318" s="9"/>
      <c r="G318" s="30"/>
      <c r="J318" s="9"/>
    </row>
    <row r="319" spans="5:10" x14ac:dyDescent="0.2">
      <c r="E319" s="46"/>
      <c r="F319" s="9"/>
      <c r="G319" s="30"/>
      <c r="J319" s="9"/>
    </row>
    <row r="320" spans="5:10" x14ac:dyDescent="0.2">
      <c r="E320" s="46"/>
      <c r="F320" s="9"/>
      <c r="G320" s="30"/>
      <c r="J320" s="9"/>
    </row>
    <row r="321" spans="5:10" x14ac:dyDescent="0.2">
      <c r="E321" s="46"/>
      <c r="F321" s="9"/>
      <c r="G321" s="30"/>
      <c r="J321" s="9"/>
    </row>
    <row r="322" spans="5:10" x14ac:dyDescent="0.2">
      <c r="E322" s="46"/>
      <c r="F322" s="9"/>
      <c r="G322" s="30"/>
      <c r="J322" s="9"/>
    </row>
    <row r="323" spans="5:10" x14ac:dyDescent="0.2">
      <c r="E323" s="46"/>
      <c r="F323" s="9"/>
      <c r="G323" s="30"/>
      <c r="J323" s="9"/>
    </row>
    <row r="324" spans="5:10" x14ac:dyDescent="0.2">
      <c r="E324" s="46"/>
      <c r="F324" s="9"/>
      <c r="G324" s="30"/>
      <c r="J324" s="9"/>
    </row>
    <row r="325" spans="5:10" x14ac:dyDescent="0.2">
      <c r="E325" s="46"/>
      <c r="F325" s="9"/>
      <c r="G325" s="30"/>
      <c r="J325" s="9"/>
    </row>
    <row r="326" spans="5:10" x14ac:dyDescent="0.2">
      <c r="E326" s="46"/>
      <c r="F326" s="9"/>
      <c r="G326" s="30"/>
      <c r="J326" s="9"/>
    </row>
    <row r="327" spans="5:10" x14ac:dyDescent="0.2">
      <c r="E327" s="46"/>
      <c r="F327" s="9"/>
      <c r="G327" s="30"/>
      <c r="J327" s="9"/>
    </row>
    <row r="328" spans="5:10" x14ac:dyDescent="0.2">
      <c r="E328" s="46"/>
      <c r="F328" s="9"/>
      <c r="G328" s="30"/>
      <c r="J328" s="9"/>
    </row>
    <row r="329" spans="5:10" x14ac:dyDescent="0.2">
      <c r="E329" s="46"/>
      <c r="F329" s="9"/>
      <c r="G329" s="30"/>
      <c r="J329" s="9"/>
    </row>
    <row r="330" spans="5:10" x14ac:dyDescent="0.2">
      <c r="E330" s="46"/>
      <c r="F330" s="9"/>
      <c r="G330" s="30"/>
      <c r="J330" s="9"/>
    </row>
    <row r="331" spans="5:10" x14ac:dyDescent="0.2">
      <c r="E331" s="46"/>
      <c r="F331" s="9"/>
      <c r="G331" s="30"/>
      <c r="J331" s="9"/>
    </row>
    <row r="332" spans="5:10" x14ac:dyDescent="0.2">
      <c r="E332" s="46"/>
      <c r="F332" s="9"/>
      <c r="G332" s="30"/>
      <c r="J332" s="9"/>
    </row>
    <row r="333" spans="5:10" x14ac:dyDescent="0.2">
      <c r="E333" s="46"/>
      <c r="F333" s="9"/>
      <c r="G333" s="30"/>
      <c r="J333" s="9"/>
    </row>
    <row r="334" spans="5:10" x14ac:dyDescent="0.2">
      <c r="E334" s="46"/>
      <c r="F334" s="9"/>
      <c r="G334" s="30"/>
      <c r="J334" s="9"/>
    </row>
    <row r="335" spans="5:10" x14ac:dyDescent="0.2">
      <c r="E335" s="46"/>
      <c r="F335" s="9"/>
      <c r="G335" s="30"/>
      <c r="J335" s="9"/>
    </row>
    <row r="336" spans="5:10" x14ac:dyDescent="0.2">
      <c r="E336" s="46"/>
      <c r="F336" s="9"/>
      <c r="G336" s="30"/>
      <c r="J336" s="9"/>
    </row>
    <row r="337" spans="5:10" x14ac:dyDescent="0.2">
      <c r="E337" s="46"/>
      <c r="F337" s="9"/>
      <c r="G337" s="30"/>
      <c r="J337" s="9"/>
    </row>
    <row r="338" spans="5:10" x14ac:dyDescent="0.2">
      <c r="E338" s="46"/>
      <c r="F338" s="9"/>
      <c r="G338" s="30"/>
      <c r="J338" s="9"/>
    </row>
    <row r="339" spans="5:10" x14ac:dyDescent="0.2">
      <c r="E339" s="46"/>
      <c r="F339" s="9"/>
      <c r="G339" s="30"/>
      <c r="J339" s="9"/>
    </row>
    <row r="340" spans="5:10" x14ac:dyDescent="0.2">
      <c r="E340" s="46"/>
      <c r="F340" s="9"/>
      <c r="G340" s="30"/>
      <c r="J340" s="9"/>
    </row>
    <row r="341" spans="5:10" x14ac:dyDescent="0.2">
      <c r="E341" s="46"/>
      <c r="F341" s="9"/>
      <c r="G341" s="30"/>
      <c r="J341" s="9"/>
    </row>
    <row r="342" spans="5:10" x14ac:dyDescent="0.2">
      <c r="E342" s="46"/>
      <c r="F342" s="9"/>
      <c r="G342" s="30"/>
      <c r="J342" s="9"/>
    </row>
    <row r="343" spans="5:10" x14ac:dyDescent="0.2">
      <c r="E343" s="46"/>
      <c r="F343" s="9"/>
      <c r="G343" s="30"/>
      <c r="J343" s="9"/>
    </row>
    <row r="344" spans="5:10" x14ac:dyDescent="0.2">
      <c r="E344" s="46"/>
      <c r="F344" s="9"/>
      <c r="G344" s="30"/>
      <c r="J344" s="9"/>
    </row>
    <row r="345" spans="5:10" x14ac:dyDescent="0.2">
      <c r="E345" s="46"/>
      <c r="F345" s="9"/>
      <c r="G345" s="30"/>
      <c r="J345" s="9"/>
    </row>
    <row r="346" spans="5:10" x14ac:dyDescent="0.2">
      <c r="E346" s="46"/>
      <c r="F346" s="9"/>
      <c r="G346" s="30"/>
      <c r="J346" s="9"/>
    </row>
    <row r="347" spans="5:10" x14ac:dyDescent="0.2">
      <c r="E347" s="46"/>
      <c r="F347" s="9"/>
      <c r="G347" s="30"/>
      <c r="J347" s="9"/>
    </row>
    <row r="348" spans="5:10" x14ac:dyDescent="0.2">
      <c r="E348" s="46"/>
      <c r="F348" s="9"/>
      <c r="G348" s="30"/>
      <c r="J348" s="9"/>
    </row>
    <row r="349" spans="5:10" x14ac:dyDescent="0.2">
      <c r="E349" s="46"/>
      <c r="F349" s="9"/>
      <c r="G349" s="30"/>
      <c r="J349" s="9"/>
    </row>
    <row r="350" spans="5:10" x14ac:dyDescent="0.2">
      <c r="E350" s="46"/>
      <c r="F350" s="9"/>
      <c r="G350" s="30"/>
      <c r="J350" s="9"/>
    </row>
    <row r="351" spans="5:10" x14ac:dyDescent="0.2">
      <c r="E351" s="46"/>
      <c r="F351" s="9"/>
      <c r="G351" s="30"/>
      <c r="J351" s="9"/>
    </row>
    <row r="352" spans="5:10" x14ac:dyDescent="0.2">
      <c r="E352" s="46"/>
      <c r="F352" s="9"/>
      <c r="G352" s="30"/>
      <c r="J352" s="9"/>
    </row>
    <row r="353" spans="5:10" x14ac:dyDescent="0.2">
      <c r="E353" s="46"/>
      <c r="F353" s="9"/>
      <c r="G353" s="30"/>
      <c r="J353" s="9"/>
    </row>
    <row r="354" spans="5:10" x14ac:dyDescent="0.2">
      <c r="E354" s="46"/>
      <c r="F354" s="9"/>
      <c r="G354" s="30"/>
      <c r="J354" s="9"/>
    </row>
    <row r="355" spans="5:10" x14ac:dyDescent="0.2">
      <c r="E355" s="46"/>
      <c r="F355" s="9"/>
      <c r="G355" s="30"/>
      <c r="J355" s="9"/>
    </row>
    <row r="356" spans="5:10" x14ac:dyDescent="0.2">
      <c r="E356" s="46"/>
      <c r="F356" s="9"/>
      <c r="G356" s="30"/>
      <c r="J356" s="9"/>
    </row>
    <row r="357" spans="5:10" x14ac:dyDescent="0.2">
      <c r="E357" s="46"/>
      <c r="F357" s="9"/>
      <c r="G357" s="30"/>
      <c r="J357" s="9"/>
    </row>
    <row r="358" spans="5:10" x14ac:dyDescent="0.2">
      <c r="E358" s="46"/>
      <c r="F358" s="9"/>
      <c r="G358" s="30"/>
      <c r="J358" s="9"/>
    </row>
    <row r="359" spans="5:10" x14ac:dyDescent="0.2">
      <c r="E359" s="46"/>
      <c r="F359" s="9"/>
      <c r="G359" s="30"/>
      <c r="J359" s="9"/>
    </row>
    <row r="360" spans="5:10" x14ac:dyDescent="0.2">
      <c r="E360" s="46"/>
      <c r="F360" s="9"/>
      <c r="G360" s="30"/>
      <c r="J360" s="9"/>
    </row>
    <row r="361" spans="5:10" x14ac:dyDescent="0.2">
      <c r="E361" s="46"/>
      <c r="F361" s="9"/>
      <c r="G361" s="30"/>
      <c r="J361" s="9"/>
    </row>
    <row r="362" spans="5:10" x14ac:dyDescent="0.2">
      <c r="E362" s="46"/>
      <c r="F362" s="9"/>
      <c r="G362" s="30"/>
      <c r="J362" s="9"/>
    </row>
    <row r="363" spans="5:10" x14ac:dyDescent="0.2">
      <c r="E363" s="46"/>
      <c r="F363" s="9"/>
      <c r="G363" s="30"/>
      <c r="J363" s="9"/>
    </row>
    <row r="364" spans="5:10" x14ac:dyDescent="0.2">
      <c r="E364" s="46"/>
      <c r="F364" s="9"/>
      <c r="G364" s="30"/>
      <c r="J364" s="9"/>
    </row>
    <row r="365" spans="5:10" x14ac:dyDescent="0.2">
      <c r="E365" s="46"/>
      <c r="F365" s="9"/>
      <c r="G365" s="30"/>
      <c r="J365" s="9"/>
    </row>
    <row r="366" spans="5:10" x14ac:dyDescent="0.2">
      <c r="E366" s="46"/>
      <c r="F366" s="9"/>
      <c r="G366" s="30"/>
      <c r="J366" s="9"/>
    </row>
    <row r="367" spans="5:10" x14ac:dyDescent="0.2">
      <c r="E367" s="46"/>
      <c r="F367" s="9"/>
      <c r="G367" s="30"/>
      <c r="J367" s="9"/>
    </row>
    <row r="368" spans="5:10" x14ac:dyDescent="0.2">
      <c r="E368" s="46"/>
      <c r="F368" s="9"/>
      <c r="G368" s="30"/>
      <c r="J368" s="9"/>
    </row>
    <row r="369" spans="5:10" x14ac:dyDescent="0.2">
      <c r="E369" s="46"/>
      <c r="F369" s="9"/>
      <c r="G369" s="30"/>
      <c r="J369" s="9"/>
    </row>
    <row r="370" spans="5:10" x14ac:dyDescent="0.2">
      <c r="E370" s="46"/>
      <c r="F370" s="9"/>
      <c r="G370" s="30"/>
      <c r="J370" s="9"/>
    </row>
    <row r="371" spans="5:10" x14ac:dyDescent="0.2">
      <c r="E371" s="46"/>
      <c r="F371" s="9"/>
      <c r="G371" s="30"/>
      <c r="J371" s="9"/>
    </row>
    <row r="372" spans="5:10" x14ac:dyDescent="0.2">
      <c r="E372" s="46"/>
      <c r="F372" s="9"/>
      <c r="G372" s="30"/>
      <c r="J372" s="9"/>
    </row>
    <row r="373" spans="5:10" x14ac:dyDescent="0.2">
      <c r="E373" s="46"/>
      <c r="F373" s="9"/>
      <c r="G373" s="30"/>
      <c r="J373" s="9"/>
    </row>
    <row r="374" spans="5:10" x14ac:dyDescent="0.2">
      <c r="E374" s="46"/>
      <c r="F374" s="9"/>
      <c r="G374" s="30"/>
      <c r="J374" s="9"/>
    </row>
    <row r="375" spans="5:10" x14ac:dyDescent="0.2">
      <c r="E375" s="46"/>
      <c r="F375" s="9"/>
      <c r="G375" s="30"/>
      <c r="J375" s="9"/>
    </row>
    <row r="376" spans="5:10" x14ac:dyDescent="0.2">
      <c r="E376" s="46"/>
      <c r="F376" s="9"/>
      <c r="G376" s="30"/>
      <c r="J376" s="9"/>
    </row>
    <row r="377" spans="5:10" x14ac:dyDescent="0.2">
      <c r="E377" s="46"/>
      <c r="F377" s="9"/>
      <c r="G377" s="30"/>
      <c r="J377" s="9"/>
    </row>
    <row r="378" spans="5:10" x14ac:dyDescent="0.2">
      <c r="E378" s="46"/>
      <c r="F378" s="9"/>
      <c r="G378" s="30"/>
      <c r="J378" s="9"/>
    </row>
    <row r="379" spans="5:10" x14ac:dyDescent="0.2">
      <c r="E379" s="46"/>
      <c r="F379" s="9"/>
      <c r="G379" s="30"/>
      <c r="J379" s="9"/>
    </row>
    <row r="380" spans="5:10" x14ac:dyDescent="0.2">
      <c r="E380" s="46"/>
      <c r="F380" s="9"/>
      <c r="G380" s="30"/>
      <c r="J380" s="9"/>
    </row>
    <row r="381" spans="5:10" x14ac:dyDescent="0.2">
      <c r="E381" s="46"/>
      <c r="F381" s="9"/>
      <c r="G381" s="30"/>
      <c r="J381" s="9"/>
    </row>
    <row r="382" spans="5:10" x14ac:dyDescent="0.2">
      <c r="E382" s="46"/>
      <c r="F382" s="9"/>
      <c r="G382" s="30"/>
      <c r="J382" s="9"/>
    </row>
    <row r="383" spans="5:10" x14ac:dyDescent="0.2">
      <c r="E383" s="46"/>
      <c r="F383" s="9"/>
      <c r="G383" s="30"/>
      <c r="J383" s="9"/>
    </row>
    <row r="384" spans="5:10" x14ac:dyDescent="0.2">
      <c r="E384" s="46"/>
      <c r="F384" s="9"/>
      <c r="G384" s="30"/>
      <c r="J384" s="9"/>
    </row>
    <row r="385" spans="5:10" x14ac:dyDescent="0.2">
      <c r="E385" s="46"/>
      <c r="F385" s="9"/>
      <c r="G385" s="30"/>
      <c r="J385" s="9"/>
    </row>
    <row r="386" spans="5:10" x14ac:dyDescent="0.2">
      <c r="E386" s="46"/>
      <c r="F386" s="9"/>
      <c r="G386" s="30"/>
      <c r="J386" s="9"/>
    </row>
    <row r="387" spans="5:10" x14ac:dyDescent="0.2">
      <c r="E387" s="46"/>
      <c r="F387" s="9"/>
      <c r="G387" s="30"/>
      <c r="J387" s="9"/>
    </row>
    <row r="388" spans="5:10" x14ac:dyDescent="0.2">
      <c r="E388" s="46"/>
      <c r="F388" s="9"/>
      <c r="G388" s="30"/>
      <c r="J388" s="9"/>
    </row>
    <row r="389" spans="5:10" x14ac:dyDescent="0.2">
      <c r="E389" s="46"/>
      <c r="F389" s="9"/>
      <c r="G389" s="30"/>
      <c r="J389" s="9"/>
    </row>
    <row r="390" spans="5:10" x14ac:dyDescent="0.2">
      <c r="E390" s="46"/>
      <c r="F390" s="9"/>
      <c r="G390" s="30"/>
      <c r="J390" s="9"/>
    </row>
    <row r="391" spans="5:10" x14ac:dyDescent="0.2">
      <c r="E391" s="46"/>
      <c r="F391" s="9"/>
      <c r="G391" s="30"/>
      <c r="J391" s="9"/>
    </row>
    <row r="392" spans="5:10" x14ac:dyDescent="0.2">
      <c r="E392" s="46"/>
      <c r="F392" s="9"/>
      <c r="G392" s="30"/>
      <c r="J392" s="9"/>
    </row>
    <row r="393" spans="5:10" x14ac:dyDescent="0.2">
      <c r="E393" s="46"/>
      <c r="F393" s="9"/>
      <c r="G393" s="30"/>
      <c r="J393" s="9"/>
    </row>
    <row r="394" spans="5:10" x14ac:dyDescent="0.2">
      <c r="E394" s="46"/>
      <c r="F394" s="9"/>
      <c r="G394" s="30"/>
      <c r="J394" s="9"/>
    </row>
    <row r="395" spans="5:10" x14ac:dyDescent="0.2">
      <c r="E395" s="46"/>
      <c r="F395" s="9"/>
      <c r="G395" s="30"/>
      <c r="J395" s="9"/>
    </row>
    <row r="396" spans="5:10" x14ac:dyDescent="0.2">
      <c r="E396" s="46"/>
      <c r="F396" s="9"/>
      <c r="G396" s="30"/>
      <c r="J396" s="9"/>
    </row>
    <row r="397" spans="5:10" x14ac:dyDescent="0.2">
      <c r="E397" s="46"/>
      <c r="F397" s="9"/>
      <c r="G397" s="30"/>
      <c r="J397" s="9"/>
    </row>
    <row r="398" spans="5:10" x14ac:dyDescent="0.2">
      <c r="E398" s="46"/>
      <c r="F398" s="9"/>
      <c r="G398" s="30"/>
      <c r="J398" s="9"/>
    </row>
    <row r="399" spans="5:10" x14ac:dyDescent="0.2">
      <c r="E399" s="46"/>
      <c r="F399" s="9"/>
      <c r="G399" s="30"/>
      <c r="J399" s="9"/>
    </row>
    <row r="400" spans="5:10" x14ac:dyDescent="0.2">
      <c r="E400" s="46"/>
      <c r="F400" s="9"/>
      <c r="G400" s="30"/>
      <c r="J400" s="9"/>
    </row>
    <row r="401" spans="5:10" x14ac:dyDescent="0.2">
      <c r="E401" s="46"/>
      <c r="F401" s="9"/>
      <c r="G401" s="30"/>
      <c r="J401" s="9"/>
    </row>
    <row r="402" spans="5:10" x14ac:dyDescent="0.2">
      <c r="E402" s="46"/>
      <c r="F402" s="9"/>
      <c r="G402" s="30"/>
      <c r="J402" s="9"/>
    </row>
  </sheetData>
  <sheetProtection sort="0" autoFilter="0"/>
  <mergeCells count="135">
    <mergeCell ref="I53:O53"/>
    <mergeCell ref="B7:G7"/>
    <mergeCell ref="B8:G8"/>
    <mergeCell ref="B14:G14"/>
    <mergeCell ref="B15:G20"/>
    <mergeCell ref="B22:G22"/>
    <mergeCell ref="B23:G28"/>
    <mergeCell ref="C61:C62"/>
    <mergeCell ref="D61:E61"/>
    <mergeCell ref="G61:G62"/>
    <mergeCell ref="C63:C66"/>
    <mergeCell ref="D63:E63"/>
    <mergeCell ref="G63:G66"/>
    <mergeCell ref="B34:G34"/>
    <mergeCell ref="B35:G39"/>
    <mergeCell ref="D51:E51"/>
    <mergeCell ref="B52:B66"/>
    <mergeCell ref="C52:C55"/>
    <mergeCell ref="D52:E52"/>
    <mergeCell ref="G52:G55"/>
    <mergeCell ref="C56:C60"/>
    <mergeCell ref="D56:E56"/>
    <mergeCell ref="G56:G60"/>
    <mergeCell ref="C75:C78"/>
    <mergeCell ref="D75:E75"/>
    <mergeCell ref="G75:G78"/>
    <mergeCell ref="C79:C81"/>
    <mergeCell ref="D79:E79"/>
    <mergeCell ref="G79:G81"/>
    <mergeCell ref="B67:B81"/>
    <mergeCell ref="C67:C68"/>
    <mergeCell ref="D67:E67"/>
    <mergeCell ref="G67:G68"/>
    <mergeCell ref="C69:C71"/>
    <mergeCell ref="D69:E69"/>
    <mergeCell ref="G69:G71"/>
    <mergeCell ref="C72:C74"/>
    <mergeCell ref="D72:E72"/>
    <mergeCell ref="G72:G74"/>
    <mergeCell ref="D125:E125"/>
    <mergeCell ref="G125:G128"/>
    <mergeCell ref="B82:B100"/>
    <mergeCell ref="C82:C88"/>
    <mergeCell ref="D82:E82"/>
    <mergeCell ref="G82:G88"/>
    <mergeCell ref="C89:C94"/>
    <mergeCell ref="D89:E89"/>
    <mergeCell ref="G89:G94"/>
    <mergeCell ref="C95:C97"/>
    <mergeCell ref="D95:E95"/>
    <mergeCell ref="G95:G97"/>
    <mergeCell ref="C98:C100"/>
    <mergeCell ref="D98:E98"/>
    <mergeCell ref="G98:G100"/>
    <mergeCell ref="B129:B143"/>
    <mergeCell ref="C129:C133"/>
    <mergeCell ref="D129:E129"/>
    <mergeCell ref="G129:G133"/>
    <mergeCell ref="C134:C138"/>
    <mergeCell ref="D134:E134"/>
    <mergeCell ref="G134:G138"/>
    <mergeCell ref="B101:B128"/>
    <mergeCell ref="C117:C120"/>
    <mergeCell ref="D117:E117"/>
    <mergeCell ref="G117:G120"/>
    <mergeCell ref="C121:C124"/>
    <mergeCell ref="D121:E121"/>
    <mergeCell ref="G121:G124"/>
    <mergeCell ref="C139:C143"/>
    <mergeCell ref="D139:E139"/>
    <mergeCell ref="G139:G143"/>
    <mergeCell ref="C101:C107"/>
    <mergeCell ref="D101:E101"/>
    <mergeCell ref="G101:G107"/>
    <mergeCell ref="C108:C116"/>
    <mergeCell ref="D108:E108"/>
    <mergeCell ref="G108:G116"/>
    <mergeCell ref="C125:C128"/>
    <mergeCell ref="B187:B199"/>
    <mergeCell ref="C187:C191"/>
    <mergeCell ref="D187:E187"/>
    <mergeCell ref="G187:G191"/>
    <mergeCell ref="C192:C199"/>
    <mergeCell ref="G192:G199"/>
    <mergeCell ref="B144:B186"/>
    <mergeCell ref="C163:C174"/>
    <mergeCell ref="D163:E163"/>
    <mergeCell ref="G163:G174"/>
    <mergeCell ref="C175:C182"/>
    <mergeCell ref="D175:E175"/>
    <mergeCell ref="G175:G182"/>
    <mergeCell ref="C144:C155"/>
    <mergeCell ref="D144:E144"/>
    <mergeCell ref="G144:G155"/>
    <mergeCell ref="C156:C162"/>
    <mergeCell ref="D156:E156"/>
    <mergeCell ref="G156:G162"/>
    <mergeCell ref="C183:C186"/>
    <mergeCell ref="D183:E183"/>
    <mergeCell ref="G183:G186"/>
    <mergeCell ref="D192:E192"/>
    <mergeCell ref="G219:G224"/>
    <mergeCell ref="C225:C230"/>
    <mergeCell ref="D225:E225"/>
    <mergeCell ref="G225:G230"/>
    <mergeCell ref="C231:C243"/>
    <mergeCell ref="D231:E231"/>
    <mergeCell ref="G231:G243"/>
    <mergeCell ref="B200:B207"/>
    <mergeCell ref="C200:C207"/>
    <mergeCell ref="D200:E200"/>
    <mergeCell ref="G200:G207"/>
    <mergeCell ref="B208:B243"/>
    <mergeCell ref="C208:C218"/>
    <mergeCell ref="D208:E208"/>
    <mergeCell ref="G208:G218"/>
    <mergeCell ref="C219:C224"/>
    <mergeCell ref="D219:E219"/>
    <mergeCell ref="B264:B289"/>
    <mergeCell ref="C264:C270"/>
    <mergeCell ref="G264:G270"/>
    <mergeCell ref="C271:C275"/>
    <mergeCell ref="G271:G275"/>
    <mergeCell ref="C276:C289"/>
    <mergeCell ref="D276:E276"/>
    <mergeCell ref="G277:G289"/>
    <mergeCell ref="B244:B263"/>
    <mergeCell ref="C244:C260"/>
    <mergeCell ref="D244:E244"/>
    <mergeCell ref="G244:G260"/>
    <mergeCell ref="C261:C263"/>
    <mergeCell ref="D261:E261"/>
    <mergeCell ref="G262:G263"/>
    <mergeCell ref="D264:E264"/>
    <mergeCell ref="D271:E271"/>
  </mergeCells>
  <phoneticPr fontId="18" type="noConversion"/>
  <printOptions horizontalCentered="1"/>
  <pageMargins left="0.25" right="0.25" top="0.35629921259842523" bottom="0.35629921259842523" header="0.30000000000000004" footer="0.30000000000000004"/>
  <rowBreaks count="3" manualBreakCount="3">
    <brk id="50" max="16383" man="1"/>
    <brk id="199" max="16383" man="1"/>
    <brk id="290" max="16383" man="1"/>
  </rowBreaks>
  <colBreaks count="1" manualBreakCount="1">
    <brk id="8" max="1048575" man="1"/>
  </col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enableFormatConditionsCalculation="0">
    <tabColor theme="1"/>
  </sheetPr>
  <dimension ref="A1:O402"/>
  <sheetViews>
    <sheetView zoomScale="98" zoomScaleNormal="98" zoomScalePageLayoutView="98" workbookViewId="0">
      <selection activeCell="B14" sqref="B14:G14"/>
    </sheetView>
  </sheetViews>
  <sheetFormatPr baseColWidth="10" defaultRowHeight="16" x14ac:dyDescent="0.2"/>
  <cols>
    <col min="1" max="1" width="2.33203125" style="9" customWidth="1"/>
    <col min="2" max="2" width="6.83203125" style="11" customWidth="1"/>
    <col min="3" max="4" width="10.83203125" style="11" customWidth="1"/>
    <col min="5" max="5" width="60.5" style="42" customWidth="1"/>
    <col min="6" max="6" width="7.5" style="68" customWidth="1"/>
    <col min="7" max="7" width="16.83203125" style="11" customWidth="1"/>
    <col min="8" max="8" width="2.33203125" style="9" customWidth="1"/>
    <col min="9" max="9" width="12.5" style="9"/>
    <col min="10" max="10" width="12.5" style="30"/>
    <col min="11" max="11" width="9.1640625" style="9" customWidth="1"/>
    <col min="12" max="16384" width="10.83203125" style="9"/>
  </cols>
  <sheetData>
    <row r="1" spans="1:13" ht="19" x14ac:dyDescent="0.25">
      <c r="A1" s="86"/>
      <c r="B1" s="87" t="str">
        <f>Elèves!F2</f>
        <v xml:space="preserve">Ecole élémentaire Paul Eluard </v>
      </c>
      <c r="C1" s="87"/>
      <c r="D1" s="87"/>
      <c r="E1" s="88"/>
      <c r="F1" s="89"/>
      <c r="G1" s="90" t="str">
        <f>Elèves!G9</f>
        <v>ULIS</v>
      </c>
      <c r="H1" s="90"/>
      <c r="K1" s="31"/>
    </row>
    <row r="2" spans="1:13" ht="18" customHeight="1" x14ac:dyDescent="0.25">
      <c r="A2" s="86"/>
      <c r="B2" s="87" t="str">
        <f>Elèves!F3</f>
        <v xml:space="preserve">78 boulevard Henri Dunant </v>
      </c>
      <c r="C2" s="87"/>
      <c r="D2" s="87"/>
      <c r="E2" s="88"/>
      <c r="F2" s="91"/>
      <c r="G2" s="90" t="s">
        <v>14</v>
      </c>
      <c r="H2" s="90"/>
      <c r="J2" s="9"/>
      <c r="K2" s="31"/>
    </row>
    <row r="3" spans="1:13" ht="18" customHeight="1" x14ac:dyDescent="0.25">
      <c r="A3" s="86"/>
      <c r="B3" s="87" t="str">
        <f>Elèves!F4</f>
        <v xml:space="preserve">91100 Corbeil-Essonnes </v>
      </c>
      <c r="C3" s="87"/>
      <c r="D3" s="87"/>
      <c r="E3" s="88"/>
      <c r="F3" s="92"/>
      <c r="G3" s="93"/>
      <c r="H3" s="93"/>
      <c r="J3" s="9"/>
      <c r="K3" s="31"/>
      <c r="M3" s="15"/>
    </row>
    <row r="4" spans="1:13" ht="17" customHeight="1" x14ac:dyDescent="0.25">
      <c r="A4" s="86"/>
      <c r="B4" s="87" t="str">
        <f>Elèves!F5</f>
        <v>Tel : 01. 60.88.42.92</v>
      </c>
      <c r="C4" s="87"/>
      <c r="D4" s="87"/>
      <c r="E4" s="88"/>
      <c r="F4" s="92"/>
      <c r="G4" s="93"/>
      <c r="H4" s="93"/>
      <c r="J4" s="9"/>
      <c r="K4" s="31"/>
    </row>
    <row r="5" spans="1:13" ht="18" customHeight="1" x14ac:dyDescent="0.25">
      <c r="A5" s="86"/>
      <c r="B5" s="87"/>
      <c r="C5" s="87"/>
      <c r="D5" s="87"/>
      <c r="E5" s="88"/>
      <c r="F5" s="92"/>
      <c r="G5" s="93"/>
      <c r="H5" s="93"/>
      <c r="J5" s="9"/>
      <c r="K5" s="31"/>
    </row>
    <row r="6" spans="1:13" ht="16" customHeight="1" thickBot="1" x14ac:dyDescent="0.25">
      <c r="A6" s="86"/>
      <c r="B6" s="86"/>
      <c r="C6" s="86"/>
      <c r="D6" s="86"/>
      <c r="E6" s="88"/>
      <c r="F6" s="92"/>
      <c r="G6" s="86"/>
      <c r="H6" s="94"/>
      <c r="J6" s="9"/>
      <c r="K6" s="31"/>
    </row>
    <row r="7" spans="1:13" ht="29" customHeight="1" thickTop="1" x14ac:dyDescent="0.35">
      <c r="A7" s="86"/>
      <c r="B7" s="227" t="s">
        <v>16</v>
      </c>
      <c r="C7" s="228"/>
      <c r="D7" s="228"/>
      <c r="E7" s="228"/>
      <c r="F7" s="228"/>
      <c r="G7" s="229"/>
      <c r="H7" s="95"/>
      <c r="I7" s="16"/>
      <c r="J7" s="9"/>
      <c r="K7" s="31"/>
    </row>
    <row r="8" spans="1:13" ht="19" customHeight="1" thickBot="1" x14ac:dyDescent="0.3">
      <c r="A8" s="86"/>
      <c r="B8" s="230" t="str">
        <f>Elèves!F7</f>
        <v>Année Scolaire 2016-2017 - 1er Semestre</v>
      </c>
      <c r="C8" s="231"/>
      <c r="D8" s="231"/>
      <c r="E8" s="231"/>
      <c r="F8" s="231"/>
      <c r="G8" s="232"/>
      <c r="H8" s="96"/>
      <c r="I8" s="12"/>
      <c r="J8" s="9"/>
      <c r="K8" s="31"/>
    </row>
    <row r="9" spans="1:13" ht="16" customHeight="1" thickTop="1" x14ac:dyDescent="0.2">
      <c r="A9" s="86"/>
      <c r="B9" s="86"/>
      <c r="C9" s="86"/>
      <c r="D9" s="86"/>
      <c r="E9" s="88"/>
      <c r="F9" s="92"/>
      <c r="G9" s="86"/>
      <c r="H9" s="94"/>
      <c r="J9" s="9"/>
      <c r="K9" s="31"/>
    </row>
    <row r="10" spans="1:13" ht="18" customHeight="1" x14ac:dyDescent="0.25">
      <c r="A10" s="86"/>
      <c r="B10" s="97" t="s">
        <v>169</v>
      </c>
      <c r="C10" s="98"/>
      <c r="D10" s="98"/>
      <c r="E10" s="99"/>
      <c r="F10" s="100"/>
      <c r="G10" s="98"/>
      <c r="H10" s="101"/>
      <c r="I10" s="10"/>
      <c r="J10" s="9"/>
      <c r="K10" s="31"/>
    </row>
    <row r="11" spans="1:13" ht="24" customHeight="1" x14ac:dyDescent="0.3">
      <c r="A11" s="86"/>
      <c r="B11" s="86"/>
      <c r="C11" s="102" t="s">
        <v>167</v>
      </c>
      <c r="D11" s="103" t="str">
        <f>Elèves!G14</f>
        <v>Inserer Photo dans l'onglet "Elèves"</v>
      </c>
      <c r="E11" s="99"/>
      <c r="F11" s="100"/>
      <c r="G11" s="86"/>
      <c r="H11" s="94"/>
      <c r="I11" s="10"/>
      <c r="J11" s="9"/>
      <c r="K11" s="31"/>
    </row>
    <row r="12" spans="1:13" ht="20" customHeight="1" x14ac:dyDescent="0.3">
      <c r="A12" s="86"/>
      <c r="B12" s="86"/>
      <c r="C12" s="102" t="s">
        <v>168</v>
      </c>
      <c r="D12" s="103" t="str">
        <f>Elèves!I14</f>
        <v>Elève 3</v>
      </c>
      <c r="E12" s="99"/>
      <c r="F12" s="100"/>
      <c r="G12" s="102"/>
      <c r="H12" s="102"/>
      <c r="I12" s="10"/>
      <c r="J12" s="9"/>
      <c r="K12" s="31"/>
    </row>
    <row r="13" spans="1:13" ht="16" customHeight="1" thickBot="1" x14ac:dyDescent="0.25">
      <c r="A13" s="86"/>
      <c r="B13" s="98"/>
      <c r="C13" s="98"/>
      <c r="D13" s="98"/>
      <c r="E13" s="99"/>
      <c r="F13" s="100"/>
      <c r="G13" s="98"/>
      <c r="H13" s="101"/>
      <c r="I13" s="10"/>
      <c r="J13" s="10"/>
      <c r="K13" s="32"/>
      <c r="M13" s="10"/>
    </row>
    <row r="14" spans="1:13" ht="15" customHeight="1" thickTop="1" thickBot="1" x14ac:dyDescent="0.25">
      <c r="A14" s="86"/>
      <c r="B14" s="233" t="s">
        <v>461</v>
      </c>
      <c r="C14" s="234"/>
      <c r="D14" s="234"/>
      <c r="E14" s="234"/>
      <c r="F14" s="234"/>
      <c r="G14" s="235"/>
      <c r="H14" s="104"/>
      <c r="I14" s="69"/>
      <c r="J14" s="10"/>
      <c r="K14" s="33"/>
      <c r="M14" s="10"/>
    </row>
    <row r="15" spans="1:13" ht="15" customHeight="1" thickTop="1" x14ac:dyDescent="0.2">
      <c r="A15" s="86"/>
      <c r="B15" s="226"/>
      <c r="C15" s="214"/>
      <c r="D15" s="214"/>
      <c r="E15" s="214"/>
      <c r="F15" s="214"/>
      <c r="G15" s="215"/>
      <c r="H15" s="104"/>
      <c r="I15" s="69"/>
      <c r="J15" s="10"/>
      <c r="K15" s="31"/>
      <c r="L15" s="10"/>
    </row>
    <row r="16" spans="1:13" ht="15" customHeight="1" x14ac:dyDescent="0.2">
      <c r="A16" s="86"/>
      <c r="B16" s="216"/>
      <c r="C16" s="217"/>
      <c r="D16" s="217"/>
      <c r="E16" s="217"/>
      <c r="F16" s="217"/>
      <c r="G16" s="218"/>
      <c r="H16" s="104"/>
      <c r="I16" s="69"/>
      <c r="J16" s="10"/>
      <c r="K16" s="31"/>
      <c r="L16" s="10"/>
    </row>
    <row r="17" spans="1:13" ht="15" customHeight="1" x14ac:dyDescent="0.2">
      <c r="A17" s="86"/>
      <c r="B17" s="216"/>
      <c r="C17" s="217"/>
      <c r="D17" s="217"/>
      <c r="E17" s="217"/>
      <c r="F17" s="217"/>
      <c r="G17" s="218"/>
      <c r="H17" s="104"/>
      <c r="I17" s="69"/>
      <c r="J17" s="10"/>
      <c r="K17" s="31"/>
      <c r="L17" s="10"/>
    </row>
    <row r="18" spans="1:13" ht="15" customHeight="1" x14ac:dyDescent="0.2">
      <c r="A18" s="86"/>
      <c r="B18" s="216"/>
      <c r="C18" s="217"/>
      <c r="D18" s="217"/>
      <c r="E18" s="217"/>
      <c r="F18" s="217"/>
      <c r="G18" s="218"/>
      <c r="H18" s="104"/>
      <c r="I18" s="69"/>
      <c r="J18" s="10"/>
      <c r="K18" s="31"/>
      <c r="L18" s="10"/>
    </row>
    <row r="19" spans="1:13" ht="57" customHeight="1" x14ac:dyDescent="0.2">
      <c r="A19" s="86"/>
      <c r="B19" s="216"/>
      <c r="C19" s="217"/>
      <c r="D19" s="217"/>
      <c r="E19" s="217"/>
      <c r="F19" s="217"/>
      <c r="G19" s="218"/>
      <c r="H19" s="104"/>
      <c r="I19" s="69"/>
      <c r="J19" s="9"/>
      <c r="K19" s="33"/>
      <c r="M19" s="10"/>
    </row>
    <row r="20" spans="1:13" ht="73" customHeight="1" thickBot="1" x14ac:dyDescent="0.25">
      <c r="A20" s="86"/>
      <c r="B20" s="219"/>
      <c r="C20" s="220"/>
      <c r="D20" s="220"/>
      <c r="E20" s="220"/>
      <c r="F20" s="220"/>
      <c r="G20" s="221"/>
      <c r="H20" s="104"/>
      <c r="I20" s="69"/>
      <c r="J20" s="9"/>
      <c r="K20" s="33"/>
      <c r="M20" s="10"/>
    </row>
    <row r="21" spans="1:13" s="10" customFormat="1" ht="16" customHeight="1" thickTop="1" thickBot="1" x14ac:dyDescent="0.25">
      <c r="A21" s="98"/>
      <c r="B21" s="98"/>
      <c r="C21" s="98"/>
      <c r="D21" s="98"/>
      <c r="E21" s="99"/>
      <c r="F21" s="105"/>
      <c r="G21" s="104"/>
      <c r="H21" s="104"/>
      <c r="I21" s="69"/>
      <c r="K21" s="33"/>
    </row>
    <row r="22" spans="1:13" ht="15" customHeight="1" thickTop="1" thickBot="1" x14ac:dyDescent="0.25">
      <c r="A22" s="86"/>
      <c r="B22" s="236" t="s">
        <v>462</v>
      </c>
      <c r="C22" s="211"/>
      <c r="D22" s="211"/>
      <c r="E22" s="211"/>
      <c r="F22" s="211"/>
      <c r="G22" s="212"/>
      <c r="H22" s="25"/>
      <c r="I22" s="69"/>
      <c r="J22" s="9"/>
      <c r="K22" s="33"/>
      <c r="M22" s="10"/>
    </row>
    <row r="23" spans="1:13" ht="15" customHeight="1" thickTop="1" x14ac:dyDescent="0.2">
      <c r="A23" s="86"/>
      <c r="B23" s="226"/>
      <c r="C23" s="214"/>
      <c r="D23" s="214"/>
      <c r="E23" s="214"/>
      <c r="F23" s="214"/>
      <c r="G23" s="215"/>
      <c r="H23" s="25"/>
      <c r="I23" s="69"/>
      <c r="J23" s="9"/>
      <c r="K23" s="33"/>
      <c r="L23" s="10"/>
    </row>
    <row r="24" spans="1:13" ht="15" customHeight="1" x14ac:dyDescent="0.2">
      <c r="A24" s="86"/>
      <c r="B24" s="216"/>
      <c r="C24" s="217"/>
      <c r="D24" s="217"/>
      <c r="E24" s="217"/>
      <c r="F24" s="217"/>
      <c r="G24" s="218"/>
      <c r="H24" s="25"/>
      <c r="I24" s="69"/>
      <c r="J24" s="9"/>
      <c r="K24" s="33"/>
      <c r="L24" s="10"/>
    </row>
    <row r="25" spans="1:13" ht="15" customHeight="1" x14ac:dyDescent="0.2">
      <c r="A25" s="86"/>
      <c r="B25" s="216"/>
      <c r="C25" s="217"/>
      <c r="D25" s="217"/>
      <c r="E25" s="217"/>
      <c r="F25" s="217"/>
      <c r="G25" s="218"/>
      <c r="H25" s="25"/>
      <c r="I25" s="69"/>
      <c r="J25" s="9"/>
      <c r="K25" s="33"/>
      <c r="L25" s="10"/>
    </row>
    <row r="26" spans="1:13" ht="15" customHeight="1" x14ac:dyDescent="0.2">
      <c r="A26" s="86"/>
      <c r="B26" s="216"/>
      <c r="C26" s="217"/>
      <c r="D26" s="217"/>
      <c r="E26" s="217"/>
      <c r="F26" s="217"/>
      <c r="G26" s="218"/>
      <c r="H26" s="25"/>
      <c r="I26" s="69"/>
      <c r="J26" s="9"/>
      <c r="K26" s="33"/>
      <c r="L26" s="10"/>
    </row>
    <row r="27" spans="1:13" ht="15" customHeight="1" x14ac:dyDescent="0.2">
      <c r="A27" s="86"/>
      <c r="B27" s="216"/>
      <c r="C27" s="217"/>
      <c r="D27" s="217"/>
      <c r="E27" s="217"/>
      <c r="F27" s="217"/>
      <c r="G27" s="218"/>
      <c r="H27" s="25"/>
      <c r="I27" s="69"/>
      <c r="J27" s="9"/>
      <c r="K27" s="33"/>
      <c r="L27" s="10"/>
      <c r="M27" s="10"/>
    </row>
    <row r="28" spans="1:13" ht="128" customHeight="1" thickBot="1" x14ac:dyDescent="0.25">
      <c r="A28" s="86"/>
      <c r="B28" s="219"/>
      <c r="C28" s="220"/>
      <c r="D28" s="220"/>
      <c r="E28" s="220"/>
      <c r="F28" s="220"/>
      <c r="G28" s="221"/>
      <c r="H28" s="25"/>
      <c r="I28" s="69"/>
      <c r="J28" s="9"/>
      <c r="K28" s="33"/>
      <c r="L28" s="10"/>
      <c r="M28" s="10"/>
    </row>
    <row r="29" spans="1:13" ht="15" customHeight="1" thickTop="1" x14ac:dyDescent="0.2">
      <c r="A29" s="86"/>
      <c r="B29" s="98"/>
      <c r="C29" s="98"/>
      <c r="D29" s="98"/>
      <c r="E29" s="99"/>
      <c r="F29" s="100"/>
      <c r="G29" s="98"/>
      <c r="H29" s="101"/>
      <c r="I29" s="10"/>
      <c r="J29" s="9"/>
      <c r="K29" s="32"/>
    </row>
    <row r="30" spans="1:13" ht="15" customHeight="1" x14ac:dyDescent="0.2">
      <c r="A30" s="86"/>
      <c r="B30" s="98"/>
      <c r="C30" s="98"/>
      <c r="D30" s="98"/>
      <c r="E30" s="99"/>
      <c r="F30" s="100"/>
      <c r="G30" s="98"/>
      <c r="H30" s="101"/>
      <c r="I30" s="10"/>
      <c r="J30" s="9"/>
      <c r="K30" s="32"/>
    </row>
    <row r="31" spans="1:13" ht="15" customHeight="1" x14ac:dyDescent="0.2">
      <c r="A31" s="86"/>
      <c r="B31" s="98"/>
      <c r="C31" s="98"/>
      <c r="D31" s="98"/>
      <c r="E31" s="99"/>
      <c r="F31" s="100"/>
      <c r="G31" s="98"/>
      <c r="H31" s="101"/>
      <c r="I31" s="10"/>
      <c r="J31" s="9"/>
      <c r="K31" s="32"/>
    </row>
    <row r="32" spans="1:13" ht="15" customHeight="1" x14ac:dyDescent="0.2">
      <c r="A32" s="86"/>
      <c r="B32" s="98"/>
      <c r="C32" s="98"/>
      <c r="D32" s="98"/>
      <c r="E32" s="99"/>
      <c r="F32" s="100"/>
      <c r="G32" s="98"/>
      <c r="H32" s="101"/>
      <c r="I32" s="10"/>
      <c r="J32" s="9"/>
      <c r="K32" s="32"/>
    </row>
    <row r="33" spans="1:11" ht="16" customHeight="1" thickBot="1" x14ac:dyDescent="0.25">
      <c r="A33" s="86"/>
      <c r="B33" s="98"/>
      <c r="C33" s="98"/>
      <c r="D33" s="98"/>
      <c r="E33" s="99"/>
      <c r="F33" s="100"/>
      <c r="G33" s="98"/>
      <c r="H33" s="101"/>
      <c r="I33" s="10"/>
      <c r="J33" s="9"/>
      <c r="K33" s="32"/>
    </row>
    <row r="34" spans="1:11" ht="18" thickTop="1" thickBot="1" x14ac:dyDescent="0.25">
      <c r="A34" s="86"/>
      <c r="B34" s="210" t="s">
        <v>165</v>
      </c>
      <c r="C34" s="211"/>
      <c r="D34" s="211"/>
      <c r="E34" s="211"/>
      <c r="F34" s="211"/>
      <c r="G34" s="212"/>
      <c r="H34" s="106"/>
      <c r="I34" s="18"/>
      <c r="J34" s="9"/>
      <c r="K34" s="31"/>
    </row>
    <row r="35" spans="1:11" ht="17" thickTop="1" x14ac:dyDescent="0.2">
      <c r="A35" s="86"/>
      <c r="B35" s="213" t="s">
        <v>522</v>
      </c>
      <c r="C35" s="214"/>
      <c r="D35" s="214"/>
      <c r="E35" s="214"/>
      <c r="F35" s="214"/>
      <c r="G35" s="215"/>
      <c r="H35" s="106"/>
      <c r="I35" s="18"/>
      <c r="J35" s="9"/>
      <c r="K35" s="31"/>
    </row>
    <row r="36" spans="1:11" ht="15" customHeight="1" x14ac:dyDescent="0.2">
      <c r="A36" s="86"/>
      <c r="B36" s="216"/>
      <c r="C36" s="217"/>
      <c r="D36" s="217"/>
      <c r="E36" s="217"/>
      <c r="F36" s="217"/>
      <c r="G36" s="218"/>
      <c r="H36" s="101"/>
      <c r="I36" s="10"/>
      <c r="J36" s="9"/>
      <c r="K36" s="31"/>
    </row>
    <row r="37" spans="1:11" ht="15" customHeight="1" x14ac:dyDescent="0.2">
      <c r="A37" s="86"/>
      <c r="B37" s="216"/>
      <c r="C37" s="217"/>
      <c r="D37" s="217"/>
      <c r="E37" s="217"/>
      <c r="F37" s="217"/>
      <c r="G37" s="218"/>
      <c r="H37" s="101"/>
      <c r="I37" s="10"/>
      <c r="J37" s="9"/>
      <c r="K37" s="31"/>
    </row>
    <row r="38" spans="1:11" ht="15" customHeight="1" x14ac:dyDescent="0.2">
      <c r="A38" s="86"/>
      <c r="B38" s="216"/>
      <c r="C38" s="217"/>
      <c r="D38" s="217"/>
      <c r="E38" s="217"/>
      <c r="F38" s="217"/>
      <c r="G38" s="218"/>
      <c r="H38" s="101"/>
      <c r="I38" s="10"/>
      <c r="J38" s="9"/>
      <c r="K38" s="31"/>
    </row>
    <row r="39" spans="1:11" ht="62" customHeight="1" thickBot="1" x14ac:dyDescent="0.25">
      <c r="A39" s="86"/>
      <c r="B39" s="219"/>
      <c r="C39" s="220"/>
      <c r="D39" s="220"/>
      <c r="E39" s="220"/>
      <c r="F39" s="220"/>
      <c r="G39" s="221"/>
      <c r="H39" s="101"/>
      <c r="I39" s="10"/>
      <c r="J39" s="9"/>
      <c r="K39" s="31"/>
    </row>
    <row r="40" spans="1:11" ht="15" customHeight="1" thickTop="1" x14ac:dyDescent="0.2">
      <c r="A40" s="86"/>
      <c r="B40" s="86"/>
      <c r="C40" s="98"/>
      <c r="D40" s="98"/>
      <c r="E40" s="99"/>
      <c r="F40" s="100"/>
      <c r="G40" s="98"/>
      <c r="H40" s="101"/>
      <c r="I40" s="10"/>
      <c r="J40" s="9"/>
      <c r="K40" s="31"/>
    </row>
    <row r="41" spans="1:11" ht="15" customHeight="1" x14ac:dyDescent="0.2">
      <c r="A41" s="86"/>
      <c r="B41" s="107" t="s">
        <v>17</v>
      </c>
      <c r="C41" s="107"/>
      <c r="D41" s="107"/>
      <c r="E41" s="108"/>
      <c r="F41" s="92"/>
      <c r="G41" s="86"/>
      <c r="H41" s="94"/>
      <c r="J41" s="9"/>
      <c r="K41" s="31"/>
    </row>
    <row r="42" spans="1:11" ht="15" customHeight="1" x14ac:dyDescent="0.2">
      <c r="A42" s="86"/>
      <c r="B42" s="107"/>
      <c r="C42" s="107" t="s">
        <v>18</v>
      </c>
      <c r="D42" s="107"/>
      <c r="E42" s="108"/>
      <c r="F42" s="92"/>
      <c r="G42" s="86"/>
      <c r="H42" s="94"/>
      <c r="J42" s="9"/>
      <c r="K42" s="31"/>
    </row>
    <row r="43" spans="1:11" ht="15" customHeight="1" x14ac:dyDescent="0.2">
      <c r="A43" s="86"/>
      <c r="B43" s="107"/>
      <c r="C43" s="107" t="s">
        <v>19</v>
      </c>
      <c r="D43" s="107"/>
      <c r="E43" s="108"/>
      <c r="F43" s="109"/>
      <c r="G43" s="107"/>
      <c r="H43" s="110"/>
      <c r="J43" s="9"/>
      <c r="K43" s="31"/>
    </row>
    <row r="44" spans="1:11" ht="15" customHeight="1" x14ac:dyDescent="0.2">
      <c r="A44" s="86"/>
      <c r="B44" s="107"/>
      <c r="C44" s="107" t="s">
        <v>20</v>
      </c>
      <c r="D44" s="107"/>
      <c r="E44" s="108"/>
      <c r="F44" s="109"/>
      <c r="G44" s="107"/>
      <c r="H44" s="110"/>
      <c r="J44" s="9"/>
      <c r="K44" s="31"/>
    </row>
    <row r="45" spans="1:11" ht="15" customHeight="1" x14ac:dyDescent="0.2">
      <c r="A45" s="86"/>
      <c r="B45" s="86"/>
      <c r="C45" s="107" t="s">
        <v>463</v>
      </c>
      <c r="D45" s="86"/>
      <c r="E45" s="88"/>
      <c r="F45" s="109"/>
      <c r="G45" s="107"/>
      <c r="H45" s="110"/>
      <c r="J45" s="9"/>
      <c r="K45" s="31"/>
    </row>
    <row r="46" spans="1:11" ht="15" customHeight="1" x14ac:dyDescent="0.2">
      <c r="A46" s="86"/>
      <c r="B46" s="111"/>
      <c r="C46" s="111"/>
      <c r="D46" s="111"/>
      <c r="E46" s="112"/>
      <c r="F46" s="109"/>
      <c r="G46" s="107"/>
      <c r="H46" s="110"/>
      <c r="J46" s="9"/>
      <c r="K46" s="31"/>
    </row>
    <row r="47" spans="1:11" ht="15" customHeight="1" x14ac:dyDescent="0.2">
      <c r="A47" s="86"/>
      <c r="B47" s="111"/>
      <c r="C47" s="111"/>
      <c r="D47" s="111"/>
      <c r="E47" s="112"/>
      <c r="F47" s="92"/>
      <c r="G47" s="86"/>
      <c r="H47" s="94"/>
      <c r="J47" s="9"/>
      <c r="K47" s="31"/>
    </row>
    <row r="48" spans="1:11" ht="15" customHeight="1" x14ac:dyDescent="0.2">
      <c r="A48" s="86"/>
      <c r="B48" s="86"/>
      <c r="C48" s="86"/>
      <c r="D48" s="86"/>
      <c r="E48" s="88"/>
      <c r="F48" s="92"/>
      <c r="G48" s="86"/>
      <c r="H48" s="94"/>
      <c r="J48" s="9"/>
      <c r="K48" s="31"/>
    </row>
    <row r="49" spans="1:15" ht="15" customHeight="1" x14ac:dyDescent="0.2">
      <c r="A49" s="86"/>
      <c r="B49" s="86"/>
      <c r="C49" s="86"/>
      <c r="D49" s="86"/>
      <c r="E49" s="88"/>
      <c r="F49" s="92"/>
      <c r="G49" s="86"/>
      <c r="H49" s="94"/>
      <c r="J49" s="9"/>
      <c r="K49" s="31"/>
    </row>
    <row r="50" spans="1:15" ht="15" customHeight="1" x14ac:dyDescent="0.2">
      <c r="A50" s="86"/>
      <c r="B50" s="86"/>
      <c r="C50" s="86"/>
      <c r="D50" s="86"/>
      <c r="E50" s="88"/>
      <c r="F50" s="92"/>
      <c r="G50" s="86"/>
      <c r="H50" s="94"/>
      <c r="J50" s="9"/>
      <c r="K50" s="31"/>
    </row>
    <row r="51" spans="1:15" ht="81" x14ac:dyDescent="0.2">
      <c r="B51" s="113" t="s">
        <v>21</v>
      </c>
      <c r="C51" s="114" t="s">
        <v>22</v>
      </c>
      <c r="D51" s="222" t="s">
        <v>23</v>
      </c>
      <c r="E51" s="223"/>
      <c r="F51" s="115" t="s">
        <v>24</v>
      </c>
      <c r="G51" s="114" t="s">
        <v>25</v>
      </c>
      <c r="H51" s="19"/>
      <c r="I51" s="15"/>
      <c r="J51" s="9"/>
      <c r="K51" s="31"/>
    </row>
    <row r="52" spans="1:15" ht="15" customHeight="1" x14ac:dyDescent="0.2">
      <c r="B52" s="199" t="s">
        <v>26</v>
      </c>
      <c r="C52" s="202">
        <v>1</v>
      </c>
      <c r="D52" s="208" t="str">
        <f>Compétences!C52</f>
        <v>Oser entrer en communication</v>
      </c>
      <c r="E52" s="198"/>
      <c r="F52" s="37"/>
      <c r="G52" s="205"/>
      <c r="H52" s="20"/>
      <c r="I52" s="14"/>
      <c r="J52" s="9"/>
      <c r="K52" s="31"/>
    </row>
    <row r="53" spans="1:15" ht="35" customHeight="1" x14ac:dyDescent="0.2">
      <c r="B53" s="200"/>
      <c r="C53" s="203"/>
      <c r="D53" s="74"/>
      <c r="E53" s="38" t="str">
        <f>Compétences!D53</f>
        <v>Communiquer avec les adultes et avec les autres enfants par le langage, en se faisant comprendre</v>
      </c>
      <c r="F53" s="70" t="str">
        <f>OBSERVATIONS!O24</f>
        <v>NE</v>
      </c>
      <c r="G53" s="206"/>
      <c r="H53" s="20"/>
      <c r="I53" s="224" t="s">
        <v>524</v>
      </c>
      <c r="J53" s="225"/>
      <c r="K53" s="225"/>
      <c r="L53" s="225"/>
      <c r="M53" s="225"/>
      <c r="N53" s="225"/>
      <c r="O53" s="225"/>
    </row>
    <row r="54" spans="1:15" ht="21" customHeight="1" x14ac:dyDescent="0.2">
      <c r="B54" s="200"/>
      <c r="C54" s="203"/>
      <c r="D54" s="74"/>
      <c r="E54" s="38" t="str">
        <f>Compétences!D54</f>
        <v>S’exprimer dans un langage syntaxiquement correct et précis</v>
      </c>
      <c r="F54" s="70" t="e">
        <f>OBSERVATIONS!#REF!</f>
        <v>#REF!</v>
      </c>
      <c r="G54" s="206"/>
      <c r="H54" s="20"/>
      <c r="I54" s="14"/>
      <c r="J54" s="9"/>
      <c r="K54" s="31"/>
    </row>
    <row r="55" spans="1:15" x14ac:dyDescent="0.2">
      <c r="B55" s="200"/>
      <c r="C55" s="204"/>
      <c r="D55" s="74"/>
      <c r="E55" s="38" t="str">
        <f>Compétences!D55</f>
        <v>Reformuler pour se faire mieux comprendre</v>
      </c>
      <c r="F55" s="70" t="e">
        <f>OBSERVATIONS!#REF!</f>
        <v>#REF!</v>
      </c>
      <c r="G55" s="207"/>
      <c r="H55" s="20"/>
      <c r="I55" s="14"/>
      <c r="J55" s="9"/>
      <c r="K55" s="31"/>
    </row>
    <row r="56" spans="1:15" ht="15" customHeight="1" x14ac:dyDescent="0.2">
      <c r="B56" s="200"/>
      <c r="C56" s="202">
        <v>1</v>
      </c>
      <c r="D56" s="208" t="str">
        <f>Compétences!C56</f>
        <v>Echanger et réfléchir avec les autres</v>
      </c>
      <c r="E56" s="209"/>
      <c r="F56" s="53"/>
      <c r="G56" s="205"/>
      <c r="H56" s="20"/>
      <c r="I56" s="14"/>
      <c r="J56" s="9"/>
      <c r="K56" s="31"/>
    </row>
    <row r="57" spans="1:15" x14ac:dyDescent="0.2">
      <c r="B57" s="200"/>
      <c r="C57" s="203"/>
      <c r="D57" s="21"/>
      <c r="E57" s="38" t="str">
        <f>Compétences!D57</f>
        <v>Pratiquer divers usages du langage oral : raconter, décrire, évoquer</v>
      </c>
      <c r="F57" s="70" t="e">
        <f>OBSERVATIONS!#REF!</f>
        <v>#REF!</v>
      </c>
      <c r="G57" s="206"/>
      <c r="H57" s="20"/>
      <c r="I57" s="14"/>
      <c r="J57" s="9"/>
      <c r="K57" s="31"/>
    </row>
    <row r="58" spans="1:15" x14ac:dyDescent="0.2">
      <c r="B58" s="200"/>
      <c r="C58" s="203"/>
      <c r="D58" s="21"/>
      <c r="E58" s="38" t="str">
        <f>Compétences!D58</f>
        <v>Pratiquer divers usages du langage oral : expliquer</v>
      </c>
      <c r="F58" s="70" t="e">
        <f>OBSERVATIONS!#REF!</f>
        <v>#REF!</v>
      </c>
      <c r="G58" s="206"/>
      <c r="H58" s="20"/>
      <c r="I58" s="14"/>
      <c r="J58" s="9"/>
      <c r="K58" s="31"/>
    </row>
    <row r="59" spans="1:15" ht="32" x14ac:dyDescent="0.2">
      <c r="B59" s="200"/>
      <c r="C59" s="203"/>
      <c r="D59" s="21"/>
      <c r="E59" s="38" t="str">
        <f>Compétences!D59</f>
        <v>Pratiquer divers usages du langage oral : questionner, proposer des solutions</v>
      </c>
      <c r="F59" s="70" t="e">
        <f>OBSERVATIONS!#REF!</f>
        <v>#REF!</v>
      </c>
      <c r="G59" s="206"/>
      <c r="H59" s="20"/>
      <c r="I59" s="14"/>
      <c r="J59" s="9"/>
      <c r="K59" s="31"/>
    </row>
    <row r="60" spans="1:15" x14ac:dyDescent="0.2">
      <c r="B60" s="200"/>
      <c r="C60" s="204"/>
      <c r="D60" s="21"/>
      <c r="E60" s="38" t="str">
        <f>Compétences!D60</f>
        <v>Pratiquer divers usages du langage oral : discuter un point de vue</v>
      </c>
      <c r="F60" s="70" t="e">
        <f>OBSERVATIONS!#REF!</f>
        <v>#REF!</v>
      </c>
      <c r="G60" s="207"/>
      <c r="H60" s="20"/>
      <c r="I60" s="14"/>
      <c r="J60" s="9"/>
      <c r="K60" s="31"/>
    </row>
    <row r="61" spans="1:15" ht="15" customHeight="1" x14ac:dyDescent="0.2">
      <c r="B61" s="200"/>
      <c r="C61" s="202">
        <v>1</v>
      </c>
      <c r="D61" s="208" t="str">
        <f>Compétences!C61</f>
        <v>Comprendre et apprendre</v>
      </c>
      <c r="E61" s="209"/>
      <c r="F61" s="53"/>
      <c r="G61" s="205"/>
      <c r="H61" s="20"/>
      <c r="I61" s="14"/>
      <c r="J61" s="9"/>
      <c r="K61" s="31"/>
    </row>
    <row r="62" spans="1:15" ht="32" x14ac:dyDescent="0.2">
      <c r="B62" s="200"/>
      <c r="C62" s="204"/>
      <c r="D62" s="21"/>
      <c r="E62" s="38" t="str">
        <f>Compétences!D62</f>
        <v>Dire de mémoire et de manière expressive plusieurs comptines et poésies</v>
      </c>
      <c r="F62" s="70" t="e">
        <f>OBSERVATIONS!#REF!</f>
        <v>#REF!</v>
      </c>
      <c r="G62" s="207"/>
      <c r="H62" s="20"/>
      <c r="I62" s="14"/>
      <c r="J62" s="9"/>
      <c r="K62" s="31"/>
    </row>
    <row r="63" spans="1:15" ht="15" customHeight="1" x14ac:dyDescent="0.2">
      <c r="B63" s="200"/>
      <c r="C63" s="202">
        <v>1</v>
      </c>
      <c r="D63" s="208" t="str">
        <f>Compétences!C63</f>
        <v>Commencer à réfléchir sur la langue et acquérir une conscience phonologique</v>
      </c>
      <c r="E63" s="209"/>
      <c r="F63" s="53"/>
      <c r="G63" s="205"/>
      <c r="H63" s="20"/>
      <c r="I63" s="14"/>
      <c r="J63" s="9"/>
      <c r="K63" s="31"/>
    </row>
    <row r="64" spans="1:15" x14ac:dyDescent="0.2">
      <c r="B64" s="200"/>
      <c r="C64" s="203"/>
      <c r="D64" s="21"/>
      <c r="E64" s="38" t="str">
        <f>Compétences!D64</f>
        <v>Repérer des régularités dans la langue à l’oral en français</v>
      </c>
      <c r="F64" s="70" t="e">
        <f>OBSERVATIONS!#REF!</f>
        <v>#REF!</v>
      </c>
      <c r="G64" s="206"/>
      <c r="H64" s="20"/>
      <c r="I64" s="14"/>
      <c r="J64" s="9"/>
      <c r="K64" s="31"/>
    </row>
    <row r="65" spans="2:11" x14ac:dyDescent="0.2">
      <c r="B65" s="200"/>
      <c r="C65" s="203"/>
      <c r="D65" s="21"/>
      <c r="E65" s="38" t="str">
        <f>Compétences!D65</f>
        <v>Manipuler des syllabes</v>
      </c>
      <c r="F65" s="70" t="e">
        <f>OBSERVATIONS!#REF!</f>
        <v>#REF!</v>
      </c>
      <c r="G65" s="206"/>
      <c r="H65" s="20"/>
      <c r="I65" s="14"/>
      <c r="J65" s="9"/>
      <c r="K65" s="31"/>
    </row>
    <row r="66" spans="2:11" x14ac:dyDescent="0.2">
      <c r="B66" s="201"/>
      <c r="C66" s="204"/>
      <c r="D66" s="21"/>
      <c r="E66" s="38" t="str">
        <f>Compétences!D66</f>
        <v>Discriminer des sons</v>
      </c>
      <c r="F66" s="70" t="e">
        <f>OBSERVATIONS!#REF!</f>
        <v>#REF!</v>
      </c>
      <c r="G66" s="207"/>
      <c r="H66" s="20"/>
      <c r="I66" s="14"/>
      <c r="J66" s="9"/>
      <c r="K66" s="31"/>
    </row>
    <row r="67" spans="2:11" ht="15" customHeight="1" x14ac:dyDescent="0.2">
      <c r="B67" s="199" t="s">
        <v>42</v>
      </c>
      <c r="C67" s="202">
        <v>1</v>
      </c>
      <c r="D67" s="208" t="str">
        <f>Compétences!C67</f>
        <v>Ecouter de l’écrit et comprendre</v>
      </c>
      <c r="E67" s="209"/>
      <c r="F67" s="53"/>
      <c r="G67" s="205"/>
      <c r="H67" s="20"/>
      <c r="I67" s="14"/>
      <c r="J67" s="9"/>
      <c r="K67" s="31"/>
    </row>
    <row r="68" spans="2:11" x14ac:dyDescent="0.2">
      <c r="B68" s="200"/>
      <c r="C68" s="204"/>
      <c r="D68" s="21"/>
      <c r="E68" s="38" t="str">
        <f>Compétences!D68</f>
        <v>Comprendre des textes écrits sans autre aide que le langage entendu</v>
      </c>
      <c r="F68" s="70" t="e">
        <f>OBSERVATIONS!#REF!</f>
        <v>#REF!</v>
      </c>
      <c r="G68" s="207"/>
      <c r="H68" s="20"/>
      <c r="I68" s="14"/>
      <c r="J68" s="9"/>
      <c r="K68" s="31"/>
    </row>
    <row r="69" spans="2:11" ht="15" customHeight="1" x14ac:dyDescent="0.2">
      <c r="B69" s="200"/>
      <c r="C69" s="202">
        <v>1</v>
      </c>
      <c r="D69" s="208" t="str">
        <f>Compétences!C69</f>
        <v>Découvrir la fonction de l’écrit</v>
      </c>
      <c r="E69" s="209"/>
      <c r="F69" s="53"/>
      <c r="G69" s="205"/>
      <c r="H69" s="20"/>
      <c r="I69" s="14"/>
      <c r="J69" s="9"/>
      <c r="K69" s="31"/>
    </row>
    <row r="70" spans="2:11" x14ac:dyDescent="0.2">
      <c r="B70" s="200"/>
      <c r="C70" s="203"/>
      <c r="D70" s="21"/>
      <c r="E70" s="38" t="str">
        <f>Compétences!D70</f>
        <v>Manifester de la curiosité par rapport à l’écrit</v>
      </c>
      <c r="F70" s="70" t="e">
        <f>OBSERVATIONS!#REF!</f>
        <v>#REF!</v>
      </c>
      <c r="G70" s="206"/>
      <c r="H70" s="20"/>
      <c r="I70" s="14"/>
      <c r="J70" s="9"/>
      <c r="K70" s="31"/>
    </row>
    <row r="71" spans="2:11" ht="32" x14ac:dyDescent="0.2">
      <c r="B71" s="200"/>
      <c r="C71" s="204"/>
      <c r="D71" s="21"/>
      <c r="E71" s="38" t="str">
        <f>Compétences!D71</f>
        <v>Pouvoir redire les mots d’une phrase écrite après sa lecture par l’adulte, les mots du titre connu d’un livre ou d’un texte</v>
      </c>
      <c r="F71" s="70" t="e">
        <f>OBSERVATIONS!#REF!</f>
        <v>#REF!</v>
      </c>
      <c r="G71" s="207"/>
      <c r="H71" s="20"/>
      <c r="I71" s="14"/>
      <c r="J71" s="9"/>
      <c r="K71" s="31"/>
    </row>
    <row r="72" spans="2:11" ht="15" customHeight="1" x14ac:dyDescent="0.2">
      <c r="B72" s="200"/>
      <c r="C72" s="202">
        <v>1</v>
      </c>
      <c r="D72" s="208" t="str">
        <f>Compétences!C72</f>
        <v>Commencer à produire des écrits et en découvrir le fonctionnement</v>
      </c>
      <c r="E72" s="209"/>
      <c r="F72" s="53"/>
      <c r="G72" s="205"/>
      <c r="H72" s="20"/>
      <c r="I72" s="14"/>
      <c r="J72" s="9"/>
      <c r="K72" s="31"/>
    </row>
    <row r="73" spans="2:11" x14ac:dyDescent="0.2">
      <c r="B73" s="200"/>
      <c r="C73" s="203"/>
      <c r="D73" s="21"/>
      <c r="E73" s="38" t="str">
        <f>Compétences!D73</f>
        <v>Participer verbalement à la production d’un écrit</v>
      </c>
      <c r="F73" s="70" t="e">
        <f>OBSERVATIONS!#REF!</f>
        <v>#REF!</v>
      </c>
      <c r="G73" s="206"/>
      <c r="H73" s="20"/>
      <c r="I73" s="14"/>
      <c r="J73" s="9"/>
      <c r="K73" s="31"/>
    </row>
    <row r="74" spans="2:11" x14ac:dyDescent="0.2">
      <c r="B74" s="200"/>
      <c r="C74" s="204"/>
      <c r="D74" s="21"/>
      <c r="E74" s="38" t="str">
        <f>Compétences!D74</f>
        <v>Savoir qu’on n’écrit pas comme on parle</v>
      </c>
      <c r="F74" s="70" t="e">
        <f>OBSERVATIONS!#REF!</f>
        <v>#REF!</v>
      </c>
      <c r="G74" s="207"/>
      <c r="H74" s="20"/>
      <c r="I74" s="14"/>
      <c r="J74" s="9"/>
      <c r="K74" s="31"/>
    </row>
    <row r="75" spans="2:11" ht="15" customHeight="1" x14ac:dyDescent="0.2">
      <c r="B75" s="200"/>
      <c r="C75" s="202">
        <v>1</v>
      </c>
      <c r="D75" s="208" t="str">
        <f>Compétences!C75</f>
        <v>Découvrir le principe alphabétique</v>
      </c>
      <c r="E75" s="209"/>
      <c r="F75" s="53"/>
      <c r="G75" s="205"/>
      <c r="H75" s="20"/>
      <c r="I75" s="14"/>
      <c r="J75" s="9"/>
      <c r="K75" s="31"/>
    </row>
    <row r="76" spans="2:11" x14ac:dyDescent="0.2">
      <c r="B76" s="200"/>
      <c r="C76" s="203"/>
      <c r="D76" s="21"/>
      <c r="E76" s="38" t="str">
        <f>Compétences!D76</f>
        <v>Reconnaître les lettres de l’alphabet</v>
      </c>
      <c r="F76" s="70" t="e">
        <f>OBSERVATIONS!#REF!</f>
        <v>#REF!</v>
      </c>
      <c r="G76" s="206"/>
      <c r="H76" s="20"/>
      <c r="I76" s="14"/>
      <c r="J76" s="9"/>
      <c r="K76" s="31"/>
    </row>
    <row r="77" spans="2:11" ht="32" x14ac:dyDescent="0.2">
      <c r="B77" s="200"/>
      <c r="C77" s="203"/>
      <c r="D77" s="21"/>
      <c r="E77" s="38" t="str">
        <f>Compétences!D77</f>
        <v>Connaître les correspondances entre les trois manières de les écrire : cursive, script, capitales d’imprimerie</v>
      </c>
      <c r="F77" s="70" t="e">
        <f>OBSERVATIONS!#REF!</f>
        <v>#REF!</v>
      </c>
      <c r="G77" s="206"/>
      <c r="H77" s="20"/>
      <c r="I77" s="14"/>
      <c r="J77" s="9"/>
      <c r="K77" s="31"/>
    </row>
    <row r="78" spans="2:11" x14ac:dyDescent="0.2">
      <c r="B78" s="200"/>
      <c r="C78" s="204"/>
      <c r="D78" s="21"/>
      <c r="E78" s="38" t="str">
        <f>Compétences!D78</f>
        <v>Copier à l’aide d’un clavier</v>
      </c>
      <c r="F78" s="70" t="e">
        <f>OBSERVATIONS!#REF!</f>
        <v>#REF!</v>
      </c>
      <c r="G78" s="207"/>
      <c r="H78" s="20"/>
      <c r="I78" s="14"/>
      <c r="J78" s="9"/>
      <c r="K78" s="31"/>
    </row>
    <row r="79" spans="2:11" ht="15" customHeight="1" x14ac:dyDescent="0.2">
      <c r="B79" s="200"/>
      <c r="C79" s="202">
        <v>1</v>
      </c>
      <c r="D79" s="208" t="str">
        <f>Compétences!C79</f>
        <v>Commencer à écrire tout seul</v>
      </c>
      <c r="E79" s="209"/>
      <c r="F79" s="53"/>
      <c r="G79" s="205"/>
      <c r="H79" s="20"/>
      <c r="I79" s="14"/>
      <c r="J79" s="9"/>
      <c r="K79" s="31"/>
    </row>
    <row r="80" spans="2:11" x14ac:dyDescent="0.2">
      <c r="B80" s="200"/>
      <c r="C80" s="203"/>
      <c r="D80" s="21"/>
      <c r="E80" s="38" t="str">
        <f>Compétences!D80</f>
        <v>Écrire son prénom en écriture cursive, sans modèle</v>
      </c>
      <c r="F80" s="70" t="e">
        <f>OBSERVATIONS!#REF!</f>
        <v>#REF!</v>
      </c>
      <c r="G80" s="206"/>
      <c r="H80" s="20"/>
      <c r="I80" s="14"/>
      <c r="J80" s="9"/>
      <c r="K80" s="31"/>
    </row>
    <row r="81" spans="2:11" ht="32" x14ac:dyDescent="0.2">
      <c r="B81" s="201"/>
      <c r="C81" s="204"/>
      <c r="D81" s="21"/>
      <c r="E81" s="38" t="str">
        <f>Compétences!D81</f>
        <v>Écrire seul un mot en utilisant des lettres ou groupes de lettres empruntés aux mots connus</v>
      </c>
      <c r="F81" s="70" t="e">
        <f>OBSERVATIONS!#REF!</f>
        <v>#REF!</v>
      </c>
      <c r="G81" s="207"/>
      <c r="H81" s="20"/>
      <c r="I81" s="14"/>
      <c r="J81" s="9"/>
      <c r="K81" s="31"/>
    </row>
    <row r="82" spans="2:11" ht="25" customHeight="1" x14ac:dyDescent="0.2">
      <c r="B82" s="199" t="s">
        <v>58</v>
      </c>
      <c r="C82" s="202">
        <v>2</v>
      </c>
      <c r="D82" s="208" t="str">
        <f>Compétences!C82</f>
        <v>Écouter pour comprendre des messages oraux ou des textes lus par un adulte</v>
      </c>
      <c r="E82" s="209"/>
      <c r="F82" s="53"/>
      <c r="G82" s="205"/>
      <c r="H82" s="20"/>
      <c r="I82" s="14"/>
      <c r="J82" s="9"/>
      <c r="K82" s="31"/>
    </row>
    <row r="83" spans="2:11" x14ac:dyDescent="0.2">
      <c r="B83" s="200"/>
      <c r="C83" s="203"/>
      <c r="D83" s="21"/>
      <c r="E83" s="38" t="str">
        <f>Compétences!D83</f>
        <v>Maintenir une attention d'écoute active pour comprendre</v>
      </c>
      <c r="F83" s="70" t="e">
        <f>OBSERVATIONS!#REF!</f>
        <v>#REF!</v>
      </c>
      <c r="G83" s="206"/>
      <c r="H83" s="20"/>
      <c r="I83" s="14"/>
      <c r="J83" s="9"/>
      <c r="K83" s="31"/>
    </row>
    <row r="84" spans="2:11" x14ac:dyDescent="0.2">
      <c r="B84" s="200"/>
      <c r="C84" s="203"/>
      <c r="D84" s="74"/>
      <c r="E84" s="38" t="str">
        <f>Compétences!D84</f>
        <v>Repérer et mémoriser des informations importante</v>
      </c>
      <c r="F84" s="70" t="e">
        <f>OBSERVATIONS!#REF!</f>
        <v>#REF!</v>
      </c>
      <c r="G84" s="206"/>
      <c r="H84" s="20"/>
      <c r="I84" s="14"/>
      <c r="J84" s="9"/>
      <c r="K84" s="31"/>
    </row>
    <row r="85" spans="2:11" ht="32" x14ac:dyDescent="0.2">
      <c r="B85" s="200"/>
      <c r="C85" s="203"/>
      <c r="D85" s="21"/>
      <c r="E85" s="38" t="str">
        <f>Compétences!D85</f>
        <v>Comprendre l'enchaînement mental de ces informations (faire des liens chronologiques ou logiques)</v>
      </c>
      <c r="F85" s="70" t="e">
        <f>OBSERVATIONS!#REF!</f>
        <v>#REF!</v>
      </c>
      <c r="G85" s="206"/>
      <c r="H85" s="20"/>
      <c r="I85" s="14"/>
      <c r="J85" s="9"/>
      <c r="K85" s="31"/>
    </row>
    <row r="86" spans="2:11" ht="32" x14ac:dyDescent="0.2">
      <c r="B86" s="200"/>
      <c r="C86" s="203"/>
      <c r="D86" s="21"/>
      <c r="E86" s="38" t="str">
        <f>Compétences!D86</f>
        <v>Mobiliser des références culturelles nécessaires pour comprendre le message ou le texte</v>
      </c>
      <c r="F86" s="70" t="e">
        <f>OBSERVATIONS!#REF!</f>
        <v>#REF!</v>
      </c>
      <c r="G86" s="206"/>
      <c r="H86" s="20"/>
      <c r="I86" s="14"/>
      <c r="J86" s="9"/>
      <c r="K86" s="31"/>
    </row>
    <row r="87" spans="2:11" ht="32" x14ac:dyDescent="0.2">
      <c r="B87" s="200"/>
      <c r="C87" s="203"/>
      <c r="D87" s="21"/>
      <c r="E87" s="38" t="str">
        <f>Compétences!D87</f>
        <v>Repérer des mots qui ne sont pas compris (lexique) et essayer d'en trouver l'explication</v>
      </c>
      <c r="F87" s="70" t="e">
        <f>OBSERVATIONS!#REF!</f>
        <v>#REF!</v>
      </c>
      <c r="G87" s="206"/>
      <c r="H87" s="20"/>
      <c r="I87" s="14"/>
      <c r="J87" s="9"/>
      <c r="K87" s="31"/>
    </row>
    <row r="88" spans="2:11" x14ac:dyDescent="0.2">
      <c r="B88" s="200"/>
      <c r="C88" s="204"/>
      <c r="D88" s="21"/>
      <c r="E88" s="38" t="str">
        <f>Compétences!D88</f>
        <v>Expliciter ce qui a permis de comprendre un énoncé ou un texte</v>
      </c>
      <c r="F88" s="70" t="e">
        <f>OBSERVATIONS!#REF!</f>
        <v>#REF!</v>
      </c>
      <c r="G88" s="207"/>
      <c r="H88" s="20"/>
      <c r="I88" s="14"/>
      <c r="J88" s="9"/>
      <c r="K88" s="31"/>
    </row>
    <row r="89" spans="2:11" ht="15" customHeight="1" x14ac:dyDescent="0.2">
      <c r="B89" s="200"/>
      <c r="C89" s="202">
        <v>2</v>
      </c>
      <c r="D89" s="208" t="str">
        <f>Compétences!C89</f>
        <v>Dire pour être entendu et compris</v>
      </c>
      <c r="E89" s="209"/>
      <c r="F89" s="53"/>
      <c r="G89" s="205"/>
      <c r="H89" s="20"/>
      <c r="I89" s="14"/>
      <c r="J89" s="9"/>
      <c r="K89" s="31"/>
    </row>
    <row r="90" spans="2:11" x14ac:dyDescent="0.2">
      <c r="B90" s="200"/>
      <c r="C90" s="203"/>
      <c r="D90" s="21"/>
      <c r="E90" s="38" t="str">
        <f>Compétences!D90</f>
        <v>Prendre en compte les personnes à qui on s'adresse</v>
      </c>
      <c r="F90" s="70" t="e">
        <f>OBSERVATIONS!#REF!</f>
        <v>#REF!</v>
      </c>
      <c r="G90" s="206"/>
      <c r="H90" s="20"/>
      <c r="I90" s="14"/>
      <c r="J90" s="9"/>
      <c r="K90" s="31"/>
    </row>
    <row r="91" spans="2:11" ht="32" x14ac:dyDescent="0.2">
      <c r="B91" s="200"/>
      <c r="C91" s="203"/>
      <c r="D91" s="21"/>
      <c r="E91" s="38" t="str">
        <f>Compétences!D91</f>
        <v>Mobiliser les techniques qui font qu'on est écouté (voix, intonation, débit, posture,...)</v>
      </c>
      <c r="F91" s="70" t="e">
        <f>OBSERVATIONS!#REF!</f>
        <v>#REF!</v>
      </c>
      <c r="G91" s="206"/>
      <c r="H91" s="20"/>
      <c r="I91" s="14"/>
      <c r="J91" s="9"/>
      <c r="K91" s="31"/>
    </row>
    <row r="92" spans="2:11" ht="32" x14ac:dyDescent="0.2">
      <c r="B92" s="200"/>
      <c r="C92" s="203"/>
      <c r="D92" s="21"/>
      <c r="E92" s="38" t="str">
        <f>Compétences!D92</f>
        <v>Organiser un discours : présenter un travail à ses pairs, rappels de récits, présenter un ouvrage,...</v>
      </c>
      <c r="F92" s="70" t="e">
        <f>OBSERVATIONS!#REF!</f>
        <v>#REF!</v>
      </c>
      <c r="G92" s="206"/>
      <c r="H92" s="20"/>
      <c r="I92" s="14"/>
      <c r="J92" s="9"/>
      <c r="K92" s="31"/>
    </row>
    <row r="93" spans="2:11" x14ac:dyDescent="0.2">
      <c r="B93" s="200"/>
      <c r="C93" s="203"/>
      <c r="D93" s="21"/>
      <c r="E93" s="38" t="str">
        <f>Compétences!D93</f>
        <v>Mettre un texte en voix (lecture à voix haute)</v>
      </c>
      <c r="F93" s="70" t="e">
        <f>OBSERVATIONS!#REF!</f>
        <v>#REF!</v>
      </c>
      <c r="G93" s="206"/>
      <c r="H93" s="20"/>
      <c r="I93" s="14"/>
      <c r="J93" s="9"/>
      <c r="K93" s="31"/>
    </row>
    <row r="94" spans="2:11" x14ac:dyDescent="0.2">
      <c r="B94" s="200"/>
      <c r="C94" s="204"/>
      <c r="D94" s="21"/>
      <c r="E94" s="38" t="str">
        <f>Compétences!D94</f>
        <v>Réciter et interpréter un texte mémorisé (récitation)</v>
      </c>
      <c r="F94" s="70" t="e">
        <f>OBSERVATIONS!#REF!</f>
        <v>#REF!</v>
      </c>
      <c r="G94" s="207"/>
      <c r="H94" s="20"/>
      <c r="I94" s="14"/>
      <c r="J94" s="9"/>
      <c r="K94" s="31"/>
    </row>
    <row r="95" spans="2:11" ht="15" customHeight="1" x14ac:dyDescent="0.2">
      <c r="B95" s="200"/>
      <c r="C95" s="202">
        <v>2</v>
      </c>
      <c r="D95" s="208" t="str">
        <f>Compétences!C95</f>
        <v>Participer à des échanges dans des situations diversifiées</v>
      </c>
      <c r="E95" s="209"/>
      <c r="F95" s="53"/>
      <c r="G95" s="205"/>
      <c r="H95" s="20"/>
      <c r="I95" s="14"/>
      <c r="J95" s="9"/>
      <c r="K95" s="31"/>
    </row>
    <row r="96" spans="2:11" x14ac:dyDescent="0.2">
      <c r="B96" s="200"/>
      <c r="C96" s="203"/>
      <c r="D96" s="21"/>
      <c r="E96" s="38" t="str">
        <f>Compétences!D96</f>
        <v>Respect des règles régulant les échanges (prise de parole, rôles)</v>
      </c>
      <c r="F96" s="70" t="e">
        <f>OBSERVATIONS!#REF!</f>
        <v>#REF!</v>
      </c>
      <c r="G96" s="206"/>
      <c r="H96" s="20"/>
      <c r="I96" s="14"/>
      <c r="J96" s="9"/>
      <c r="K96" s="31"/>
    </row>
    <row r="97" spans="2:11" x14ac:dyDescent="0.2">
      <c r="B97" s="200"/>
      <c r="C97" s="204"/>
      <c r="D97" s="21"/>
      <c r="E97" s="38" t="str">
        <f>Compétences!D97</f>
        <v>Préparer et organiser un propos</v>
      </c>
      <c r="F97" s="70" t="e">
        <f>OBSERVATIONS!#REF!</f>
        <v>#REF!</v>
      </c>
      <c r="G97" s="207"/>
      <c r="H97" s="20"/>
      <c r="I97" s="14"/>
      <c r="J97" s="9"/>
      <c r="K97" s="31"/>
    </row>
    <row r="98" spans="2:11" ht="15" customHeight="1" x14ac:dyDescent="0.2">
      <c r="B98" s="200"/>
      <c r="C98" s="202">
        <v>2</v>
      </c>
      <c r="D98" s="208" t="str">
        <f>Compétences!C98</f>
        <v>Adopter une distance critique par rapport au langage produit</v>
      </c>
      <c r="E98" s="209"/>
      <c r="F98" s="53"/>
      <c r="G98" s="205"/>
      <c r="H98" s="20"/>
      <c r="I98" s="14"/>
      <c r="J98" s="9"/>
      <c r="K98" s="31"/>
    </row>
    <row r="99" spans="2:11" ht="32" x14ac:dyDescent="0.2">
      <c r="B99" s="200"/>
      <c r="C99" s="203"/>
      <c r="D99" s="21"/>
      <c r="E99" s="38" t="str">
        <f>Compétences!D99</f>
        <v>Participer à l'élaboration de critères de réussite pour les prestations orales</v>
      </c>
      <c r="F99" s="70" t="e">
        <f>OBSERVATIONS!#REF!</f>
        <v>#REF!</v>
      </c>
      <c r="G99" s="206"/>
      <c r="H99" s="20"/>
      <c r="I99" s="14"/>
      <c r="J99" s="9"/>
      <c r="K99" s="31"/>
    </row>
    <row r="100" spans="2:11" ht="32" x14ac:dyDescent="0.2">
      <c r="B100" s="201"/>
      <c r="C100" s="204"/>
      <c r="D100" s="21"/>
      <c r="E100" s="38" t="str">
        <f>Compétences!D100</f>
        <v>Repérer le respect ou le non-respect des règles d'échanges lors de situations orales</v>
      </c>
      <c r="F100" s="70" t="e">
        <f>OBSERVATIONS!#REF!</f>
        <v>#REF!</v>
      </c>
      <c r="G100" s="207"/>
      <c r="H100" s="20"/>
      <c r="I100" s="14"/>
      <c r="J100" s="29"/>
    </row>
    <row r="101" spans="2:11" ht="15" customHeight="1" x14ac:dyDescent="0.2">
      <c r="B101" s="199" t="s">
        <v>77</v>
      </c>
      <c r="C101" s="202">
        <v>2</v>
      </c>
      <c r="D101" s="208" t="str">
        <f>Compétences!C101</f>
        <v xml:space="preserve">Identifier des mots de manière de plus en plus aisée </v>
      </c>
      <c r="E101" s="209"/>
      <c r="F101" s="53"/>
      <c r="G101" s="205"/>
      <c r="H101" s="20"/>
      <c r="I101" s="14"/>
      <c r="J101" s="29"/>
    </row>
    <row r="102" spans="2:11" x14ac:dyDescent="0.2">
      <c r="B102" s="200"/>
      <c r="C102" s="203"/>
      <c r="D102" s="21"/>
      <c r="E102" s="38" t="str">
        <f>Compétences!D102</f>
        <v>Identifier et discriminer des phonèmes</v>
      </c>
      <c r="F102" s="70" t="e">
        <f>OBSERVATIONS!#REF!</f>
        <v>#REF!</v>
      </c>
      <c r="G102" s="206"/>
      <c r="H102" s="20"/>
      <c r="I102" s="14"/>
      <c r="J102" s="29"/>
    </row>
    <row r="103" spans="2:11" x14ac:dyDescent="0.2">
      <c r="B103" s="200"/>
      <c r="C103" s="203"/>
      <c r="D103" s="21"/>
      <c r="E103" s="38" t="str">
        <f>Compétences!D103</f>
        <v>Identifier et reconnaître des lettres</v>
      </c>
      <c r="F103" s="70" t="e">
        <f>OBSERVATIONS!#REF!</f>
        <v>#REF!</v>
      </c>
      <c r="G103" s="206"/>
      <c r="H103" s="20"/>
      <c r="I103" s="14"/>
      <c r="J103" s="29"/>
    </row>
    <row r="104" spans="2:11" x14ac:dyDescent="0.2">
      <c r="B104" s="200"/>
      <c r="C104" s="203"/>
      <c r="D104" s="21"/>
      <c r="E104" s="38" t="str">
        <f>Compétences!D104</f>
        <v>Lire et construire des syllabes simples puis complexes (combinatoire)</v>
      </c>
      <c r="F104" s="70" t="e">
        <f>OBSERVATIONS!#REF!</f>
        <v>#REF!</v>
      </c>
      <c r="G104" s="206"/>
      <c r="H104" s="20"/>
      <c r="I104" s="14"/>
      <c r="J104" s="29"/>
    </row>
    <row r="105" spans="2:11" ht="32" x14ac:dyDescent="0.2">
      <c r="B105" s="200"/>
      <c r="C105" s="203"/>
      <c r="D105" s="21"/>
      <c r="E105" s="38" t="str">
        <f>Compétences!D105</f>
        <v>Mémoriser les correspondances graphèmes/phonèmes (correspondances grapho-phonologiques)</v>
      </c>
      <c r="F105" s="70" t="e">
        <f>OBSERVATIONS!#REF!</f>
        <v>#REF!</v>
      </c>
      <c r="G105" s="206"/>
      <c r="H105" s="20"/>
      <c r="I105" s="14"/>
      <c r="J105" s="29"/>
    </row>
    <row r="106" spans="2:11" x14ac:dyDescent="0.2">
      <c r="B106" s="200"/>
      <c r="C106" s="203"/>
      <c r="D106" s="21"/>
      <c r="E106" s="38" t="str">
        <f>Compétences!D106</f>
        <v>Mémoriser des mots courants et irréguliers</v>
      </c>
      <c r="F106" s="70" t="e">
        <f>OBSERVATIONS!#REF!</f>
        <v>#REF!</v>
      </c>
      <c r="G106" s="206"/>
      <c r="H106" s="20"/>
      <c r="I106" s="14"/>
      <c r="J106" s="29"/>
    </row>
    <row r="107" spans="2:11" ht="32" x14ac:dyDescent="0.2">
      <c r="B107" s="200"/>
      <c r="C107" s="204"/>
      <c r="D107" s="21"/>
      <c r="E107" s="38" t="str">
        <f>Compétences!D107</f>
        <v>Ecrire (encoder) des mots en utilisant ses connaissances sur le code alphabétique</v>
      </c>
      <c r="F107" s="70" t="e">
        <f>OBSERVATIONS!#REF!</f>
        <v>#REF!</v>
      </c>
      <c r="G107" s="207"/>
      <c r="H107" s="20"/>
      <c r="I107" s="14"/>
      <c r="J107" s="29"/>
    </row>
    <row r="108" spans="2:11" ht="15" customHeight="1" x14ac:dyDescent="0.2">
      <c r="B108" s="200"/>
      <c r="C108" s="202">
        <v>2</v>
      </c>
      <c r="D108" s="208" t="str">
        <f>Compétences!C108</f>
        <v xml:space="preserve">Comprendre un texte </v>
      </c>
      <c r="E108" s="209"/>
      <c r="F108" s="53"/>
      <c r="G108" s="205"/>
      <c r="H108" s="20"/>
      <c r="I108" s="14"/>
      <c r="J108" s="29"/>
    </row>
    <row r="109" spans="2:11" ht="32" x14ac:dyDescent="0.2">
      <c r="B109" s="200"/>
      <c r="C109" s="203"/>
      <c r="D109" s="21"/>
      <c r="E109" s="38" t="str">
        <f>Compétences!D109</f>
        <v>Utiliser les connaissances du système grapho-phonologiques pour comprendre un mot, un texte</v>
      </c>
      <c r="F109" s="70" t="e">
        <f>OBSERVATIONS!#REF!</f>
        <v>#REF!</v>
      </c>
      <c r="G109" s="206"/>
      <c r="H109" s="20"/>
      <c r="I109" s="14"/>
      <c r="J109" s="29"/>
    </row>
    <row r="110" spans="2:11" ht="32" x14ac:dyDescent="0.2">
      <c r="B110" s="200"/>
      <c r="C110" s="203"/>
      <c r="D110" s="21"/>
      <c r="E110" s="38" t="str">
        <f>Compétences!D110</f>
        <v>Connaître et utiliser des démarches pour comprendre un texte : Identifier les informations importantes</v>
      </c>
      <c r="F110" s="70" t="e">
        <f>OBSERVATIONS!#REF!</f>
        <v>#REF!</v>
      </c>
      <c r="G110" s="206"/>
      <c r="H110" s="20"/>
      <c r="I110" s="14"/>
      <c r="J110" s="29"/>
    </row>
    <row r="111" spans="2:11" ht="32" x14ac:dyDescent="0.2">
      <c r="B111" s="200"/>
      <c r="C111" s="203"/>
      <c r="D111" s="21"/>
      <c r="E111" s="38" t="str">
        <f>Compétences!D111</f>
        <v>Connaître et utiliser des démarches pour comprendre un texte : Relier les informations entre elles</v>
      </c>
      <c r="F111" s="70" t="e">
        <f>OBSERVATIONS!#REF!</f>
        <v>#REF!</v>
      </c>
      <c r="G111" s="206"/>
      <c r="H111" s="20"/>
      <c r="I111" s="14"/>
      <c r="J111" s="29"/>
    </row>
    <row r="112" spans="2:11" ht="32" x14ac:dyDescent="0.2">
      <c r="B112" s="200"/>
      <c r="C112" s="203"/>
      <c r="D112" s="21"/>
      <c r="E112" s="38" t="str">
        <f>Compétences!D112</f>
        <v>Connaître et utiliser des démarches pour comprendre un texte : Identifier les liens logiques et chronologiques entre les informations</v>
      </c>
      <c r="F112" s="70" t="e">
        <f>OBSERVATIONS!#REF!</f>
        <v>#REF!</v>
      </c>
      <c r="G112" s="206"/>
      <c r="H112" s="20"/>
      <c r="I112" s="14"/>
      <c r="J112" s="29"/>
    </row>
    <row r="113" spans="2:10" ht="32" x14ac:dyDescent="0.2">
      <c r="B113" s="200"/>
      <c r="C113" s="203"/>
      <c r="D113" s="21"/>
      <c r="E113" s="38" t="str">
        <f>Compétences!D113</f>
        <v>Connaître et utiliser des démarches pour comprendre un texte : Utiliser ses propres connaissances (inférences culturelles)</v>
      </c>
      <c r="F113" s="70" t="e">
        <f>OBSERVATIONS!#REF!</f>
        <v>#REF!</v>
      </c>
      <c r="G113" s="206"/>
      <c r="H113" s="20"/>
      <c r="I113" s="14"/>
      <c r="J113" s="29"/>
    </row>
    <row r="114" spans="2:10" ht="32" x14ac:dyDescent="0.2">
      <c r="B114" s="200"/>
      <c r="C114" s="203"/>
      <c r="D114" s="21"/>
      <c r="E114" s="38" t="str">
        <f>Compétences!D114</f>
        <v>Connaître et utiliser des démarches pour comprendre un texte : Utiliser ses connaissances d’autres textes pour comprendre un texte</v>
      </c>
      <c r="F114" s="70" t="e">
        <f>OBSERVATIONS!#REF!</f>
        <v>#REF!</v>
      </c>
      <c r="G114" s="206"/>
      <c r="H114" s="20"/>
      <c r="I114" s="14"/>
      <c r="J114" s="29"/>
    </row>
    <row r="115" spans="2:10" ht="32" x14ac:dyDescent="0.2">
      <c r="B115" s="200"/>
      <c r="C115" s="203"/>
      <c r="D115" s="21"/>
      <c r="E115" s="38" t="str">
        <f>Compétences!D115</f>
        <v xml:space="preserve">Connaître et utiliser des démarches pour comprendre un texte : Formuler des hypothèses  </v>
      </c>
      <c r="F115" s="70" t="e">
        <f>OBSERVATIONS!#REF!</f>
        <v>#REF!</v>
      </c>
      <c r="G115" s="206"/>
      <c r="H115" s="20"/>
      <c r="I115" s="14"/>
      <c r="J115" s="29"/>
    </row>
    <row r="116" spans="2:10" x14ac:dyDescent="0.2">
      <c r="B116" s="200"/>
      <c r="C116" s="204"/>
      <c r="D116" s="21"/>
      <c r="E116" s="38" t="str">
        <f>Compétences!D116</f>
        <v>Mobiliser ses connaissances lexicales pour comprendre un texte</v>
      </c>
      <c r="F116" s="70" t="e">
        <f>OBSERVATIONS!#REF!</f>
        <v>#REF!</v>
      </c>
      <c r="G116" s="207"/>
      <c r="H116" s="20"/>
      <c r="I116" s="14"/>
      <c r="J116" s="29"/>
    </row>
    <row r="117" spans="2:10" ht="15" customHeight="1" x14ac:dyDescent="0.2">
      <c r="B117" s="200"/>
      <c r="C117" s="202">
        <v>2</v>
      </c>
      <c r="D117" s="208" t="str">
        <f>Compétences!C117</f>
        <v xml:space="preserve">Pratiquer différentes formes de lecture </v>
      </c>
      <c r="E117" s="209"/>
      <c r="F117" s="53"/>
      <c r="G117" s="205"/>
      <c r="H117" s="20"/>
      <c r="I117" s="14"/>
      <c r="J117" s="29"/>
    </row>
    <row r="118" spans="2:10" ht="32" x14ac:dyDescent="0.2">
      <c r="B118" s="200"/>
      <c r="C118" s="203"/>
      <c r="D118" s="21"/>
      <c r="E118" s="38" t="str">
        <f>Compétences!D118</f>
        <v>Lire des textes et des documents divers pour comprendre les fonctions de la lecture</v>
      </c>
      <c r="F118" s="70" t="e">
        <f>OBSERVATIONS!#REF!</f>
        <v>#REF!</v>
      </c>
      <c r="G118" s="206"/>
      <c r="H118" s="20"/>
      <c r="I118" s="14"/>
      <c r="J118" s="29"/>
    </row>
    <row r="119" spans="2:10" x14ac:dyDescent="0.2">
      <c r="B119" s="200"/>
      <c r="C119" s="203"/>
      <c r="D119" s="21"/>
      <c r="E119" s="38" t="str">
        <f>Compétences!D119</f>
        <v>Se repérer dans un lieu de lecture (BCD, bibliothèque)</v>
      </c>
      <c r="F119" s="70" t="e">
        <f>OBSERVATIONS!#REF!</f>
        <v>#REF!</v>
      </c>
      <c r="G119" s="206"/>
      <c r="H119" s="20"/>
      <c r="I119" s="14"/>
      <c r="J119" s="29"/>
    </row>
    <row r="120" spans="2:10" ht="32" x14ac:dyDescent="0.2">
      <c r="B120" s="200"/>
      <c r="C120" s="204"/>
      <c r="D120" s="21"/>
      <c r="E120" s="38" t="str">
        <f>Compétences!D120</f>
        <v>savoir se repérer dans un manuel ou des ouvrages documentaires (table de matière</v>
      </c>
      <c r="F120" s="70" t="e">
        <f>OBSERVATIONS!#REF!</f>
        <v>#REF!</v>
      </c>
      <c r="G120" s="207"/>
      <c r="H120" s="20"/>
      <c r="I120" s="14"/>
      <c r="J120" s="29"/>
    </row>
    <row r="121" spans="2:10" ht="15" customHeight="1" x14ac:dyDescent="0.2">
      <c r="B121" s="200"/>
      <c r="C121" s="202">
        <v>2</v>
      </c>
      <c r="D121" s="208" t="str">
        <f>Compétences!C121</f>
        <v xml:space="preserve">Lecture à voix haute </v>
      </c>
      <c r="E121" s="209"/>
      <c r="F121" s="53"/>
      <c r="G121" s="205"/>
      <c r="H121" s="20"/>
      <c r="I121" s="14"/>
      <c r="J121" s="29"/>
    </row>
    <row r="122" spans="2:10" x14ac:dyDescent="0.2">
      <c r="B122" s="200"/>
      <c r="C122" s="203"/>
      <c r="D122" s="21"/>
      <c r="E122" s="38" t="str">
        <f>Compétences!D122</f>
        <v>Déchiffrer un mot nouveau ou difficile</v>
      </c>
      <c r="F122" s="70" t="e">
        <f>OBSERVATIONS!#REF!</f>
        <v>#REF!</v>
      </c>
      <c r="G122" s="206"/>
      <c r="H122" s="20"/>
      <c r="I122" s="14"/>
      <c r="J122" s="29"/>
    </row>
    <row r="123" spans="2:10" ht="32" x14ac:dyDescent="0.2">
      <c r="B123" s="200"/>
      <c r="C123" s="203"/>
      <c r="D123" s="21"/>
      <c r="E123" s="38" t="str">
        <f>Compétences!D123</f>
        <v>Identifier et utiliser les marques de ponctuation pour lire un texte à voix haute</v>
      </c>
      <c r="F123" s="70" t="e">
        <f>OBSERVATIONS!#REF!</f>
        <v>#REF!</v>
      </c>
      <c r="G123" s="206"/>
      <c r="H123" s="20"/>
      <c r="I123" s="14"/>
      <c r="J123" s="29"/>
    </row>
    <row r="124" spans="2:10" x14ac:dyDescent="0.2">
      <c r="B124" s="200"/>
      <c r="C124" s="204"/>
      <c r="D124" s="21"/>
      <c r="E124" s="38" t="str">
        <f>Compétences!D124</f>
        <v>Savoir lire un texte de manière expressive</v>
      </c>
      <c r="F124" s="70" t="e">
        <f>OBSERVATIONS!#REF!</f>
        <v>#REF!</v>
      </c>
      <c r="G124" s="207"/>
      <c r="H124" s="20"/>
      <c r="I124" s="14"/>
      <c r="J124" s="29"/>
    </row>
    <row r="125" spans="2:10" ht="15" customHeight="1" x14ac:dyDescent="0.2">
      <c r="B125" s="200"/>
      <c r="C125" s="202">
        <v>2</v>
      </c>
      <c r="D125" s="208" t="str">
        <f>Compétences!C125</f>
        <v xml:space="preserve">Contrôler sa compréhension d’un texte </v>
      </c>
      <c r="E125" s="209"/>
      <c r="F125" s="53"/>
      <c r="G125" s="205"/>
      <c r="H125" s="20"/>
      <c r="I125" s="14"/>
      <c r="J125" s="29"/>
    </row>
    <row r="126" spans="2:10" x14ac:dyDescent="0.2">
      <c r="B126" s="200"/>
      <c r="C126" s="203"/>
      <c r="D126" s="21"/>
      <c r="E126" s="38" t="str">
        <f>Compétences!D126</f>
        <v>Justifier une réponse ou un interprétation en revenant au texte.</v>
      </c>
      <c r="F126" s="70" t="e">
        <f>OBSERVATIONS!#REF!</f>
        <v>#REF!</v>
      </c>
      <c r="G126" s="206"/>
      <c r="H126" s="20"/>
      <c r="I126" s="14"/>
      <c r="J126" s="29"/>
    </row>
    <row r="127" spans="2:10" x14ac:dyDescent="0.2">
      <c r="B127" s="200"/>
      <c r="C127" s="203"/>
      <c r="D127" s="21"/>
      <c r="E127" s="38" t="str">
        <f>Compétences!D127</f>
        <v>Repérer les difficultés de compréhension d’un texte</v>
      </c>
      <c r="F127" s="70" t="e">
        <f>OBSERVATIONS!#REF!</f>
        <v>#REF!</v>
      </c>
      <c r="G127" s="206"/>
      <c r="H127" s="20"/>
      <c r="I127" s="14"/>
      <c r="J127" s="29"/>
    </row>
    <row r="128" spans="2:10" ht="32" x14ac:dyDescent="0.2">
      <c r="B128" s="201"/>
      <c r="C128" s="204"/>
      <c r="D128" s="21"/>
      <c r="E128" s="38" t="str">
        <f>Compétences!D128</f>
        <v>Savoir expliquer comment on a fait pour comprendre un texte ou demander de l’aide si nécessaire</v>
      </c>
      <c r="F128" s="70" t="e">
        <f>OBSERVATIONS!#REF!</f>
        <v>#REF!</v>
      </c>
      <c r="G128" s="207"/>
      <c r="H128" s="20"/>
      <c r="I128" s="14"/>
      <c r="J128" s="29"/>
    </row>
    <row r="129" spans="2:10" ht="15" customHeight="1" x14ac:dyDescent="0.2">
      <c r="B129" s="199" t="s">
        <v>106</v>
      </c>
      <c r="C129" s="202">
        <v>2</v>
      </c>
      <c r="D129" s="208" t="str">
        <f>Compétences!C129</f>
        <v>Copier de manière experte</v>
      </c>
      <c r="E129" s="209"/>
      <c r="F129" s="53"/>
      <c r="G129" s="205"/>
      <c r="H129" s="20"/>
      <c r="I129" s="14"/>
      <c r="J129" s="29"/>
    </row>
    <row r="130" spans="2:10" ht="32" x14ac:dyDescent="0.2">
      <c r="B130" s="200"/>
      <c r="C130" s="203"/>
      <c r="D130" s="21"/>
      <c r="E130" s="38" t="str">
        <f>Compétences!D130</f>
        <v>Maîtriser les gestes de l’écriture cursive exécutés avec une vitesse et une sûreté croissantes.</v>
      </c>
      <c r="F130" s="70" t="e">
        <f>OBSERVATIONS!#REF!</f>
        <v>#REF!</v>
      </c>
      <c r="G130" s="206"/>
      <c r="H130" s="20"/>
      <c r="I130" s="14"/>
      <c r="J130" s="29"/>
    </row>
    <row r="131" spans="2:10" ht="32" x14ac:dyDescent="0.2">
      <c r="B131" s="200"/>
      <c r="C131" s="203"/>
      <c r="D131" s="21"/>
      <c r="E131" s="38" t="str">
        <f>Compétences!D131</f>
        <v>Connaître les correspondances entre diverses écritures des lettres pour transcrire un texte ( copie au clavier).</v>
      </c>
      <c r="F131" s="70" t="e">
        <f>OBSERVATIONS!#REF!</f>
        <v>#REF!</v>
      </c>
      <c r="G131" s="206"/>
      <c r="H131" s="20"/>
      <c r="I131" s="14"/>
      <c r="J131" s="29"/>
    </row>
    <row r="132" spans="2:10" ht="32" x14ac:dyDescent="0.2">
      <c r="B132" s="200"/>
      <c r="C132" s="203"/>
      <c r="D132" s="21"/>
      <c r="E132" s="38" t="str">
        <f>Compétences!D132</f>
        <v>Utiliser des stratégies de copie (permettant d’éviter la copie lettre à lettre)</v>
      </c>
      <c r="F132" s="70" t="e">
        <f>OBSERVATIONS!#REF!</f>
        <v>#REF!</v>
      </c>
      <c r="G132" s="206"/>
      <c r="H132" s="20"/>
      <c r="I132" s="14"/>
      <c r="J132" s="29"/>
    </row>
    <row r="133" spans="2:10" ht="32" x14ac:dyDescent="0.2">
      <c r="B133" s="200"/>
      <c r="C133" s="204"/>
      <c r="D133" s="21"/>
      <c r="E133" s="38" t="str">
        <f>Compétences!D133</f>
        <v>Utiliser un traitement des textes pour mettre en page un court texte saisi au clavier.</v>
      </c>
      <c r="F133" s="70" t="e">
        <f>OBSERVATIONS!#REF!</f>
        <v>#REF!</v>
      </c>
      <c r="G133" s="207"/>
      <c r="H133" s="20"/>
      <c r="I133" s="14"/>
      <c r="J133" s="29"/>
    </row>
    <row r="134" spans="2:10" ht="15" customHeight="1" x14ac:dyDescent="0.2">
      <c r="B134" s="200"/>
      <c r="C134" s="202">
        <v>2</v>
      </c>
      <c r="D134" s="208" t="str">
        <f>Compétences!C134</f>
        <v xml:space="preserve">Produire des écrits en commençant à s’approprier une démarche </v>
      </c>
      <c r="E134" s="209"/>
      <c r="F134" s="53"/>
      <c r="G134" s="205"/>
      <c r="H134" s="20"/>
      <c r="I134" s="14"/>
      <c r="J134" s="29"/>
    </row>
    <row r="135" spans="2:10" x14ac:dyDescent="0.2">
      <c r="B135" s="200"/>
      <c r="C135" s="203"/>
      <c r="D135" s="21"/>
      <c r="E135" s="38" t="str">
        <f>Compétences!D135</f>
        <v>Identification de caractéristiques propres à différents genres de textes.</v>
      </c>
      <c r="F135" s="70" t="e">
        <f>OBSERVATIONS!#REF!</f>
        <v>#REF!</v>
      </c>
      <c r="G135" s="206"/>
      <c r="H135" s="20"/>
      <c r="I135" s="14"/>
      <c r="J135" s="29"/>
    </row>
    <row r="136" spans="2:10" ht="32" x14ac:dyDescent="0.2">
      <c r="B136" s="200"/>
      <c r="C136" s="203"/>
      <c r="D136" s="21"/>
      <c r="E136" s="38" t="str">
        <f>Compétences!D136</f>
        <v>Mettre en œuvre une démarche de production de texte (guidée puis plus autonome): chercher les idées, concevoir puis écrire des phrases</v>
      </c>
      <c r="F136" s="70" t="e">
        <f>OBSERVATIONS!#REF!</f>
        <v>#REF!</v>
      </c>
      <c r="G136" s="206"/>
      <c r="H136" s="20"/>
      <c r="I136" s="14"/>
      <c r="J136" s="29"/>
    </row>
    <row r="137" spans="2:10" ht="32" x14ac:dyDescent="0.2">
      <c r="B137" s="200"/>
      <c r="C137" s="203"/>
      <c r="D137" s="21"/>
      <c r="E137" s="38" t="str">
        <f>Compétences!D137</f>
        <v>Mobiliser ses connaissances (orthographiques et grammaticales) pour produire un écrit.</v>
      </c>
      <c r="F137" s="70" t="e">
        <f>OBSERVATIONS!#REF!</f>
        <v>#REF!</v>
      </c>
      <c r="G137" s="206"/>
      <c r="H137" s="20"/>
      <c r="I137" s="14"/>
      <c r="J137" s="29"/>
    </row>
    <row r="138" spans="2:10" ht="32" x14ac:dyDescent="0.2">
      <c r="B138" s="200"/>
      <c r="C138" s="204"/>
      <c r="D138" s="21"/>
      <c r="E138" s="38" t="str">
        <f>Compétences!D138</f>
        <v>Mobilisation des outils à disposition dans la classe liés à l’étude de la langue pour produire un texte</v>
      </c>
      <c r="F138" s="70" t="e">
        <f>OBSERVATIONS!#REF!</f>
        <v>#REF!</v>
      </c>
      <c r="G138" s="207"/>
      <c r="H138" s="20"/>
      <c r="I138" s="14"/>
      <c r="J138" s="29"/>
    </row>
    <row r="139" spans="2:10" ht="15" customHeight="1" x14ac:dyDescent="0.2">
      <c r="B139" s="200"/>
      <c r="C139" s="202">
        <v>2</v>
      </c>
      <c r="D139" s="208" t="str">
        <f>Compétences!C139</f>
        <v>Réviser et améliorer l’écrit qu’on a produit</v>
      </c>
      <c r="E139" s="209"/>
      <c r="F139" s="53"/>
      <c r="G139" s="205"/>
      <c r="H139" s="20"/>
      <c r="I139" s="14"/>
      <c r="J139" s="29"/>
    </row>
    <row r="140" spans="2:10" ht="32" x14ac:dyDescent="0.2">
      <c r="B140" s="200"/>
      <c r="C140" s="203"/>
      <c r="D140" s="21"/>
      <c r="E140" s="38" t="str">
        <f>Compétences!D140</f>
        <v>Repérer des dysfonctionnements dans les textes produits (omissions, incohérences, redites…)</v>
      </c>
      <c r="F140" s="70" t="e">
        <f>OBSERVATIONS!#REF!</f>
        <v>#REF!</v>
      </c>
      <c r="G140" s="206"/>
      <c r="H140" s="20"/>
      <c r="I140" s="14"/>
      <c r="J140" s="29"/>
    </row>
    <row r="141" spans="2:10" ht="32" x14ac:dyDescent="0.2">
      <c r="B141" s="200"/>
      <c r="C141" s="203"/>
      <c r="D141" s="21"/>
      <c r="E141" s="38" t="str">
        <f>Compétences!D141</f>
        <v>Mobiliser des connaissances portant sur le genre d’écrit à produire et sur la langue</v>
      </c>
      <c r="F141" s="70" t="e">
        <f>OBSERVATIONS!#REF!</f>
        <v>#REF!</v>
      </c>
      <c r="G141" s="206"/>
      <c r="H141" s="20"/>
      <c r="I141" s="14"/>
      <c r="J141" s="29"/>
    </row>
    <row r="142" spans="2:10" ht="32" x14ac:dyDescent="0.2">
      <c r="B142" s="200"/>
      <c r="C142" s="203"/>
      <c r="D142" s="21"/>
      <c r="E142" s="38" t="str">
        <f>Compétences!D142</f>
        <v>Améliorer un texte au niveau de l’orthographe (avec aide de l’enseignant puis de manière plus autonome)</v>
      </c>
      <c r="F142" s="70" t="e">
        <f>OBSERVATIONS!#REF!</f>
        <v>#REF!</v>
      </c>
      <c r="G142" s="206"/>
      <c r="H142" s="20"/>
      <c r="I142" s="14"/>
      <c r="J142" s="29"/>
    </row>
    <row r="143" spans="2:10" ht="32" x14ac:dyDescent="0.2">
      <c r="B143" s="201"/>
      <c r="C143" s="204"/>
      <c r="D143" s="21"/>
      <c r="E143" s="38" t="str">
        <f>Compétences!D143</f>
        <v>Savoir utiliser des outils pour réviser un texte (grilles de relecture, correcteur orthographique)</v>
      </c>
      <c r="F143" s="70" t="e">
        <f>OBSERVATIONS!#REF!</f>
        <v>#REF!</v>
      </c>
      <c r="G143" s="207"/>
      <c r="H143" s="20"/>
      <c r="I143" s="14"/>
      <c r="J143" s="29"/>
    </row>
    <row r="144" spans="2:10" ht="33" customHeight="1" x14ac:dyDescent="0.2">
      <c r="B144" s="199" t="s">
        <v>122</v>
      </c>
      <c r="C144" s="202">
        <v>2</v>
      </c>
      <c r="D144" s="208" t="str">
        <f>Compétences!C144</f>
        <v>Mémoriser et se remémorer l’orthographe de mots fréquents et de mots irréguliers dont le sens est connu</v>
      </c>
      <c r="E144" s="209"/>
      <c r="F144" s="53"/>
      <c r="G144" s="205"/>
      <c r="H144" s="20"/>
      <c r="I144" s="14"/>
      <c r="J144" s="29"/>
    </row>
    <row r="145" spans="2:10" ht="32" x14ac:dyDescent="0.2">
      <c r="B145" s="200"/>
      <c r="C145" s="203"/>
      <c r="D145" s="21"/>
      <c r="E145" s="38" t="str">
        <f>Compétences!D145</f>
        <v>Connaître les correspondances sons/lettres ( correspondances graphophonologiques)</v>
      </c>
      <c r="F145" s="70" t="e">
        <f>OBSERVATIONS!#REF!</f>
        <v>#REF!</v>
      </c>
      <c r="G145" s="206"/>
      <c r="H145" s="20"/>
      <c r="I145" s="14"/>
      <c r="J145" s="29"/>
    </row>
    <row r="146" spans="2:10" ht="32" x14ac:dyDescent="0.2">
      <c r="B146" s="200"/>
      <c r="C146" s="203"/>
      <c r="D146" s="21"/>
      <c r="E146" s="38" t="str">
        <f>Compétences!D146</f>
        <v>Connaître et retrouver la valeur sonore de certaines lettres par rapport au contexte (exemple : s entre 2 voyelles, ge suivi de e ou i …)</v>
      </c>
      <c r="F146" s="70" t="e">
        <f>OBSERVATIONS!#REF!</f>
        <v>#REF!</v>
      </c>
      <c r="G146" s="206"/>
      <c r="H146" s="20"/>
      <c r="I146" s="14"/>
      <c r="J146" s="29"/>
    </row>
    <row r="147" spans="2:10" ht="32" x14ac:dyDescent="0.2">
      <c r="B147" s="200"/>
      <c r="C147" s="203"/>
      <c r="D147" s="21"/>
      <c r="E147" s="38" t="str">
        <f>Compétences!D147</f>
        <v>Connaître et repérer la valeur de certains graphème selon la lettre qui suit (an/am en/em ..) : règle du m devant p ou b</v>
      </c>
      <c r="F147" s="70" t="e">
        <f>OBSERVATIONS!#REF!</f>
        <v>#REF!</v>
      </c>
      <c r="G147" s="206"/>
      <c r="H147" s="20"/>
      <c r="I147" s="14"/>
      <c r="J147" s="29"/>
    </row>
    <row r="148" spans="2:10" x14ac:dyDescent="0.2">
      <c r="B148" s="200"/>
      <c r="C148" s="203"/>
      <c r="D148" s="21"/>
      <c r="E148" s="38" t="str">
        <f>Compétences!D148</f>
        <v>Connaître et mémoriser l’orthographe de mots invariables</v>
      </c>
      <c r="F148" s="70" t="e">
        <f>OBSERVATIONS!#REF!</f>
        <v>#REF!</v>
      </c>
      <c r="G148" s="206"/>
      <c r="H148" s="20"/>
      <c r="I148" s="14"/>
      <c r="J148" s="29"/>
    </row>
    <row r="149" spans="2:10" ht="32" x14ac:dyDescent="0.2">
      <c r="B149" s="200"/>
      <c r="C149" s="203"/>
      <c r="D149" s="21"/>
      <c r="E149" s="38" t="str">
        <f>Compétences!D149</f>
        <v>Connaître et mémoriser l’orthographe de mots d’un même champ lexical, d’une même famille, d’une même série analogique)</v>
      </c>
      <c r="F149" s="70" t="e">
        <f>OBSERVATIONS!#REF!</f>
        <v>#REF!</v>
      </c>
      <c r="G149" s="206"/>
      <c r="H149" s="20"/>
      <c r="I149" s="14"/>
      <c r="J149" s="29"/>
    </row>
    <row r="150" spans="2:10" ht="32" x14ac:dyDescent="0.2">
      <c r="B150" s="200"/>
      <c r="C150" s="203"/>
      <c r="D150" s="21"/>
      <c r="E150" s="38" t="str">
        <f>Compétences!D150</f>
        <v>Connaître et mémoriser l’orthographe de mots relevant du vocabulaire scolaire ou d’un champ disciplinaire</v>
      </c>
      <c r="F150" s="70" t="e">
        <f>OBSERVATIONS!#REF!</f>
        <v>#REF!</v>
      </c>
      <c r="G150" s="206"/>
      <c r="H150" s="20"/>
      <c r="I150" s="14"/>
      <c r="J150" s="29"/>
    </row>
    <row r="151" spans="2:10" x14ac:dyDescent="0.2">
      <c r="B151" s="200"/>
      <c r="C151" s="203"/>
      <c r="D151" s="21"/>
      <c r="E151" s="38" t="str">
        <f>Compétences!D151</f>
        <v>Identifier du groupe nominal sujet</v>
      </c>
      <c r="F151" s="70" t="e">
        <f>OBSERVATIONS!#REF!</f>
        <v>#REF!</v>
      </c>
      <c r="G151" s="206"/>
      <c r="H151" s="20"/>
      <c r="I151" s="14"/>
      <c r="J151" s="29"/>
    </row>
    <row r="152" spans="2:10" ht="32" x14ac:dyDescent="0.2">
      <c r="B152" s="200"/>
      <c r="C152" s="203"/>
      <c r="D152" s="21"/>
      <c r="E152" s="38" t="str">
        <f>Compétences!D152</f>
        <v>Identifier le verbe d’une phrase (connaître les propriétés qui permettent de l’identifier</v>
      </c>
      <c r="F152" s="70" t="e">
        <f>OBSERVATIONS!#REF!</f>
        <v>#REF!</v>
      </c>
      <c r="G152" s="206"/>
      <c r="H152" s="20"/>
      <c r="I152" s="14"/>
      <c r="J152" s="29"/>
    </row>
    <row r="153" spans="2:10" ht="32" x14ac:dyDescent="0.2">
      <c r="B153" s="200"/>
      <c r="C153" s="203"/>
      <c r="D153" s="21"/>
      <c r="E153" s="38" t="str">
        <f>Compétences!D153</f>
        <v xml:space="preserve">Savoir identifier la classe d’un mot (verbe, nom, déterminant, adjectif, pronom, mots invariables) </v>
      </c>
      <c r="F153" s="70" t="e">
        <f>OBSERVATIONS!#REF!</f>
        <v>#REF!</v>
      </c>
      <c r="G153" s="206"/>
      <c r="H153" s="20"/>
      <c r="I153" s="14"/>
      <c r="J153" s="29"/>
    </row>
    <row r="154" spans="2:10" ht="32" x14ac:dyDescent="0.2">
      <c r="B154" s="200"/>
      <c r="C154" s="203"/>
      <c r="D154" s="21"/>
      <c r="E154" s="38" t="str">
        <f>Compétences!D154</f>
        <v>Identifier et transformer des phrases affirmatives et négatives (notamment, transformations liées à l’identification du verbe</v>
      </c>
      <c r="F154" s="70" t="e">
        <f>OBSERVATIONS!#REF!</f>
        <v>#REF!</v>
      </c>
      <c r="G154" s="206"/>
      <c r="H154" s="20"/>
      <c r="I154" s="14"/>
      <c r="J154" s="29"/>
    </row>
    <row r="155" spans="2:10" ht="32" x14ac:dyDescent="0.2">
      <c r="B155" s="200"/>
      <c r="C155" s="204"/>
      <c r="D155" s="21"/>
      <c r="E155" s="38" t="str">
        <f>Compétences!D155</f>
        <v>Connaître et utiliser la ponctuation de fin de phrases  et les signes du discours rapporté ( guillemets, tirets)</v>
      </c>
      <c r="F155" s="70" t="e">
        <f>OBSERVATIONS!#REF!</f>
        <v>#REF!</v>
      </c>
      <c r="G155" s="207"/>
      <c r="H155" s="20"/>
      <c r="I155" s="14"/>
      <c r="J155" s="29"/>
    </row>
    <row r="156" spans="2:10" ht="29" customHeight="1" x14ac:dyDescent="0.2">
      <c r="B156" s="200"/>
      <c r="C156" s="202">
        <v>2</v>
      </c>
      <c r="D156" s="208" t="str">
        <f>Compétences!C156</f>
        <v xml:space="preserve">Raisonner pour résoudre des problèmes orthographiques, d’accord essentiellement </v>
      </c>
      <c r="E156" s="209"/>
      <c r="F156" s="53"/>
      <c r="G156" s="205"/>
      <c r="H156" s="20"/>
      <c r="I156" s="14"/>
      <c r="J156" s="29"/>
    </row>
    <row r="157" spans="2:10" ht="32" x14ac:dyDescent="0.2">
      <c r="B157" s="200"/>
      <c r="C157" s="203"/>
      <c r="D157" s="21"/>
      <c r="E157" s="38" t="str">
        <f>Compétences!D157</f>
        <v>Comprendre que des éléments d’une phrase fonctionnent ensemble (D/N/ADJ et groupe sujet/verbe)</v>
      </c>
      <c r="F157" s="70" t="e">
        <f>OBSERVATIONS!#REF!</f>
        <v>#REF!</v>
      </c>
      <c r="G157" s="206"/>
      <c r="H157" s="20"/>
      <c r="I157" s="14"/>
      <c r="J157" s="29"/>
    </row>
    <row r="158" spans="2:10" x14ac:dyDescent="0.2">
      <c r="B158" s="200"/>
      <c r="C158" s="203"/>
      <c r="D158" s="21"/>
      <c r="E158" s="38" t="str">
        <f>Compétences!D158</f>
        <v>Comprendre, identifier et effectuer l’accord sujet/verbe (cas simples)</v>
      </c>
      <c r="F158" s="70" t="e">
        <f>OBSERVATIONS!#REF!</f>
        <v>#REF!</v>
      </c>
      <c r="G158" s="206"/>
      <c r="H158" s="20"/>
      <c r="I158" s="14"/>
      <c r="J158" s="29"/>
    </row>
    <row r="159" spans="2:10" ht="32" x14ac:dyDescent="0.2">
      <c r="B159" s="200"/>
      <c r="C159" s="203"/>
      <c r="D159" s="21"/>
      <c r="E159" s="38" t="str">
        <f>Compétences!D159</f>
        <v>Comprendre qu’écrire ne consiste pas seulement à coder des sons (valeurs grammaticales ou orthographiques de certaines lettres)</v>
      </c>
      <c r="F159" s="70" t="e">
        <f>OBSERVATIONS!#REF!</f>
        <v>#REF!</v>
      </c>
      <c r="G159" s="206"/>
      <c r="H159" s="20"/>
      <c r="I159" s="14"/>
      <c r="J159" s="29"/>
    </row>
    <row r="160" spans="2:10" ht="32" x14ac:dyDescent="0.2">
      <c r="B160" s="200"/>
      <c r="C160" s="203"/>
      <c r="D160" s="21"/>
      <c r="E160" s="38" t="str">
        <f>Compétences!D160</f>
        <v>Comprendre identifier et effectuer les accords à l’intérieur du groupe nominal (accord en genre et en nombre)</v>
      </c>
      <c r="F160" s="70" t="e">
        <f>OBSERVATIONS!#REF!</f>
        <v>#REF!</v>
      </c>
      <c r="G160" s="206"/>
      <c r="H160" s="20"/>
      <c r="I160" s="14"/>
      <c r="J160" s="29"/>
    </row>
    <row r="161" spans="2:10" ht="32" x14ac:dyDescent="0.2">
      <c r="B161" s="200"/>
      <c r="C161" s="203"/>
      <c r="D161" s="21"/>
      <c r="E161" s="38" t="str">
        <f>Compétences!D161</f>
        <v>Repérer et connaître des formations particulières du pluriel (exemple cheval/chevaux) et du féminin ( lecteur/lectrice)</v>
      </c>
      <c r="F161" s="70" t="e">
        <f>OBSERVATIONS!#REF!</f>
        <v>#REF!</v>
      </c>
      <c r="G161" s="206"/>
      <c r="H161" s="20"/>
      <c r="I161" s="14"/>
      <c r="J161" s="29"/>
    </row>
    <row r="162" spans="2:10" ht="32" x14ac:dyDescent="0.2">
      <c r="B162" s="200"/>
      <c r="C162" s="204"/>
      <c r="D162" s="21"/>
      <c r="E162" s="38" t="str">
        <f>Compétences!D162</f>
        <v>Connaître la marque du pluriel pour les verbes ( nt à la 3ème personne du pluriel)</v>
      </c>
      <c r="F162" s="70" t="e">
        <f>OBSERVATIONS!#REF!</f>
        <v>#REF!</v>
      </c>
      <c r="G162" s="207"/>
      <c r="H162" s="20"/>
      <c r="I162" s="14"/>
      <c r="J162" s="29"/>
    </row>
    <row r="163" spans="2:10" ht="47" customHeight="1" x14ac:dyDescent="0.2">
      <c r="B163" s="200"/>
      <c r="C163" s="202">
        <v>2</v>
      </c>
      <c r="D163" s="208" t="str">
        <f>Compétences!C163</f>
        <v xml:space="preserve">Comprendre comment se forment les verbes et orthographier les formes verbales les plus fréquentes (lien avec l’écriture) </v>
      </c>
      <c r="E163" s="209"/>
      <c r="F163" s="53"/>
      <c r="G163" s="205"/>
      <c r="H163" s="20"/>
      <c r="I163" s="14"/>
      <c r="J163" s="29"/>
    </row>
    <row r="164" spans="2:10" ht="48" x14ac:dyDescent="0.2">
      <c r="B164" s="200"/>
      <c r="C164" s="203"/>
      <c r="D164" s="21"/>
      <c r="E164" s="38" t="str">
        <f>Compétences!D164</f>
        <v>Observer et se familiariser avec la conjugaison au présent des verbes en –ER et des verbes courants : être, avoir, faire, aller, dire, venir, pouvoir, voir, vouloir, prendre</v>
      </c>
      <c r="F164" s="70" t="e">
        <f>OBSERVATIONS!#REF!</f>
        <v>#REF!</v>
      </c>
      <c r="G164" s="206"/>
      <c r="H164" s="20"/>
      <c r="I164" s="14"/>
      <c r="J164" s="29"/>
    </row>
    <row r="165" spans="2:10" ht="32" x14ac:dyDescent="0.2">
      <c r="B165" s="200"/>
      <c r="C165" s="203"/>
      <c r="D165" s="21"/>
      <c r="E165" s="38" t="str">
        <f>Compétences!D165</f>
        <v>Observer et se familiariser avec la conjugaison au futur des verbes en – ER</v>
      </c>
      <c r="F165" s="70" t="e">
        <f>OBSERVATIONS!#REF!</f>
        <v>#REF!</v>
      </c>
      <c r="G165" s="206"/>
      <c r="H165" s="20"/>
      <c r="I165" s="14"/>
      <c r="J165" s="29"/>
    </row>
    <row r="166" spans="2:10" ht="32" x14ac:dyDescent="0.2">
      <c r="B166" s="200"/>
      <c r="C166" s="203"/>
      <c r="D166" s="21"/>
      <c r="E166" s="38" t="str">
        <f>Compétences!D166</f>
        <v>Observer et se familiariser avec la conjugaison à l’imparfait des verbes en -ER</v>
      </c>
      <c r="F166" s="70" t="e">
        <f>OBSERVATIONS!#REF!</f>
        <v>#REF!</v>
      </c>
      <c r="G166" s="206"/>
      <c r="H166" s="20"/>
      <c r="I166" s="14"/>
      <c r="J166" s="29"/>
    </row>
    <row r="167" spans="2:10" ht="32" x14ac:dyDescent="0.2">
      <c r="B167" s="200"/>
      <c r="C167" s="203"/>
      <c r="D167" s="21"/>
      <c r="E167" s="38" t="str">
        <f>Compétences!D167</f>
        <v>Mémorisation des formes les plus fréquentes des verbes précédents (troisième personne du singulier et du pluriel</v>
      </c>
      <c r="F167" s="70" t="e">
        <f>OBSERVATIONS!#REF!</f>
        <v>#REF!</v>
      </c>
      <c r="G167" s="206"/>
      <c r="H167" s="20"/>
      <c r="I167" s="14"/>
      <c r="J167" s="29"/>
    </row>
    <row r="168" spans="2:10" ht="32" x14ac:dyDescent="0.2">
      <c r="B168" s="200"/>
      <c r="C168" s="203"/>
      <c r="D168" s="21"/>
      <c r="E168" s="38" t="str">
        <f>Compétences!D168</f>
        <v>Mémorisation de marques régulières liées à des personnes (-ons, -ez, -nt)</v>
      </c>
      <c r="F168" s="70" t="e">
        <f>OBSERVATIONS!#REF!</f>
        <v>#REF!</v>
      </c>
      <c r="G168" s="206"/>
      <c r="H168" s="20"/>
      <c r="I168" s="14"/>
      <c r="J168" s="29"/>
    </row>
    <row r="169" spans="2:10" ht="32" x14ac:dyDescent="0.2">
      <c r="B169" s="200"/>
      <c r="C169" s="203"/>
      <c r="D169" s="21"/>
      <c r="E169" s="38" t="str">
        <f>Compétences!D169</f>
        <v>Comprendre la construction de la forme conjuguée du verbe (radical ; terminaison)</v>
      </c>
      <c r="F169" s="70" t="e">
        <f>OBSERVATIONS!#REF!</f>
        <v>#REF!</v>
      </c>
      <c r="G169" s="206"/>
      <c r="H169" s="20"/>
      <c r="I169" s="14"/>
      <c r="J169" s="29"/>
    </row>
    <row r="170" spans="2:10" x14ac:dyDescent="0.2">
      <c r="B170" s="200"/>
      <c r="C170" s="203"/>
      <c r="D170" s="21"/>
      <c r="E170" s="38" t="str">
        <f>Compétences!D170</f>
        <v>Identifier l’infinitif et le participe passé</v>
      </c>
      <c r="F170" s="70" t="e">
        <f>OBSERVATIONS!#REF!</f>
        <v>#REF!</v>
      </c>
      <c r="G170" s="206"/>
      <c r="H170" s="20"/>
      <c r="I170" s="14"/>
      <c r="J170" s="29"/>
    </row>
    <row r="171" spans="2:10" ht="32" x14ac:dyDescent="0.2">
      <c r="B171" s="200"/>
      <c r="C171" s="203"/>
      <c r="D171" s="21"/>
      <c r="E171" s="38" t="str">
        <f>Compétences!D171</f>
        <v>Observer et identifier la formation du passé composé (notion de temps simple et de temps composé)</v>
      </c>
      <c r="F171" s="70" t="e">
        <f>OBSERVATIONS!#REF!</f>
        <v>#REF!</v>
      </c>
      <c r="G171" s="206"/>
      <c r="H171" s="20"/>
      <c r="I171" s="14"/>
      <c r="J171" s="29"/>
    </row>
    <row r="172" spans="2:10" ht="32" x14ac:dyDescent="0.2">
      <c r="B172" s="200"/>
      <c r="C172" s="203"/>
      <c r="D172" s="21"/>
      <c r="E172" s="38" t="str">
        <f>Compétences!D172</f>
        <v>Observer et identifier les marques liées au temps (imparfait et futur simple)</v>
      </c>
      <c r="F172" s="70" t="e">
        <f>OBSERVATIONS!#REF!</f>
        <v>#REF!</v>
      </c>
      <c r="G172" s="206"/>
      <c r="H172" s="20"/>
      <c r="I172" s="14"/>
      <c r="J172" s="29"/>
    </row>
    <row r="173" spans="2:10" ht="32" x14ac:dyDescent="0.2">
      <c r="B173" s="200"/>
      <c r="C173" s="203"/>
      <c r="D173" s="21"/>
      <c r="E173" s="38" t="str">
        <f>Compétences!D173</f>
        <v xml:space="preserve">Mémoriser la conjugaison des verbes être et avoir au présent, à l’imparfait, au futur. </v>
      </c>
      <c r="F173" s="70" t="e">
        <f>OBSERVATIONS!#REF!</f>
        <v>#REF!</v>
      </c>
      <c r="G173" s="206"/>
      <c r="H173" s="20"/>
      <c r="I173" s="14"/>
      <c r="J173" s="29"/>
    </row>
    <row r="174" spans="2:10" ht="32" x14ac:dyDescent="0.2">
      <c r="B174" s="200"/>
      <c r="C174" s="204"/>
      <c r="D174" s="21"/>
      <c r="E174" s="38" t="str">
        <f>Compétences!D174</f>
        <v>Identifier certains homophones : formes verbales a / est/ ont / sont distinguées des homophones (à / et / on / son).</v>
      </c>
      <c r="F174" s="70" t="e">
        <f>OBSERVATIONS!#REF!</f>
        <v>#REF!</v>
      </c>
      <c r="G174" s="207"/>
      <c r="H174" s="20"/>
      <c r="I174" s="14"/>
      <c r="J174" s="29"/>
    </row>
    <row r="175" spans="2:10" ht="36" customHeight="1" x14ac:dyDescent="0.2">
      <c r="B175" s="200"/>
      <c r="C175" s="202">
        <v>2</v>
      </c>
      <c r="D175" s="208" t="str">
        <f>Compétences!C175</f>
        <v>Identifier des relations entre les mots, entre les mots et leur contexte d’utilisation ; s’en servir pour mieux comprendre</v>
      </c>
      <c r="E175" s="209"/>
      <c r="F175" s="53"/>
      <c r="G175" s="205"/>
      <c r="H175" s="20"/>
      <c r="I175" s="14"/>
      <c r="J175" s="29"/>
    </row>
    <row r="176" spans="2:10" ht="32" x14ac:dyDescent="0.2">
      <c r="B176" s="200"/>
      <c r="C176" s="203"/>
      <c r="D176" s="21"/>
      <c r="E176" s="38" t="str">
        <f>Compétences!D176</f>
        <v>Identifier des mots de la même famille/ trouver des mots de la même famille (avec ajout de préfixe et suffixe)</v>
      </c>
      <c r="F176" s="70" t="e">
        <f>OBSERVATIONS!#REF!</f>
        <v>#REF!</v>
      </c>
      <c r="G176" s="206"/>
      <c r="H176" s="20"/>
      <c r="I176" s="14"/>
      <c r="J176" s="29"/>
    </row>
    <row r="177" spans="2:10" x14ac:dyDescent="0.2">
      <c r="B177" s="200"/>
      <c r="C177" s="203"/>
      <c r="D177" s="21"/>
      <c r="E177" s="38" t="str">
        <f>Compétences!D177</f>
        <v>Catégoriser des mots / relations entre termes génériques et spécifiques</v>
      </c>
      <c r="F177" s="70" t="e">
        <f>OBSERVATIONS!#REF!</f>
        <v>#REF!</v>
      </c>
      <c r="G177" s="206"/>
      <c r="H177" s="20"/>
      <c r="I177" s="14"/>
      <c r="J177" s="29"/>
    </row>
    <row r="178" spans="2:10" x14ac:dyDescent="0.2">
      <c r="B178" s="200"/>
      <c r="C178" s="203"/>
      <c r="D178" s="21"/>
      <c r="E178" s="38" t="str">
        <f>Compétences!D178</f>
        <v>Identifier et trouver des synonymes d’un mot</v>
      </c>
      <c r="F178" s="70" t="e">
        <f>OBSERVATIONS!#REF!</f>
        <v>#REF!</v>
      </c>
      <c r="G178" s="206"/>
      <c r="H178" s="20"/>
      <c r="I178" s="14"/>
      <c r="J178" s="29"/>
    </row>
    <row r="179" spans="2:10" x14ac:dyDescent="0.2">
      <c r="B179" s="200"/>
      <c r="C179" s="203"/>
      <c r="D179" s="21"/>
      <c r="E179" s="38" t="str">
        <f>Compétences!D179</f>
        <v>Identifier et trouver des contraires d’un mots (antonymes)</v>
      </c>
      <c r="F179" s="70" t="e">
        <f>OBSERVATIONS!#REF!</f>
        <v>#REF!</v>
      </c>
      <c r="G179" s="206"/>
      <c r="H179" s="20"/>
      <c r="I179" s="14"/>
      <c r="J179" s="29"/>
    </row>
    <row r="180" spans="2:10" ht="32" x14ac:dyDescent="0.2">
      <c r="B180" s="200"/>
      <c r="C180" s="203"/>
      <c r="D180" s="21"/>
      <c r="E180" s="38" t="str">
        <f>Compétences!D180</f>
        <v>Observer et repérer la polysémie d’un mot en lien avec le contexte où le mot est employé</v>
      </c>
      <c r="F180" s="70" t="e">
        <f>OBSERVATIONS!#REF!</f>
        <v>#REF!</v>
      </c>
      <c r="G180" s="206"/>
      <c r="H180" s="20"/>
      <c r="I180" s="14"/>
      <c r="J180" s="29"/>
    </row>
    <row r="181" spans="2:10" x14ac:dyDescent="0.2">
      <c r="B181" s="200"/>
      <c r="C181" s="203"/>
      <c r="D181" s="21"/>
      <c r="E181" s="38" t="str">
        <f>Compétences!D181</f>
        <v>Observer et repérer les sens propre et le sens figuré d’un mot</v>
      </c>
      <c r="F181" s="70" t="e">
        <f>OBSERVATIONS!#REF!</f>
        <v>#REF!</v>
      </c>
      <c r="G181" s="206"/>
      <c r="H181" s="20"/>
      <c r="I181" s="14"/>
      <c r="J181" s="29"/>
    </row>
    <row r="182" spans="2:10" ht="32" x14ac:dyDescent="0.2">
      <c r="B182" s="200"/>
      <c r="C182" s="204"/>
      <c r="D182" s="21"/>
      <c r="E182" s="38" t="str">
        <f>Compétences!D182</f>
        <v>Distinguer les registres familier, courant, soutenu (lien avec enseignement moral et civique).</v>
      </c>
      <c r="F182" s="70" t="e">
        <f>OBSERVATIONS!#REF!</f>
        <v>#REF!</v>
      </c>
      <c r="G182" s="207"/>
      <c r="H182" s="20"/>
      <c r="I182" s="14"/>
      <c r="J182" s="29"/>
    </row>
    <row r="183" spans="2:10" ht="25" customHeight="1" x14ac:dyDescent="0.2">
      <c r="B183" s="200"/>
      <c r="C183" s="202">
        <v>2</v>
      </c>
      <c r="D183" s="208" t="str">
        <f>Compétences!C183</f>
        <v>Étendre ses connaissances lexicales, mémoriser et réutiliser des mots nouvellement appris</v>
      </c>
      <c r="E183" s="209"/>
      <c r="F183" s="53"/>
      <c r="G183" s="205"/>
      <c r="H183" s="20"/>
      <c r="I183" s="14"/>
      <c r="J183" s="29"/>
    </row>
    <row r="184" spans="2:10" x14ac:dyDescent="0.2">
      <c r="B184" s="200"/>
      <c r="C184" s="203"/>
      <c r="D184" s="21"/>
      <c r="E184" s="38" t="str">
        <f>Compétences!D184</f>
        <v>Chercher la définition d’un mot et utiliser un dictionnaire</v>
      </c>
      <c r="F184" s="70" t="e">
        <f>OBSERVATIONS!#REF!</f>
        <v>#REF!</v>
      </c>
      <c r="G184" s="206"/>
      <c r="H184" s="20"/>
      <c r="I184" s="14"/>
      <c r="J184" s="29"/>
    </row>
    <row r="185" spans="2:10" x14ac:dyDescent="0.2">
      <c r="B185" s="200"/>
      <c r="C185" s="203"/>
      <c r="D185" s="21"/>
      <c r="E185" s="38" t="str">
        <f>Compétences!D185</f>
        <v>Comprendre un article de dictionnaire</v>
      </c>
      <c r="F185" s="70" t="e">
        <f>OBSERVATIONS!#REF!</f>
        <v>#REF!</v>
      </c>
      <c r="G185" s="206"/>
      <c r="H185" s="20"/>
      <c r="I185" s="14"/>
      <c r="J185" s="29"/>
    </row>
    <row r="186" spans="2:10" x14ac:dyDescent="0.2">
      <c r="B186" s="201"/>
      <c r="C186" s="204"/>
      <c r="D186" s="21"/>
      <c r="E186" s="38" t="str">
        <f>Compétences!D186</f>
        <v>Mobiliser des mots nouveaux en situation d’écriture</v>
      </c>
      <c r="F186" s="70" t="e">
        <f>OBSERVATIONS!#REF!</f>
        <v>#REF!</v>
      </c>
      <c r="G186" s="207"/>
      <c r="H186" s="20"/>
      <c r="I186" s="14"/>
      <c r="J186" s="29"/>
    </row>
    <row r="187" spans="2:10" ht="15" customHeight="1" x14ac:dyDescent="0.2">
      <c r="B187" s="192" t="s">
        <v>171</v>
      </c>
      <c r="C187" s="193">
        <v>1</v>
      </c>
      <c r="D187" s="197" t="str">
        <f>Compétences!C187</f>
        <v xml:space="preserve">Utiliser les nombres </v>
      </c>
      <c r="E187" s="198"/>
      <c r="F187" s="67"/>
      <c r="G187" s="194"/>
    </row>
    <row r="188" spans="2:10" ht="32" x14ac:dyDescent="0.2">
      <c r="B188" s="192"/>
      <c r="C188" s="193"/>
      <c r="D188" s="34"/>
      <c r="E188" s="39" t="str">
        <f>Compétences!D188</f>
        <v>Évaluer et comparer des collections d’objets avec des procédures numériques ou non numériques.</v>
      </c>
      <c r="F188" s="72" t="e">
        <f>OBSERVATIONS!#REF!</f>
        <v>#REF!</v>
      </c>
      <c r="G188" s="194"/>
    </row>
    <row r="189" spans="2:10" ht="64" x14ac:dyDescent="0.2">
      <c r="B189" s="192"/>
      <c r="C189" s="193"/>
      <c r="D189" s="34"/>
      <c r="E189" s="39" t="str">
        <f>Compétences!D189</f>
        <v>Réaliser une collection dont le cardinal est donné. Utiliser le dénombrement pour comparer deux quantités, pour constituer une collection d’une taille donnée ou pour réaliser une collection de quantité égale à la collection proposée.</v>
      </c>
      <c r="F189" s="72" t="e">
        <f>OBSERVATIONS!#REF!</f>
        <v>#REF!</v>
      </c>
      <c r="G189" s="194"/>
    </row>
    <row r="190" spans="2:10" ht="48" x14ac:dyDescent="0.2">
      <c r="B190" s="192"/>
      <c r="C190" s="193"/>
      <c r="D190" s="34"/>
      <c r="E190" s="39" t="str">
        <f>Compétences!D190</f>
        <v>Utiliser le nombre pour exprimer la position d’un objet ou d’une personne dans un jeu, dans une situation organisée, sur un rang ou pour comparer des positions.</v>
      </c>
      <c r="F190" s="72" t="e">
        <f>OBSERVATIONS!#REF!</f>
        <v>#REF!</v>
      </c>
      <c r="G190" s="194"/>
    </row>
    <row r="191" spans="2:10" ht="48" x14ac:dyDescent="0.2">
      <c r="B191" s="192"/>
      <c r="C191" s="193"/>
      <c r="D191" s="34"/>
      <c r="E191" s="39" t="str">
        <f>Compétences!D191</f>
        <v>Mobiliser des symboles analogiques, verbaux ou écrits, conventionnels ou non conventionnels pour communiquer des informations orales et écrites sur une quantité.</v>
      </c>
      <c r="F191" s="72" t="e">
        <f>OBSERVATIONS!#REF!</f>
        <v>#REF!</v>
      </c>
      <c r="G191" s="194"/>
    </row>
    <row r="192" spans="2:10" ht="15" customHeight="1" x14ac:dyDescent="0.2">
      <c r="B192" s="192"/>
      <c r="C192" s="193">
        <v>1</v>
      </c>
      <c r="D192" s="197" t="str">
        <f>Compétences!C192</f>
        <v xml:space="preserve">Etudier les nombres </v>
      </c>
      <c r="E192" s="198"/>
      <c r="F192" s="67"/>
      <c r="G192" s="194"/>
    </row>
    <row r="193" spans="2:7" ht="32" x14ac:dyDescent="0.2">
      <c r="B193" s="192"/>
      <c r="C193" s="193"/>
      <c r="D193" s="34"/>
      <c r="E193" s="39" t="str">
        <f>Compétences!D193</f>
        <v>Avoir compris que le cardinal ne change pas si on modifie la disposition spatiale ou la nature des éléments.</v>
      </c>
      <c r="F193" s="72" t="e">
        <f>OBSERVATIONS!#REF!</f>
        <v>#REF!</v>
      </c>
      <c r="G193" s="194"/>
    </row>
    <row r="194" spans="2:7" ht="48" x14ac:dyDescent="0.2">
      <c r="B194" s="192"/>
      <c r="C194" s="193"/>
      <c r="D194" s="34"/>
      <c r="E194" s="39" t="str">
        <f>Compétences!D194</f>
        <v>Avoir compris que tout nombre s’obtient en ajoutant un au nombre précédent et que cela correspond à l’ajout d’une unité à la quantité précédente.</v>
      </c>
      <c r="F194" s="72" t="e">
        <f>OBSERVATIONS!#REF!</f>
        <v>#REF!</v>
      </c>
      <c r="G194" s="194"/>
    </row>
    <row r="195" spans="2:7" ht="32" x14ac:dyDescent="0.2">
      <c r="B195" s="192"/>
      <c r="C195" s="193"/>
      <c r="D195" s="34"/>
      <c r="E195" s="39" t="str">
        <f>Compétences!D195</f>
        <v>Quantifier des collections jusqu’à dix au moins ; les composer et les décomposer par manipulations effectives puis mentales.</v>
      </c>
      <c r="F195" s="72" t="e">
        <f>OBSERVATIONS!#REF!</f>
        <v>#REF!</v>
      </c>
      <c r="G195" s="194"/>
    </row>
    <row r="196" spans="2:7" ht="32" x14ac:dyDescent="0.2">
      <c r="B196" s="192"/>
      <c r="C196" s="193"/>
      <c r="D196" s="34"/>
      <c r="E196" s="39" t="str">
        <f>Compétences!D196</f>
        <v>Dire combien il faut ajouter ou enlever pour obtenir des quantités ne dépassant pas dix.</v>
      </c>
      <c r="F196" s="72" t="e">
        <f>OBSERVATIONS!#REF!</f>
        <v>#REF!</v>
      </c>
      <c r="G196" s="194"/>
    </row>
    <row r="197" spans="2:7" x14ac:dyDescent="0.2">
      <c r="B197" s="192"/>
      <c r="C197" s="193"/>
      <c r="D197" s="34"/>
      <c r="E197" s="39" t="str">
        <f>Compétences!D197</f>
        <v>Parler des nombres à l’aide de leur décomposition.</v>
      </c>
      <c r="F197" s="72" t="e">
        <f>OBSERVATIONS!#REF!</f>
        <v>#REF!</v>
      </c>
      <c r="G197" s="194"/>
    </row>
    <row r="198" spans="2:7" x14ac:dyDescent="0.2">
      <c r="B198" s="192"/>
      <c r="C198" s="193"/>
      <c r="D198" s="34"/>
      <c r="E198" s="39" t="str">
        <f>Compétences!D198</f>
        <v>Dire la suite des nombres jusqu’à trente.</v>
      </c>
      <c r="F198" s="72" t="e">
        <f>OBSERVATIONS!#REF!</f>
        <v>#REF!</v>
      </c>
      <c r="G198" s="194"/>
    </row>
    <row r="199" spans="2:7" x14ac:dyDescent="0.2">
      <c r="B199" s="192"/>
      <c r="C199" s="193"/>
      <c r="D199" s="34"/>
      <c r="E199" s="39" t="str">
        <f>Compétences!D199</f>
        <v>Lire les nombres écrits en chiffres jusqu’à dix.</v>
      </c>
      <c r="F199" s="72" t="e">
        <f>OBSERVATIONS!#REF!</f>
        <v>#REF!</v>
      </c>
      <c r="G199" s="194"/>
    </row>
    <row r="200" spans="2:7" ht="15" customHeight="1" x14ac:dyDescent="0.2">
      <c r="B200" s="192" t="s">
        <v>185</v>
      </c>
      <c r="C200" s="193">
        <v>1</v>
      </c>
      <c r="D200" s="197" t="str">
        <f>Compétences!C200</f>
        <v xml:space="preserve">Explorer les formes et les grandeurs </v>
      </c>
      <c r="E200" s="198"/>
      <c r="F200" s="67"/>
      <c r="G200" s="194"/>
    </row>
    <row r="201" spans="2:7" x14ac:dyDescent="0.2">
      <c r="B201" s="192"/>
      <c r="C201" s="193"/>
      <c r="D201" s="34"/>
      <c r="E201" s="40" t="str">
        <f>Compétences!D201</f>
        <v>Classer des objets en fonction de caractéristiques liées à leur forme.</v>
      </c>
      <c r="F201" s="72" t="e">
        <f>OBSERVATIONS!#REF!</f>
        <v>#REF!</v>
      </c>
      <c r="G201" s="194"/>
    </row>
    <row r="202" spans="2:7" ht="32" x14ac:dyDescent="0.2">
      <c r="B202" s="192"/>
      <c r="C202" s="193"/>
      <c r="D202" s="34"/>
      <c r="E202" s="39" t="str">
        <f>Compétences!D202</f>
        <v>Savoir nommer quelques formes planes (carré, triangle, cercle ou disque, rectangle)</v>
      </c>
      <c r="F202" s="72" t="e">
        <f>OBSERVATIONS!#REF!</f>
        <v>#REF!</v>
      </c>
      <c r="G202" s="194"/>
    </row>
    <row r="203" spans="2:7" x14ac:dyDescent="0.2">
      <c r="B203" s="192"/>
      <c r="C203" s="193"/>
      <c r="D203" s="34"/>
      <c r="E203" s="38" t="str">
        <f>Compétences!D203</f>
        <v>Reconnaître quelques solides (cube, pyramide, boule, cylindre).</v>
      </c>
      <c r="F203" s="72" t="e">
        <f>OBSERVATIONS!#REF!</f>
        <v>#REF!</v>
      </c>
      <c r="G203" s="194"/>
    </row>
    <row r="204" spans="2:7" ht="32" x14ac:dyDescent="0.2">
      <c r="B204" s="192"/>
      <c r="C204" s="193"/>
      <c r="D204" s="34"/>
      <c r="E204" s="38" t="str">
        <f>Compétences!D204</f>
        <v>Classer ou ranger des objets selon un critère de longueur ou de masse ou de contenance.</v>
      </c>
      <c r="F204" s="72" t="e">
        <f>OBSERVATIONS!#REF!</f>
        <v>#REF!</v>
      </c>
      <c r="G204" s="194"/>
    </row>
    <row r="205" spans="2:7" ht="32" x14ac:dyDescent="0.2">
      <c r="B205" s="192"/>
      <c r="C205" s="193"/>
      <c r="D205" s="34"/>
      <c r="E205" s="39" t="str">
        <f>Compétences!D205</f>
        <v>Reproduire un assemblage à partir d’un modèle (puzzle, pavage, assemblage de solides).</v>
      </c>
      <c r="F205" s="72" t="e">
        <f>OBSERVATIONS!#REF!</f>
        <v>#REF!</v>
      </c>
      <c r="G205" s="194"/>
    </row>
    <row r="206" spans="2:7" x14ac:dyDescent="0.2">
      <c r="B206" s="192"/>
      <c r="C206" s="193"/>
      <c r="D206" s="34"/>
      <c r="E206" s="39" t="str">
        <f>Compétences!D206</f>
        <v>Reproduire, dessiner des formes planes.</v>
      </c>
      <c r="F206" s="72" t="e">
        <f>OBSERVATIONS!#REF!</f>
        <v>#REF!</v>
      </c>
      <c r="G206" s="194"/>
    </row>
    <row r="207" spans="2:7" ht="32" x14ac:dyDescent="0.2">
      <c r="B207" s="192"/>
      <c r="C207" s="193"/>
      <c r="D207" s="34"/>
      <c r="E207" s="39" t="str">
        <f>Compétences!D207</f>
        <v>Identifier le principe d’organisation d’un algorithme et poursuivre son application.</v>
      </c>
      <c r="F207" s="72" t="e">
        <f>OBSERVATIONS!#REF!</f>
        <v>#REF!</v>
      </c>
      <c r="G207" s="194"/>
    </row>
    <row r="208" spans="2:7" ht="30" customHeight="1" x14ac:dyDescent="0.2">
      <c r="B208" s="192" t="s">
        <v>194</v>
      </c>
      <c r="C208" s="193">
        <v>2</v>
      </c>
      <c r="D208" s="195" t="str">
        <f>Compétences!C208</f>
        <v xml:space="preserve">Comprendre et  utiliser des nombres entiers pour dénombrer, ordonnner, repérer, comparer </v>
      </c>
      <c r="E208" s="196"/>
      <c r="F208" s="67"/>
      <c r="G208" s="194"/>
    </row>
    <row r="209" spans="2:7" x14ac:dyDescent="0.2">
      <c r="B209" s="192"/>
      <c r="C209" s="193"/>
      <c r="D209" s="34"/>
      <c r="E209" s="38" t="str">
        <f>Compétences!D209</f>
        <v>Dénombrer, constituer et comparer des collections.</v>
      </c>
      <c r="F209" s="72" t="e">
        <f>OBSERVATIONS!#REF!</f>
        <v>#REF!</v>
      </c>
      <c r="G209" s="194"/>
    </row>
    <row r="210" spans="2:7" ht="48" x14ac:dyDescent="0.2">
      <c r="B210" s="192"/>
      <c r="C210" s="193"/>
      <c r="D210" s="34"/>
      <c r="E210" s="38" t="str">
        <f>Compétences!D210</f>
        <v>Utiliser diverses stratégies de dénombrement (utilisation d’unités intermédiaires : dizaines, centaines, en relation ou non avec des groupements).</v>
      </c>
      <c r="F210" s="72" t="e">
        <f>OBSERVATIONS!#REF!</f>
        <v>#REF!</v>
      </c>
      <c r="G210" s="194"/>
    </row>
    <row r="211" spans="2:7" ht="32" x14ac:dyDescent="0.2">
      <c r="B211" s="192"/>
      <c r="C211" s="193"/>
      <c r="D211" s="34"/>
      <c r="E211" s="39" t="str">
        <f>Compétences!D211</f>
        <v>Utiliser diverses stratégies de dénombrement (décompositions/recompositions additives ).</v>
      </c>
      <c r="F211" s="72" t="e">
        <f>OBSERVATIONS!#REF!</f>
        <v>#REF!</v>
      </c>
      <c r="G211" s="194"/>
    </row>
    <row r="212" spans="2:7" ht="32" x14ac:dyDescent="0.2">
      <c r="B212" s="192"/>
      <c r="C212" s="193"/>
      <c r="D212" s="34"/>
      <c r="E212" s="39" t="str">
        <f>Compétences!D212</f>
        <v>Utiliser diverses stratégies de dénombrement (décompositions/recompositions multiplicatives).</v>
      </c>
      <c r="F212" s="72" t="e">
        <f>OBSERVATIONS!#REF!</f>
        <v>#REF!</v>
      </c>
      <c r="G212" s="194"/>
    </row>
    <row r="213" spans="2:7" x14ac:dyDescent="0.2">
      <c r="B213" s="192"/>
      <c r="C213" s="193"/>
      <c r="D213" s="34"/>
      <c r="E213" s="39" t="str">
        <f>Compétences!D213</f>
        <v>Repérer un rang ou une position dans une file ou sur une piste.</v>
      </c>
      <c r="F213" s="72" t="e">
        <f>OBSERVATIONS!#REF!</f>
        <v>#REF!</v>
      </c>
      <c r="G213" s="194"/>
    </row>
    <row r="214" spans="2:7" ht="32" x14ac:dyDescent="0.2">
      <c r="B214" s="192"/>
      <c r="C214" s="193"/>
      <c r="D214" s="34"/>
      <c r="E214" s="39" t="str">
        <f>Compétences!D214</f>
        <v>Faire le lien entre le rang dans une liste et le nombre d’éléments qui le précèdent.</v>
      </c>
      <c r="F214" s="72" t="e">
        <f>OBSERVATIONS!#REF!</f>
        <v>#REF!</v>
      </c>
      <c r="G214" s="194"/>
    </row>
    <row r="215" spans="2:7" x14ac:dyDescent="0.2">
      <c r="B215" s="192"/>
      <c r="C215" s="193"/>
      <c r="D215" s="34"/>
      <c r="E215" s="39" t="str">
        <f>Compétences!D215</f>
        <v>Comparer  des nombres entiers, en utilisant les symboles =, &lt;,&gt;</v>
      </c>
      <c r="F215" s="72" t="e">
        <f>OBSERVATIONS!#REF!</f>
        <v>#REF!</v>
      </c>
      <c r="G215" s="194"/>
    </row>
    <row r="216" spans="2:7" x14ac:dyDescent="0.2">
      <c r="B216" s="192"/>
      <c r="C216" s="193"/>
      <c r="D216" s="34"/>
      <c r="E216" s="39" t="str">
        <f>Compétences!D216</f>
        <v>Ranger des nombres entiers, en utilisant les symboles =, &lt;,&gt;</v>
      </c>
      <c r="F216" s="72" t="e">
        <f>OBSERVATIONS!#REF!</f>
        <v>#REF!</v>
      </c>
      <c r="G216" s="194"/>
    </row>
    <row r="217" spans="2:7" x14ac:dyDescent="0.2">
      <c r="B217" s="192"/>
      <c r="C217" s="193"/>
      <c r="D217" s="34"/>
      <c r="E217" s="39" t="str">
        <f>Compétences!D217</f>
        <v>Encadrer des nombres entiers, en utilisant les symboles =, &lt;,&gt;</v>
      </c>
      <c r="F217" s="72" t="e">
        <f>OBSERVATIONS!#REF!</f>
        <v>#REF!</v>
      </c>
      <c r="G217" s="194"/>
    </row>
    <row r="218" spans="2:7" x14ac:dyDescent="0.2">
      <c r="B218" s="192"/>
      <c r="C218" s="193"/>
      <c r="D218" s="34"/>
      <c r="E218" s="39" t="str">
        <f>Compétences!D218</f>
        <v>Intercaler des nombres entiers, en utilisant les symboles =, &lt;,&gt;</v>
      </c>
      <c r="F218" s="72" t="e">
        <f>OBSERVATIONS!#REF!</f>
        <v>#REF!</v>
      </c>
      <c r="G218" s="194"/>
    </row>
    <row r="219" spans="2:7" ht="15" customHeight="1" x14ac:dyDescent="0.2">
      <c r="B219" s="192"/>
      <c r="C219" s="193">
        <v>2</v>
      </c>
      <c r="D219" s="197" t="str">
        <f>Compétences!C219</f>
        <v xml:space="preserve">Nommer, lire, écrire, représenter des nombres entiers </v>
      </c>
      <c r="E219" s="198"/>
      <c r="F219" s="67"/>
      <c r="G219" s="194"/>
    </row>
    <row r="220" spans="2:7" ht="32" x14ac:dyDescent="0.2">
      <c r="B220" s="192"/>
      <c r="C220" s="193"/>
      <c r="D220" s="34"/>
      <c r="E220" s="38" t="str">
        <f>Compétences!D220</f>
        <v>Utiliser diverses représentations des nombres (chiffres, lettres, constellations)</v>
      </c>
      <c r="F220" s="72" t="e">
        <f>OBSERVATIONS!#REF!</f>
        <v>#REF!</v>
      </c>
      <c r="G220" s="194"/>
    </row>
    <row r="221" spans="2:7" ht="32" x14ac:dyDescent="0.2">
      <c r="B221" s="192"/>
      <c r="C221" s="193"/>
      <c r="D221" s="34"/>
      <c r="E221" s="38" t="str">
        <f>Compétences!D221</f>
        <v>Associer les noms des nombres à leurs écritures chiffrées. (passer d’une représentation à une autre)</v>
      </c>
      <c r="F221" s="72" t="e">
        <f>OBSERVATIONS!#REF!</f>
        <v>#REF!</v>
      </c>
      <c r="G221" s="194"/>
    </row>
    <row r="222" spans="2:7" ht="48" x14ac:dyDescent="0.2">
      <c r="B222" s="192"/>
      <c r="C222" s="193"/>
      <c r="D222" s="34"/>
      <c r="E222" s="39" t="str">
        <f>Compétences!D222</f>
        <v>Comprendre la numération décimale de position (Interpréter le nom des nombres en fonction des unités de numération, donner la valeur des chiffres en fonction de leur rang,…</v>
      </c>
      <c r="F222" s="72" t="e">
        <f>OBSERVATIONS!#REF!</f>
        <v>#REF!</v>
      </c>
      <c r="G222" s="194"/>
    </row>
    <row r="223" spans="2:7" ht="32" x14ac:dyDescent="0.2">
      <c r="B223" s="192"/>
      <c r="C223" s="193"/>
      <c r="D223" s="34"/>
      <c r="E223" s="38" t="str">
        <f>Compétences!D223</f>
        <v>Associer un nombre entier à une position sur une demi-droite graduée (file numérique)</v>
      </c>
      <c r="F223" s="72" t="e">
        <f>OBSERVATIONS!#REF!</f>
        <v>#REF!</v>
      </c>
      <c r="G223" s="194"/>
    </row>
    <row r="224" spans="2:7" ht="32" x14ac:dyDescent="0.2">
      <c r="B224" s="192"/>
      <c r="C224" s="193"/>
      <c r="D224" s="34"/>
      <c r="E224" s="38" t="str">
        <f>Compétences!D224</f>
        <v>Associer un nombre ou un encadrement à une grandeur en mesurant celle-ci à l’aide d’une unité.</v>
      </c>
      <c r="F224" s="72" t="e">
        <f>OBSERVATIONS!#REF!</f>
        <v>#REF!</v>
      </c>
      <c r="G224" s="194"/>
    </row>
    <row r="225" spans="2:7" ht="15" customHeight="1" x14ac:dyDescent="0.2">
      <c r="B225" s="192"/>
      <c r="C225" s="193">
        <v>2</v>
      </c>
      <c r="D225" s="197" t="str">
        <f>Compétences!C225</f>
        <v>Résoudre des problèmes en utilisant des nombres entiers et le calcul</v>
      </c>
      <c r="E225" s="198"/>
      <c r="F225" s="67"/>
      <c r="G225" s="194"/>
    </row>
    <row r="226" spans="2:7" ht="32" x14ac:dyDescent="0.2">
      <c r="B226" s="192"/>
      <c r="C226" s="193"/>
      <c r="D226" s="34"/>
      <c r="E226" s="38" t="str">
        <f>Compétences!D226</f>
        <v>Résoudre des problèmes issus de situations de la vie quotidienne (en se servant de la file numérique)</v>
      </c>
      <c r="F226" s="72" t="e">
        <f>OBSERVATIONS!#REF!</f>
        <v>#REF!</v>
      </c>
      <c r="G226" s="194"/>
    </row>
    <row r="227" spans="2:7" x14ac:dyDescent="0.2">
      <c r="B227" s="192"/>
      <c r="C227" s="193"/>
      <c r="D227" s="34"/>
      <c r="E227" s="40" t="str">
        <f>Compétences!D227</f>
        <v>Résoudre des problèmes relevant de l’addition ou de la soustraction</v>
      </c>
      <c r="F227" s="72" t="e">
        <f>OBSERVATIONS!#REF!</f>
        <v>#REF!</v>
      </c>
      <c r="G227" s="194"/>
    </row>
    <row r="228" spans="2:7" ht="32" x14ac:dyDescent="0.2">
      <c r="B228" s="192"/>
      <c r="C228" s="193"/>
      <c r="D228" s="34"/>
      <c r="E228" s="38" t="str">
        <f>Compétences!D228</f>
        <v>Résoudre des problèmes relevant de la multiplication (multiplier ou diviser, partager, grouper)</v>
      </c>
      <c r="F228" s="72" t="e">
        <f>OBSERVATIONS!#REF!</f>
        <v>#REF!</v>
      </c>
      <c r="G228" s="194"/>
    </row>
    <row r="229" spans="2:7" x14ac:dyDescent="0.2">
      <c r="B229" s="192"/>
      <c r="C229" s="193"/>
      <c r="D229" s="34"/>
      <c r="E229" s="40" t="str">
        <f>Compétences!D229</f>
        <v>Modéliser ces problèmes à l’aide d’écritures mathématiques.</v>
      </c>
      <c r="F229" s="72" t="e">
        <f>OBSERVATIONS!#REF!</f>
        <v>#REF!</v>
      </c>
      <c r="G229" s="194"/>
    </row>
    <row r="230" spans="2:7" x14ac:dyDescent="0.2">
      <c r="B230" s="192"/>
      <c r="C230" s="193"/>
      <c r="D230" s="34"/>
      <c r="E230" s="38" t="str">
        <f>Compétences!D230</f>
        <v>Exploiter des données numériques pour répondre à des questions.</v>
      </c>
      <c r="F230" s="72" t="e">
        <f>OBSERVATIONS!#REF!</f>
        <v>#REF!</v>
      </c>
      <c r="G230" s="194"/>
    </row>
    <row r="231" spans="2:7" ht="15" customHeight="1" x14ac:dyDescent="0.2">
      <c r="B231" s="192"/>
      <c r="C231" s="193">
        <v>2</v>
      </c>
      <c r="D231" s="197" t="str">
        <f>Compétences!C231</f>
        <v xml:space="preserve">Calculer avec des nombre sentiers </v>
      </c>
      <c r="E231" s="198"/>
      <c r="F231" s="67"/>
      <c r="G231" s="194"/>
    </row>
    <row r="232" spans="2:7" x14ac:dyDescent="0.2">
      <c r="B232" s="192"/>
      <c r="C232" s="193"/>
      <c r="D232" s="34"/>
      <c r="E232" s="38" t="str">
        <f>Compétences!D232</f>
        <v>Connaître les décompositions additives d’un nombre</v>
      </c>
      <c r="F232" s="72" t="e">
        <f>OBSERVATIONS!#REF!</f>
        <v>#REF!</v>
      </c>
      <c r="G232" s="194"/>
    </row>
    <row r="233" spans="2:7" ht="32" x14ac:dyDescent="0.2">
      <c r="B233" s="192"/>
      <c r="C233" s="193"/>
      <c r="D233" s="34"/>
      <c r="E233" s="38" t="str">
        <f>Compétences!D233</f>
        <v xml:space="preserve">Connaître les compléments à 10 et 100 , les compléments à la dizaine ou centaine supérieure, </v>
      </c>
      <c r="F233" s="72" t="e">
        <f>OBSERVATIONS!#REF!</f>
        <v>#REF!</v>
      </c>
      <c r="G233" s="194"/>
    </row>
    <row r="234" spans="2:7" x14ac:dyDescent="0.2">
      <c r="B234" s="192"/>
      <c r="C234" s="193"/>
      <c r="D234" s="34"/>
      <c r="E234" s="38" t="str">
        <f>Compétences!D234</f>
        <v>Connaître les doubles et les moitiés des nombres d’usage courant</v>
      </c>
      <c r="F234" s="72" t="e">
        <f>OBSERVATIONS!#REF!</f>
        <v>#REF!</v>
      </c>
      <c r="G234" s="194"/>
    </row>
    <row r="235" spans="2:7" x14ac:dyDescent="0.2">
      <c r="B235" s="192"/>
      <c r="C235" s="193"/>
      <c r="D235" s="34"/>
      <c r="E235" s="38" t="str">
        <f>Compétences!D235</f>
        <v>Connaître les tables de multiplication</v>
      </c>
      <c r="F235" s="72" t="e">
        <f>OBSERVATIONS!#REF!</f>
        <v>#REF!</v>
      </c>
      <c r="G235" s="194"/>
    </row>
    <row r="236" spans="2:7" ht="32" x14ac:dyDescent="0.2">
      <c r="B236" s="192"/>
      <c r="C236" s="193"/>
      <c r="D236" s="34"/>
      <c r="E236" s="38" t="str">
        <f>Compétences!D236</f>
        <v>Décomposer un nombre en puissances de 10 (exemple : 324 = 3x100 + 2x10 + 4x1)</v>
      </c>
      <c r="F236" s="72" t="e">
        <f>OBSERVATIONS!#REF!</f>
        <v>#REF!</v>
      </c>
      <c r="G236" s="194"/>
    </row>
    <row r="237" spans="2:7" x14ac:dyDescent="0.2">
      <c r="B237" s="192"/>
      <c r="C237" s="193"/>
      <c r="D237" s="34"/>
      <c r="E237" s="39" t="str">
        <f>Compétences!D237</f>
        <v>Élaborer ou choisir des stratégies de calcul à l’oral et à l’écrit</v>
      </c>
      <c r="F237" s="72" t="e">
        <f>OBSERVATIONS!#REF!</f>
        <v>#REF!</v>
      </c>
      <c r="G237" s="194"/>
    </row>
    <row r="238" spans="2:7" ht="32" x14ac:dyDescent="0.2">
      <c r="B238" s="192"/>
      <c r="C238" s="193"/>
      <c r="D238" s="34"/>
      <c r="E238" s="39" t="str">
        <f>Compétences!D238</f>
        <v>Connaître et utiliser les propriétés des opérations pour calculer (commutativité, associativité, distributivité,…)</v>
      </c>
      <c r="F238" s="72" t="e">
        <f>OBSERVATIONS!#REF!</f>
        <v>#REF!</v>
      </c>
      <c r="G238" s="194"/>
    </row>
    <row r="239" spans="2:7" ht="32" x14ac:dyDescent="0.2">
      <c r="B239" s="192"/>
      <c r="C239" s="193"/>
      <c r="D239" s="34"/>
      <c r="E239" s="39" t="str">
        <f>Compétences!D239</f>
        <v>Calculer mentalement pour obtenir un résultat exact ou évaluer un ordre de grandeur.</v>
      </c>
      <c r="F239" s="72" t="e">
        <f>OBSERVATIONS!#REF!</f>
        <v>#REF!</v>
      </c>
      <c r="G239" s="194"/>
    </row>
    <row r="240" spans="2:7" ht="32" x14ac:dyDescent="0.2">
      <c r="B240" s="192"/>
      <c r="C240" s="193"/>
      <c r="D240" s="34"/>
      <c r="E240" s="39" t="str">
        <f>Compétences!D240</f>
        <v>Calculer en utilisant des écritures en ligne additives, soustractives, multiplicatives, mixtes.</v>
      </c>
      <c r="F240" s="72" t="e">
        <f>OBSERVATIONS!#REF!</f>
        <v>#REF!</v>
      </c>
      <c r="G240" s="194"/>
    </row>
    <row r="241" spans="2:7" x14ac:dyDescent="0.2">
      <c r="B241" s="192"/>
      <c r="C241" s="193"/>
      <c r="D241" s="34"/>
      <c r="E241" s="39" t="str">
        <f>Compétences!D241</f>
        <v>Savoir effectuer une addition posée</v>
      </c>
      <c r="F241" s="72" t="e">
        <f>OBSERVATIONS!#REF!</f>
        <v>#REF!</v>
      </c>
      <c r="G241" s="194"/>
    </row>
    <row r="242" spans="2:7" x14ac:dyDescent="0.2">
      <c r="B242" s="192"/>
      <c r="C242" s="193"/>
      <c r="D242" s="34"/>
      <c r="E242" s="39" t="str">
        <f>Compétences!D242</f>
        <v>Savoir effectuer une soustraction posée</v>
      </c>
      <c r="F242" s="72" t="e">
        <f>OBSERVATIONS!#REF!</f>
        <v>#REF!</v>
      </c>
      <c r="G242" s="194"/>
    </row>
    <row r="243" spans="2:7" x14ac:dyDescent="0.2">
      <c r="B243" s="192"/>
      <c r="C243" s="193"/>
      <c r="D243" s="34"/>
      <c r="E243" s="39" t="str">
        <f>Compétences!D243</f>
        <v>Savoir effectuer une multiplication posée</v>
      </c>
      <c r="F243" s="72" t="e">
        <f>OBSERVATIONS!#REF!</f>
        <v>#REF!</v>
      </c>
      <c r="G243" s="194"/>
    </row>
    <row r="244" spans="2:7" ht="45" customHeight="1" x14ac:dyDescent="0.2">
      <c r="B244" s="192" t="s">
        <v>231</v>
      </c>
      <c r="C244" s="193">
        <v>2</v>
      </c>
      <c r="D244" s="195" t="str">
        <f>Compétences!C244</f>
        <v xml:space="preserve">Comparer, estimer, mesurer des longueurs, des masses, des contenances, des durées. Utliser le lexique, les untiés, les instruments de mesures spécifiques à ces grandeurs </v>
      </c>
      <c r="E244" s="196"/>
      <c r="F244" s="67"/>
      <c r="G244" s="194"/>
    </row>
    <row r="245" spans="2:7" ht="32" x14ac:dyDescent="0.2">
      <c r="B245" s="192"/>
      <c r="C245" s="193"/>
      <c r="D245" s="34"/>
      <c r="E245" s="39" t="str">
        <f>Compétences!D245</f>
        <v>Comparer des objets selon leur longueur, leur masse, leur contenance (comparaison directe)</v>
      </c>
      <c r="F245" s="72" t="e">
        <f>OBSERVATIONS!#REF!</f>
        <v>#REF!</v>
      </c>
      <c r="G245" s="194"/>
    </row>
    <row r="246" spans="2:7" ht="48" x14ac:dyDescent="0.2">
      <c r="B246" s="192"/>
      <c r="C246" s="193"/>
      <c r="D246" s="34"/>
      <c r="E246" s="39" t="str">
        <f>Compétences!D246</f>
        <v>Comparer, estimer, mesurer des longueurs, des masses, des contenances, des durées avec un objet intermédiaire (comparaison indirecte)</v>
      </c>
      <c r="F246" s="72" t="e">
        <f>OBSERVATIONS!#REF!</f>
        <v>#REF!</v>
      </c>
      <c r="G246" s="194"/>
    </row>
    <row r="247" spans="2:7" ht="32" x14ac:dyDescent="0.2">
      <c r="B247" s="192"/>
      <c r="C247" s="193"/>
      <c r="D247" s="34"/>
      <c r="E247" s="39" t="str">
        <f>Compétences!D247</f>
        <v>Estimer des ordres de grandeurs de quelques longueurs, masses et contenances (en lien avec les unités conventionnelles de mesure)</v>
      </c>
      <c r="F247" s="72" t="e">
        <f>OBSERVATIONS!#REF!</f>
        <v>#REF!</v>
      </c>
      <c r="G247" s="194"/>
    </row>
    <row r="248" spans="2:7" x14ac:dyDescent="0.2">
      <c r="B248" s="192"/>
      <c r="C248" s="193"/>
      <c r="D248" s="34"/>
      <c r="E248" s="38" t="str">
        <f>Compétences!D248</f>
        <v>Mesurer une longueur avec un instrument adapté (par report d’unité)</v>
      </c>
      <c r="F248" s="72" t="e">
        <f>OBSERVATIONS!#REF!</f>
        <v>#REF!</v>
      </c>
      <c r="G248" s="194"/>
    </row>
    <row r="249" spans="2:7" x14ac:dyDescent="0.2">
      <c r="B249" s="192"/>
      <c r="C249" s="193"/>
      <c r="D249" s="34"/>
      <c r="E249" s="38" t="str">
        <f>Compétences!D249</f>
        <v>Mesurer des masses et des contenances avec des instruments adaptés</v>
      </c>
      <c r="F249" s="72" t="e">
        <f>OBSERVATIONS!#REF!</f>
        <v>#REF!</v>
      </c>
      <c r="G249" s="194"/>
    </row>
    <row r="250" spans="2:7" x14ac:dyDescent="0.2">
      <c r="B250" s="192"/>
      <c r="C250" s="193"/>
      <c r="D250" s="34"/>
      <c r="E250" s="39" t="str">
        <f>Compétences!D250</f>
        <v>Encadrer une grandeur par deux nombres entiers d’unités</v>
      </c>
      <c r="F250" s="72" t="e">
        <f>OBSERVATIONS!#REF!</f>
        <v>#REF!</v>
      </c>
      <c r="G250" s="194"/>
    </row>
    <row r="251" spans="2:7" x14ac:dyDescent="0.2">
      <c r="B251" s="192"/>
      <c r="C251" s="193"/>
      <c r="D251" s="34"/>
      <c r="E251" s="39" t="str">
        <f>Compétences!D251</f>
        <v>Exprimer une mesure à l’aide d’une ou plusieurs unités choisies</v>
      </c>
      <c r="F251" s="72" t="e">
        <f>OBSERVATIONS!#REF!</f>
        <v>#REF!</v>
      </c>
      <c r="G251" s="194"/>
    </row>
    <row r="252" spans="2:7" ht="32" x14ac:dyDescent="0.2">
      <c r="B252" s="192"/>
      <c r="C252" s="193"/>
      <c r="D252" s="34"/>
      <c r="E252" s="41" t="str">
        <f>Compétences!D252</f>
        <v>Connaître et utiliser les mesures conventionnelles de longueurs (mm, cm, dm, m, ..)</v>
      </c>
      <c r="F252" s="72" t="e">
        <f>OBSERVATIONS!#REF!</f>
        <v>#REF!</v>
      </c>
      <c r="G252" s="194"/>
    </row>
    <row r="253" spans="2:7" ht="32" x14ac:dyDescent="0.2">
      <c r="B253" s="192"/>
      <c r="C253" s="193"/>
      <c r="D253" s="34"/>
      <c r="E253" s="41" t="str">
        <f>Compétences!D253</f>
        <v>Connaître et utiliser les mesures conventionnelles de masse (g ;kg, tonne)</v>
      </c>
      <c r="F253" s="72" t="e">
        <f>OBSERVATIONS!#REF!</f>
        <v>#REF!</v>
      </c>
      <c r="G253" s="194"/>
    </row>
    <row r="254" spans="2:7" ht="32" x14ac:dyDescent="0.2">
      <c r="B254" s="192"/>
      <c r="C254" s="193"/>
      <c r="D254" s="34"/>
      <c r="E254" s="38" t="str">
        <f>Compétences!D254</f>
        <v xml:space="preserve">Connaître et utiliser les mesures conventionnelles de contenance (l, dl, cl) </v>
      </c>
      <c r="F254" s="72" t="e">
        <f>OBSERVATIONS!#REF!</f>
        <v>#REF!</v>
      </c>
      <c r="G254" s="194"/>
    </row>
    <row r="255" spans="2:7" ht="32" x14ac:dyDescent="0.2">
      <c r="B255" s="192"/>
      <c r="C255" s="193"/>
      <c r="D255" s="34"/>
      <c r="E255" s="38" t="str">
        <f>Compétences!D255</f>
        <v>Connaître les relations entre les unités de longueur, les unités de masse,, les unités de contenance (premières conversions)</v>
      </c>
      <c r="F255" s="72" t="e">
        <f>OBSERVATIONS!#REF!</f>
        <v>#REF!</v>
      </c>
      <c r="G255" s="194"/>
    </row>
    <row r="256" spans="2:7" x14ac:dyDescent="0.2">
      <c r="B256" s="192"/>
      <c r="C256" s="193"/>
      <c r="D256" s="34"/>
      <c r="E256" s="39" t="str">
        <f>Compétences!D256</f>
        <v>Comparer, estimer, mesurer des durées</v>
      </c>
      <c r="F256" s="72" t="e">
        <f>OBSERVATIONS!#REF!</f>
        <v>#REF!</v>
      </c>
      <c r="G256" s="194"/>
    </row>
    <row r="257" spans="2:7" ht="32" x14ac:dyDescent="0.2">
      <c r="B257" s="192"/>
      <c r="C257" s="193"/>
      <c r="D257" s="34"/>
      <c r="E257" s="39" t="str">
        <f>Compétences!D257</f>
        <v>Connaître et utiliser des unités usuelles de durée ( jour, semaine, heure, année… )</v>
      </c>
      <c r="F257" s="72" t="e">
        <f>OBSERVATIONS!#REF!</f>
        <v>#REF!</v>
      </c>
      <c r="G257" s="194"/>
    </row>
    <row r="258" spans="2:7" x14ac:dyDescent="0.2">
      <c r="B258" s="192"/>
      <c r="C258" s="193"/>
      <c r="D258" s="34"/>
      <c r="E258" s="38" t="str">
        <f>Compétences!D258</f>
        <v xml:space="preserve">Connaître et utiliser les relations entre unités usuelles de temps </v>
      </c>
      <c r="F258" s="72" t="e">
        <f>OBSERVATIONS!#REF!</f>
        <v>#REF!</v>
      </c>
      <c r="G258" s="194"/>
    </row>
    <row r="259" spans="2:7" ht="32" x14ac:dyDescent="0.2">
      <c r="B259" s="192"/>
      <c r="C259" s="193"/>
      <c r="D259" s="34"/>
      <c r="E259" s="38" t="str">
        <f>Compétences!D259</f>
        <v>Utiliser différents instruments pour mesurer des durées (sablier, horloge à aiguilles, à affichage digital,…)</v>
      </c>
      <c r="F259" s="72" t="e">
        <f>OBSERVATIONS!#REF!</f>
        <v>#REF!</v>
      </c>
      <c r="G259" s="194"/>
    </row>
    <row r="260" spans="2:7" ht="32" x14ac:dyDescent="0.2">
      <c r="B260" s="192"/>
      <c r="C260" s="193"/>
      <c r="D260" s="34"/>
      <c r="E260" s="38" t="str">
        <f>Compétences!D260</f>
        <v>Dans des cas simples, représenter une grandeur par une longueur ( cadran d’une balance, frise chronologique,…)</v>
      </c>
      <c r="F260" s="72" t="e">
        <f>OBSERVATIONS!#REF!</f>
        <v>#REF!</v>
      </c>
      <c r="G260" s="194"/>
    </row>
    <row r="261" spans="2:7" ht="37" customHeight="1" x14ac:dyDescent="0.2">
      <c r="B261" s="192"/>
      <c r="C261" s="193">
        <v>2</v>
      </c>
      <c r="D261" s="195" t="str">
        <f>Compétences!C261</f>
        <v xml:space="preserve">Résoudre des problèmes impliquant des longueurs, des masses, des contenances, des durées, des prix. </v>
      </c>
      <c r="E261" s="196"/>
      <c r="F261" s="67"/>
      <c r="G261" s="85"/>
    </row>
    <row r="262" spans="2:7" ht="48" x14ac:dyDescent="0.2">
      <c r="B262" s="192"/>
      <c r="C262" s="193"/>
      <c r="D262" s="34"/>
      <c r="E262" s="39" t="str">
        <f>Compétences!D262</f>
        <v>Résoudre des problèmes, notamment de mesurage et de comparaison, En utilisant les opérations sur les grandeurs ou sur les nombres (addition, soustraction, division,…)</v>
      </c>
      <c r="F262" s="72" t="e">
        <f>OBSERVATIONS!#REF!</f>
        <v>#REF!</v>
      </c>
      <c r="G262" s="194"/>
    </row>
    <row r="263" spans="2:7" ht="32" x14ac:dyDescent="0.2">
      <c r="B263" s="192"/>
      <c r="C263" s="193"/>
      <c r="D263" s="34"/>
      <c r="E263" s="39" t="str">
        <f>Compétences!D263</f>
        <v>Résoudre des problèmes impliquant des conversions simples d’une unité usuelle à une autre.</v>
      </c>
      <c r="F263" s="72" t="e">
        <f>OBSERVATIONS!#REF!</f>
        <v>#REF!</v>
      </c>
      <c r="G263" s="194"/>
    </row>
    <row r="264" spans="2:7" ht="15" customHeight="1" x14ac:dyDescent="0.2">
      <c r="B264" s="192" t="s">
        <v>252</v>
      </c>
      <c r="C264" s="193">
        <v>2</v>
      </c>
      <c r="D264" s="197" t="str">
        <f>Compétences!C264</f>
        <v>Se repérer et se déplacer en utilisant des repères</v>
      </c>
      <c r="E264" s="198"/>
      <c r="F264" s="67"/>
      <c r="G264" s="194"/>
    </row>
    <row r="265" spans="2:7" x14ac:dyDescent="0.2">
      <c r="B265" s="192"/>
      <c r="C265" s="193"/>
      <c r="D265" s="34"/>
      <c r="E265" s="39" t="str">
        <f>Compétences!D265</f>
        <v>Se repérer dans son environnement proche.</v>
      </c>
      <c r="F265" s="72" t="e">
        <f>OBSERVATIONS!#REF!</f>
        <v>#REF!</v>
      </c>
      <c r="G265" s="194"/>
    </row>
    <row r="266" spans="2:7" ht="32" x14ac:dyDescent="0.2">
      <c r="B266" s="192"/>
      <c r="C266" s="193"/>
      <c r="D266" s="34"/>
      <c r="E266" s="39" t="str">
        <f>Compétences!D266</f>
        <v>Situer des objets ou des personnes les uns par rapport aux autres ou par rapport à d’autres repères(droite, gauche,…)</v>
      </c>
      <c r="F266" s="72" t="e">
        <f>OBSERVATIONS!#REF!</f>
        <v>#REF!</v>
      </c>
      <c r="G266" s="194"/>
    </row>
    <row r="267" spans="2:7" x14ac:dyDescent="0.2">
      <c r="B267" s="192"/>
      <c r="C267" s="193"/>
      <c r="D267" s="34"/>
      <c r="E267" s="39" t="str">
        <f>Compétences!D267</f>
        <v>Produire des représentations des espaces familiers (classe, école, …)</v>
      </c>
      <c r="F267" s="72" t="e">
        <f>OBSERVATIONS!#REF!</f>
        <v>#REF!</v>
      </c>
      <c r="G267" s="194"/>
    </row>
    <row r="268" spans="2:7" ht="32" x14ac:dyDescent="0.2">
      <c r="B268" s="192"/>
      <c r="C268" s="193"/>
      <c r="D268" s="34"/>
      <c r="E268" s="39" t="str">
        <f>Compétences!D268</f>
        <v>S’orienter et se déplacer dans l’espace ou dans une représentation de l’espace en utilisant des repères</v>
      </c>
      <c r="F268" s="72" t="e">
        <f>OBSERVATIONS!#REF!</f>
        <v>#REF!</v>
      </c>
      <c r="G268" s="194"/>
    </row>
    <row r="269" spans="2:7" ht="32" x14ac:dyDescent="0.2">
      <c r="B269" s="192"/>
      <c r="C269" s="193"/>
      <c r="D269" s="34"/>
      <c r="E269" s="39" t="str">
        <f>Compétences!D269</f>
        <v>Coder et décoder un déplacement (dans des espaces familiers, un quadrillage, sur un écran)</v>
      </c>
      <c r="F269" s="72" t="e">
        <f>OBSERVATIONS!#REF!</f>
        <v>#REF!</v>
      </c>
      <c r="G269" s="194"/>
    </row>
    <row r="270" spans="2:7" ht="32" x14ac:dyDescent="0.2">
      <c r="B270" s="192"/>
      <c r="C270" s="193"/>
      <c r="D270" s="34"/>
      <c r="E270" s="39" t="str">
        <f>Compétences!D270</f>
        <v>Savoir faire le lien entre des espaces vécus et des espaces représentés (plan, maquette,…)</v>
      </c>
      <c r="F270" s="72" t="e">
        <f>OBSERVATIONS!#REF!</f>
        <v>#REF!</v>
      </c>
      <c r="G270" s="194"/>
    </row>
    <row r="271" spans="2:7" ht="15" customHeight="1" x14ac:dyDescent="0.2">
      <c r="B271" s="192"/>
      <c r="C271" s="193">
        <v>2</v>
      </c>
      <c r="D271" s="197" t="str">
        <f>Compétences!C271</f>
        <v xml:space="preserve">Reconnaître, nommer, décrire, reproduire quelques solides </v>
      </c>
      <c r="E271" s="198"/>
      <c r="F271" s="67"/>
      <c r="G271" s="194"/>
    </row>
    <row r="272" spans="2:7" ht="32" x14ac:dyDescent="0.2">
      <c r="B272" s="192"/>
      <c r="C272" s="193"/>
      <c r="D272" s="34"/>
      <c r="E272" s="38" t="str">
        <f>Compétences!D272</f>
        <v>Reconnaître, nommer et trier les solides usuels parmi des solides variés (boule, cylindre, cône, cube, pavé droit, pyramide)</v>
      </c>
      <c r="F272" s="72" t="e">
        <f>OBSERVATIONS!#REF!</f>
        <v>#REF!</v>
      </c>
      <c r="G272" s="194"/>
    </row>
    <row r="273" spans="2:7" ht="32" x14ac:dyDescent="0.2">
      <c r="B273" s="192"/>
      <c r="C273" s="193"/>
      <c r="D273" s="34"/>
      <c r="E273" s="38" t="str">
        <f>Compétences!D273</f>
        <v>Décrire et comparer des solides en utilisant le vocabulaire approprié /Décrire des polyèdres (face, sommet, arête).</v>
      </c>
      <c r="F273" s="72" t="e">
        <f>OBSERVATIONS!#REF!</f>
        <v>#REF!</v>
      </c>
      <c r="G273" s="194"/>
    </row>
    <row r="274" spans="2:7" x14ac:dyDescent="0.2">
      <c r="B274" s="192"/>
      <c r="C274" s="193"/>
      <c r="D274" s="34"/>
      <c r="E274" s="38" t="str">
        <f>Compétences!D274</f>
        <v>Reproduire des solides.</v>
      </c>
      <c r="F274" s="72" t="e">
        <f>OBSERVATIONS!#REF!</f>
        <v>#REF!</v>
      </c>
      <c r="G274" s="194"/>
    </row>
    <row r="275" spans="2:7" ht="32" x14ac:dyDescent="0.2">
      <c r="B275" s="192"/>
      <c r="C275" s="193"/>
      <c r="D275" s="34"/>
      <c r="E275" s="38" t="str">
        <f>Compétences!D275</f>
        <v>Savoir que les faces d’un cube sont des carrés, que les faces d’un pavé droit sont des rectangles (qui peuvent être carrés)</v>
      </c>
      <c r="F275" s="72" t="e">
        <f>OBSERVATIONS!#REF!</f>
        <v>#REF!</v>
      </c>
      <c r="G275" s="194"/>
    </row>
    <row r="276" spans="2:7" ht="47" customHeight="1" x14ac:dyDescent="0.2">
      <c r="B276" s="192"/>
      <c r="C276" s="193">
        <v>2</v>
      </c>
      <c r="D276" s="195" t="str">
        <f>Compétences!C276</f>
        <v xml:space="preserve">Reconnaitre, nommer, décrire, reproduire, constuire quelques figures géométriques. Reconnaître et utiliser les notions d'alignement, d'angle droit, d'égalité de longueurs, de milieu, de symétrie </v>
      </c>
      <c r="E276" s="196"/>
      <c r="F276" s="67"/>
      <c r="G276" s="85"/>
    </row>
    <row r="277" spans="2:7" x14ac:dyDescent="0.2">
      <c r="B277" s="192"/>
      <c r="C277" s="193"/>
      <c r="D277" s="34"/>
      <c r="E277" s="39" t="str">
        <f>Compétences!D277</f>
        <v xml:space="preserve">Décrire des figures ou des assemblages de figures planes </v>
      </c>
      <c r="F277" s="72" t="e">
        <f>OBSERVATIONS!#REF!</f>
        <v>#REF!</v>
      </c>
      <c r="G277" s="194"/>
    </row>
    <row r="278" spans="2:7" ht="32" x14ac:dyDescent="0.2">
      <c r="B278" s="192"/>
      <c r="C278" s="193"/>
      <c r="D278" s="34"/>
      <c r="E278" s="39" t="str">
        <f>Compétences!D278</f>
        <v>Reproduire des figures ou des assemblages de figures planes sur papier quadrillé ou uni.</v>
      </c>
      <c r="F278" s="72" t="e">
        <f>OBSERVATIONS!#REF!</f>
        <v>#REF!</v>
      </c>
      <c r="G278" s="194"/>
    </row>
    <row r="279" spans="2:7" x14ac:dyDescent="0.2">
      <c r="B279" s="192"/>
      <c r="C279" s="193"/>
      <c r="D279" s="34"/>
      <c r="E279" s="39" t="str">
        <f>Compétences!D279</f>
        <v>Utiliser la règle, le compas ou l’équerre comme instruments de tracé.</v>
      </c>
      <c r="F279" s="72" t="e">
        <f>OBSERVATIONS!#REF!</f>
        <v>#REF!</v>
      </c>
      <c r="G279" s="194"/>
    </row>
    <row r="280" spans="2:7" x14ac:dyDescent="0.2">
      <c r="B280" s="192"/>
      <c r="C280" s="193"/>
      <c r="D280" s="34"/>
      <c r="E280" s="39" t="str">
        <f>Compétences!D280</f>
        <v>Reconnaître, nommer des figures usuelles</v>
      </c>
      <c r="F280" s="72" t="e">
        <f>OBSERVATIONS!#REF!</f>
        <v>#REF!</v>
      </c>
      <c r="G280" s="194"/>
    </row>
    <row r="281" spans="2:7" ht="32" x14ac:dyDescent="0.2">
      <c r="B281" s="192"/>
      <c r="C281" s="193"/>
      <c r="D281" s="34"/>
      <c r="E281" s="39" t="str">
        <f>Compétences!D281</f>
        <v>Reconnaître et décrire à partir des côtés et des angles droits, un carré, un rectangle, un triangle rectangle</v>
      </c>
      <c r="F281" s="72" t="e">
        <f>OBSERVATIONS!#REF!</f>
        <v>#REF!</v>
      </c>
      <c r="G281" s="194"/>
    </row>
    <row r="282" spans="2:7" x14ac:dyDescent="0.2">
      <c r="B282" s="192"/>
      <c r="C282" s="193"/>
      <c r="D282" s="34"/>
      <c r="E282" s="39" t="str">
        <f>Compétences!D282</f>
        <v>Construire sur un support uni connaissant la longueur des côtés.</v>
      </c>
      <c r="F282" s="72" t="e">
        <f>OBSERVATIONS!#REF!</f>
        <v>#REF!</v>
      </c>
      <c r="G282" s="194"/>
    </row>
    <row r="283" spans="2:7" ht="32" x14ac:dyDescent="0.2">
      <c r="B283" s="192"/>
      <c r="C283" s="193"/>
      <c r="D283" s="34"/>
      <c r="E283" s="39" t="str">
        <f>Compétences!D283</f>
        <v>Construire un cercle connaissant son centre et un point, ou son centre et son rayon</v>
      </c>
      <c r="F283" s="72" t="e">
        <f>OBSERVATIONS!#REF!</f>
        <v>#REF!</v>
      </c>
      <c r="G283" s="194"/>
    </row>
    <row r="284" spans="2:7" ht="32" x14ac:dyDescent="0.2">
      <c r="B284" s="192"/>
      <c r="C284" s="193"/>
      <c r="D284" s="34"/>
      <c r="E284" s="39" t="str">
        <f>Compétences!D284</f>
        <v xml:space="preserve">Utiliser la règle (non graduée) pour repérer et produire des alignements de points </v>
      </c>
      <c r="F284" s="72" t="e">
        <f>OBSERVATIONS!#REF!</f>
        <v>#REF!</v>
      </c>
      <c r="G284" s="194"/>
    </row>
    <row r="285" spans="2:7" x14ac:dyDescent="0.2">
      <c r="B285" s="192"/>
      <c r="C285" s="193"/>
      <c r="D285" s="34"/>
      <c r="E285" s="38" t="str">
        <f>Compétences!D285</f>
        <v>Repérer et produire des angles droits à l'aide d’un gabarit, d'une équerre</v>
      </c>
      <c r="F285" s="72" t="e">
        <f>OBSERVATIONS!#REF!</f>
        <v>#REF!</v>
      </c>
      <c r="G285" s="194"/>
    </row>
    <row r="286" spans="2:7" x14ac:dyDescent="0.2">
      <c r="B286" s="192"/>
      <c r="C286" s="193"/>
      <c r="D286" s="34"/>
      <c r="E286" s="39" t="str">
        <f>Compétences!D286</f>
        <v>Reporter une longueur sur une droite déjà tracée (diverses techniques)</v>
      </c>
      <c r="F286" s="72" t="e">
        <f>OBSERVATIONS!#REF!</f>
        <v>#REF!</v>
      </c>
      <c r="G286" s="194"/>
    </row>
    <row r="287" spans="2:7" x14ac:dyDescent="0.2">
      <c r="B287" s="192"/>
      <c r="C287" s="193"/>
      <c r="D287" s="34"/>
      <c r="E287" s="39" t="str">
        <f>Compétences!D287</f>
        <v xml:space="preserve">Repérer ou trouver le milieu d’un segment. </v>
      </c>
      <c r="F287" s="72" t="e">
        <f>OBSERVATIONS!#REF!</f>
        <v>#REF!</v>
      </c>
      <c r="G287" s="194"/>
    </row>
    <row r="288" spans="2:7" x14ac:dyDescent="0.2">
      <c r="B288" s="192"/>
      <c r="C288" s="193"/>
      <c r="D288" s="34"/>
      <c r="E288" s="38" t="str">
        <f>Compétences!D288</f>
        <v>Reconnaître si une figure présente un axe de symétrie (à trouver).</v>
      </c>
      <c r="F288" s="72" t="e">
        <f>OBSERVATIONS!#REF!</f>
        <v>#REF!</v>
      </c>
      <c r="G288" s="194"/>
    </row>
    <row r="289" spans="2:10" ht="32" x14ac:dyDescent="0.2">
      <c r="B289" s="192"/>
      <c r="C289" s="193"/>
      <c r="D289" s="34"/>
      <c r="E289" s="39" t="str">
        <f>Compétences!D289</f>
        <v>Compléter une figure pour qu'elle soit symétrique par rapport à un axe donné.(décalquer ou plier selon l'axe de symétrie)</v>
      </c>
      <c r="F289" s="72" t="e">
        <f>OBSERVATIONS!#REF!</f>
        <v>#REF!</v>
      </c>
      <c r="G289" s="194"/>
    </row>
    <row r="290" spans="2:10" x14ac:dyDescent="0.2">
      <c r="E290" s="46"/>
      <c r="F290" s="9"/>
      <c r="G290" s="30"/>
      <c r="J290" s="9"/>
    </row>
    <row r="291" spans="2:10" x14ac:dyDescent="0.2">
      <c r="E291" s="46"/>
      <c r="F291" s="9"/>
      <c r="G291" s="30"/>
      <c r="J291" s="9"/>
    </row>
    <row r="292" spans="2:10" x14ac:dyDescent="0.2">
      <c r="E292" s="46"/>
      <c r="F292" s="9"/>
      <c r="G292" s="30"/>
      <c r="J292" s="9"/>
    </row>
    <row r="293" spans="2:10" x14ac:dyDescent="0.2">
      <c r="E293" s="46"/>
      <c r="F293" s="9"/>
      <c r="G293" s="30"/>
      <c r="J293" s="9"/>
    </row>
    <row r="294" spans="2:10" x14ac:dyDescent="0.2">
      <c r="E294" s="46"/>
      <c r="F294" s="9"/>
      <c r="G294" s="30"/>
      <c r="J294" s="9"/>
    </row>
    <row r="295" spans="2:10" x14ac:dyDescent="0.2">
      <c r="E295" s="46"/>
      <c r="F295" s="9"/>
      <c r="G295" s="30"/>
      <c r="J295" s="9"/>
    </row>
    <row r="296" spans="2:10" x14ac:dyDescent="0.2">
      <c r="E296" s="46"/>
      <c r="F296" s="9"/>
      <c r="G296" s="30"/>
      <c r="J296" s="9"/>
    </row>
    <row r="297" spans="2:10" x14ac:dyDescent="0.2">
      <c r="E297" s="46"/>
      <c r="F297" s="9"/>
      <c r="G297" s="30"/>
      <c r="J297" s="9"/>
    </row>
    <row r="298" spans="2:10" x14ac:dyDescent="0.2">
      <c r="E298" s="46"/>
      <c r="F298" s="9"/>
      <c r="G298" s="30"/>
      <c r="J298" s="9"/>
    </row>
    <row r="299" spans="2:10" x14ac:dyDescent="0.2">
      <c r="E299" s="46"/>
      <c r="F299" s="9"/>
      <c r="G299" s="30"/>
      <c r="J299" s="9"/>
    </row>
    <row r="300" spans="2:10" x14ac:dyDescent="0.2">
      <c r="E300" s="46"/>
      <c r="F300" s="9"/>
      <c r="G300" s="30"/>
      <c r="J300" s="9"/>
    </row>
    <row r="301" spans="2:10" x14ac:dyDescent="0.2">
      <c r="E301" s="46"/>
      <c r="F301" s="9"/>
      <c r="G301" s="30"/>
      <c r="J301" s="9"/>
    </row>
    <row r="302" spans="2:10" x14ac:dyDescent="0.2">
      <c r="E302" s="46"/>
      <c r="F302" s="9"/>
      <c r="G302" s="30"/>
      <c r="J302" s="9"/>
    </row>
    <row r="303" spans="2:10" x14ac:dyDescent="0.2">
      <c r="E303" s="46"/>
      <c r="F303" s="9"/>
      <c r="G303" s="30"/>
      <c r="J303" s="9"/>
    </row>
    <row r="304" spans="2:10" x14ac:dyDescent="0.2">
      <c r="E304" s="46"/>
      <c r="F304" s="9"/>
      <c r="G304" s="30"/>
      <c r="J304" s="9"/>
    </row>
    <row r="305" spans="5:10" x14ac:dyDescent="0.2">
      <c r="E305" s="46"/>
      <c r="F305" s="9"/>
      <c r="G305" s="30"/>
      <c r="J305" s="9"/>
    </row>
    <row r="306" spans="5:10" x14ac:dyDescent="0.2">
      <c r="E306" s="46"/>
      <c r="F306" s="9"/>
      <c r="G306" s="30"/>
      <c r="J306" s="9"/>
    </row>
    <row r="307" spans="5:10" x14ac:dyDescent="0.2">
      <c r="E307" s="46"/>
      <c r="F307" s="9"/>
      <c r="G307" s="30"/>
      <c r="J307" s="9"/>
    </row>
    <row r="308" spans="5:10" x14ac:dyDescent="0.2">
      <c r="E308" s="46"/>
      <c r="F308" s="9"/>
      <c r="G308" s="30"/>
      <c r="J308" s="9"/>
    </row>
    <row r="309" spans="5:10" x14ac:dyDescent="0.2">
      <c r="E309" s="46"/>
      <c r="F309" s="9"/>
      <c r="G309" s="30"/>
      <c r="J309" s="9"/>
    </row>
    <row r="310" spans="5:10" x14ac:dyDescent="0.2">
      <c r="E310" s="46"/>
      <c r="F310" s="9"/>
      <c r="G310" s="30"/>
      <c r="J310" s="9"/>
    </row>
    <row r="311" spans="5:10" x14ac:dyDescent="0.2">
      <c r="E311" s="46"/>
      <c r="F311" s="9"/>
      <c r="G311" s="30"/>
      <c r="J311" s="9"/>
    </row>
    <row r="312" spans="5:10" x14ac:dyDescent="0.2">
      <c r="E312" s="46"/>
      <c r="F312" s="9"/>
      <c r="G312" s="30"/>
      <c r="J312" s="9"/>
    </row>
    <row r="313" spans="5:10" x14ac:dyDescent="0.2">
      <c r="E313" s="46"/>
      <c r="F313" s="9"/>
      <c r="G313" s="30"/>
      <c r="J313" s="9"/>
    </row>
    <row r="314" spans="5:10" x14ac:dyDescent="0.2">
      <c r="E314" s="46"/>
      <c r="F314" s="9"/>
      <c r="G314" s="30"/>
      <c r="J314" s="9"/>
    </row>
    <row r="315" spans="5:10" x14ac:dyDescent="0.2">
      <c r="E315" s="46"/>
      <c r="F315" s="9"/>
      <c r="G315" s="30"/>
      <c r="J315" s="9"/>
    </row>
    <row r="316" spans="5:10" x14ac:dyDescent="0.2">
      <c r="E316" s="46"/>
      <c r="F316" s="9"/>
      <c r="G316" s="30"/>
      <c r="J316" s="9"/>
    </row>
    <row r="317" spans="5:10" x14ac:dyDescent="0.2">
      <c r="E317" s="46"/>
      <c r="F317" s="9"/>
      <c r="G317" s="30"/>
      <c r="J317" s="9"/>
    </row>
    <row r="318" spans="5:10" x14ac:dyDescent="0.2">
      <c r="E318" s="46"/>
      <c r="F318" s="9"/>
      <c r="G318" s="30"/>
      <c r="J318" s="9"/>
    </row>
    <row r="319" spans="5:10" x14ac:dyDescent="0.2">
      <c r="E319" s="46"/>
      <c r="F319" s="9"/>
      <c r="G319" s="30"/>
      <c r="J319" s="9"/>
    </row>
    <row r="320" spans="5:10" x14ac:dyDescent="0.2">
      <c r="E320" s="46"/>
      <c r="F320" s="9"/>
      <c r="G320" s="30"/>
      <c r="J320" s="9"/>
    </row>
    <row r="321" spans="5:10" x14ac:dyDescent="0.2">
      <c r="E321" s="46"/>
      <c r="F321" s="9"/>
      <c r="G321" s="30"/>
      <c r="J321" s="9"/>
    </row>
    <row r="322" spans="5:10" x14ac:dyDescent="0.2">
      <c r="E322" s="46"/>
      <c r="F322" s="9"/>
      <c r="G322" s="30"/>
      <c r="J322" s="9"/>
    </row>
    <row r="323" spans="5:10" x14ac:dyDescent="0.2">
      <c r="E323" s="46"/>
      <c r="F323" s="9"/>
      <c r="G323" s="30"/>
      <c r="J323" s="9"/>
    </row>
    <row r="324" spans="5:10" x14ac:dyDescent="0.2">
      <c r="E324" s="46"/>
      <c r="F324" s="9"/>
      <c r="G324" s="30"/>
      <c r="J324" s="9"/>
    </row>
    <row r="325" spans="5:10" x14ac:dyDescent="0.2">
      <c r="E325" s="46"/>
      <c r="F325" s="9"/>
      <c r="G325" s="30"/>
      <c r="J325" s="9"/>
    </row>
    <row r="326" spans="5:10" x14ac:dyDescent="0.2">
      <c r="E326" s="46"/>
      <c r="F326" s="9"/>
      <c r="G326" s="30"/>
      <c r="J326" s="9"/>
    </row>
    <row r="327" spans="5:10" x14ac:dyDescent="0.2">
      <c r="E327" s="46"/>
      <c r="F327" s="9"/>
      <c r="G327" s="30"/>
      <c r="J327" s="9"/>
    </row>
    <row r="328" spans="5:10" x14ac:dyDescent="0.2">
      <c r="E328" s="46"/>
      <c r="F328" s="9"/>
      <c r="G328" s="30"/>
      <c r="J328" s="9"/>
    </row>
    <row r="329" spans="5:10" x14ac:dyDescent="0.2">
      <c r="E329" s="46"/>
      <c r="F329" s="9"/>
      <c r="G329" s="30"/>
      <c r="J329" s="9"/>
    </row>
    <row r="330" spans="5:10" x14ac:dyDescent="0.2">
      <c r="E330" s="46"/>
      <c r="F330" s="9"/>
      <c r="G330" s="30"/>
      <c r="J330" s="9"/>
    </row>
    <row r="331" spans="5:10" x14ac:dyDescent="0.2">
      <c r="E331" s="46"/>
      <c r="F331" s="9"/>
      <c r="G331" s="30"/>
      <c r="J331" s="9"/>
    </row>
    <row r="332" spans="5:10" x14ac:dyDescent="0.2">
      <c r="E332" s="46"/>
      <c r="F332" s="9"/>
      <c r="G332" s="30"/>
      <c r="J332" s="9"/>
    </row>
    <row r="333" spans="5:10" x14ac:dyDescent="0.2">
      <c r="E333" s="46"/>
      <c r="F333" s="9"/>
      <c r="G333" s="30"/>
      <c r="J333" s="9"/>
    </row>
    <row r="334" spans="5:10" x14ac:dyDescent="0.2">
      <c r="E334" s="46"/>
      <c r="F334" s="9"/>
      <c r="G334" s="30"/>
      <c r="J334" s="9"/>
    </row>
    <row r="335" spans="5:10" x14ac:dyDescent="0.2">
      <c r="E335" s="46"/>
      <c r="F335" s="9"/>
      <c r="G335" s="30"/>
      <c r="J335" s="9"/>
    </row>
    <row r="336" spans="5:10" x14ac:dyDescent="0.2">
      <c r="E336" s="46"/>
      <c r="F336" s="9"/>
      <c r="G336" s="30"/>
      <c r="J336" s="9"/>
    </row>
    <row r="337" spans="5:10" x14ac:dyDescent="0.2">
      <c r="E337" s="46"/>
      <c r="F337" s="9"/>
      <c r="G337" s="30"/>
      <c r="J337" s="9"/>
    </row>
    <row r="338" spans="5:10" x14ac:dyDescent="0.2">
      <c r="E338" s="46"/>
      <c r="F338" s="9"/>
      <c r="G338" s="30"/>
      <c r="J338" s="9"/>
    </row>
    <row r="339" spans="5:10" x14ac:dyDescent="0.2">
      <c r="E339" s="46"/>
      <c r="F339" s="9"/>
      <c r="G339" s="30"/>
      <c r="J339" s="9"/>
    </row>
    <row r="340" spans="5:10" x14ac:dyDescent="0.2">
      <c r="E340" s="46"/>
      <c r="F340" s="9"/>
      <c r="G340" s="30"/>
      <c r="J340" s="9"/>
    </row>
    <row r="341" spans="5:10" x14ac:dyDescent="0.2">
      <c r="E341" s="46"/>
      <c r="F341" s="9"/>
      <c r="G341" s="30"/>
      <c r="J341" s="9"/>
    </row>
    <row r="342" spans="5:10" x14ac:dyDescent="0.2">
      <c r="E342" s="46"/>
      <c r="F342" s="9"/>
      <c r="G342" s="30"/>
      <c r="J342" s="9"/>
    </row>
    <row r="343" spans="5:10" x14ac:dyDescent="0.2">
      <c r="E343" s="46"/>
      <c r="F343" s="9"/>
      <c r="G343" s="30"/>
      <c r="J343" s="9"/>
    </row>
    <row r="344" spans="5:10" x14ac:dyDescent="0.2">
      <c r="E344" s="46"/>
      <c r="F344" s="9"/>
      <c r="G344" s="30"/>
      <c r="J344" s="9"/>
    </row>
    <row r="345" spans="5:10" x14ac:dyDescent="0.2">
      <c r="E345" s="46"/>
      <c r="F345" s="9"/>
      <c r="G345" s="30"/>
      <c r="J345" s="9"/>
    </row>
    <row r="346" spans="5:10" x14ac:dyDescent="0.2">
      <c r="E346" s="46"/>
      <c r="F346" s="9"/>
      <c r="G346" s="30"/>
      <c r="J346" s="9"/>
    </row>
    <row r="347" spans="5:10" x14ac:dyDescent="0.2">
      <c r="E347" s="46"/>
      <c r="F347" s="9"/>
      <c r="G347" s="30"/>
      <c r="J347" s="9"/>
    </row>
    <row r="348" spans="5:10" x14ac:dyDescent="0.2">
      <c r="E348" s="46"/>
      <c r="F348" s="9"/>
      <c r="G348" s="30"/>
      <c r="J348" s="9"/>
    </row>
    <row r="349" spans="5:10" x14ac:dyDescent="0.2">
      <c r="E349" s="46"/>
      <c r="F349" s="9"/>
      <c r="G349" s="30"/>
      <c r="J349" s="9"/>
    </row>
    <row r="350" spans="5:10" x14ac:dyDescent="0.2">
      <c r="E350" s="46"/>
      <c r="F350" s="9"/>
      <c r="G350" s="30"/>
      <c r="J350" s="9"/>
    </row>
    <row r="351" spans="5:10" x14ac:dyDescent="0.2">
      <c r="E351" s="46"/>
      <c r="F351" s="9"/>
      <c r="G351" s="30"/>
      <c r="J351" s="9"/>
    </row>
    <row r="352" spans="5:10" x14ac:dyDescent="0.2">
      <c r="E352" s="46"/>
      <c r="F352" s="9"/>
      <c r="G352" s="30"/>
      <c r="J352" s="9"/>
    </row>
    <row r="353" spans="5:10" x14ac:dyDescent="0.2">
      <c r="E353" s="46"/>
      <c r="F353" s="9"/>
      <c r="G353" s="30"/>
      <c r="J353" s="9"/>
    </row>
    <row r="354" spans="5:10" x14ac:dyDescent="0.2">
      <c r="E354" s="46"/>
      <c r="F354" s="9"/>
      <c r="G354" s="30"/>
      <c r="J354" s="9"/>
    </row>
    <row r="355" spans="5:10" x14ac:dyDescent="0.2">
      <c r="E355" s="46"/>
      <c r="F355" s="9"/>
      <c r="G355" s="30"/>
      <c r="J355" s="9"/>
    </row>
    <row r="356" spans="5:10" x14ac:dyDescent="0.2">
      <c r="E356" s="46"/>
      <c r="F356" s="9"/>
      <c r="G356" s="30"/>
      <c r="J356" s="9"/>
    </row>
    <row r="357" spans="5:10" x14ac:dyDescent="0.2">
      <c r="E357" s="46"/>
      <c r="F357" s="9"/>
      <c r="G357" s="30"/>
      <c r="J357" s="9"/>
    </row>
    <row r="358" spans="5:10" x14ac:dyDescent="0.2">
      <c r="E358" s="46"/>
      <c r="F358" s="9"/>
      <c r="G358" s="30"/>
      <c r="J358" s="9"/>
    </row>
    <row r="359" spans="5:10" x14ac:dyDescent="0.2">
      <c r="E359" s="46"/>
      <c r="F359" s="9"/>
      <c r="G359" s="30"/>
      <c r="J359" s="9"/>
    </row>
    <row r="360" spans="5:10" x14ac:dyDescent="0.2">
      <c r="E360" s="46"/>
      <c r="F360" s="9"/>
      <c r="G360" s="30"/>
      <c r="J360" s="9"/>
    </row>
    <row r="361" spans="5:10" x14ac:dyDescent="0.2">
      <c r="E361" s="46"/>
      <c r="F361" s="9"/>
      <c r="G361" s="30"/>
      <c r="J361" s="9"/>
    </row>
    <row r="362" spans="5:10" x14ac:dyDescent="0.2">
      <c r="E362" s="46"/>
      <c r="F362" s="9"/>
      <c r="G362" s="30"/>
      <c r="J362" s="9"/>
    </row>
    <row r="363" spans="5:10" x14ac:dyDescent="0.2">
      <c r="E363" s="46"/>
      <c r="F363" s="9"/>
      <c r="G363" s="30"/>
      <c r="J363" s="9"/>
    </row>
    <row r="364" spans="5:10" x14ac:dyDescent="0.2">
      <c r="E364" s="46"/>
      <c r="F364" s="9"/>
      <c r="G364" s="30"/>
      <c r="J364" s="9"/>
    </row>
    <row r="365" spans="5:10" x14ac:dyDescent="0.2">
      <c r="E365" s="46"/>
      <c r="F365" s="9"/>
      <c r="G365" s="30"/>
      <c r="J365" s="9"/>
    </row>
    <row r="366" spans="5:10" x14ac:dyDescent="0.2">
      <c r="E366" s="46"/>
      <c r="F366" s="9"/>
      <c r="G366" s="30"/>
      <c r="J366" s="9"/>
    </row>
    <row r="367" spans="5:10" x14ac:dyDescent="0.2">
      <c r="E367" s="46"/>
      <c r="F367" s="9"/>
      <c r="G367" s="30"/>
      <c r="J367" s="9"/>
    </row>
    <row r="368" spans="5:10" x14ac:dyDescent="0.2">
      <c r="E368" s="46"/>
      <c r="F368" s="9"/>
      <c r="G368" s="30"/>
      <c r="J368" s="9"/>
    </row>
    <row r="369" spans="5:10" x14ac:dyDescent="0.2">
      <c r="E369" s="46"/>
      <c r="F369" s="9"/>
      <c r="G369" s="30"/>
      <c r="J369" s="9"/>
    </row>
    <row r="370" spans="5:10" x14ac:dyDescent="0.2">
      <c r="E370" s="46"/>
      <c r="F370" s="9"/>
      <c r="G370" s="30"/>
      <c r="J370" s="9"/>
    </row>
    <row r="371" spans="5:10" x14ac:dyDescent="0.2">
      <c r="E371" s="46"/>
      <c r="F371" s="9"/>
      <c r="G371" s="30"/>
      <c r="J371" s="9"/>
    </row>
    <row r="372" spans="5:10" x14ac:dyDescent="0.2">
      <c r="E372" s="46"/>
      <c r="F372" s="9"/>
      <c r="G372" s="30"/>
      <c r="J372" s="9"/>
    </row>
    <row r="373" spans="5:10" x14ac:dyDescent="0.2">
      <c r="E373" s="46"/>
      <c r="F373" s="9"/>
      <c r="G373" s="30"/>
      <c r="J373" s="9"/>
    </row>
    <row r="374" spans="5:10" x14ac:dyDescent="0.2">
      <c r="E374" s="46"/>
      <c r="F374" s="9"/>
      <c r="G374" s="30"/>
      <c r="J374" s="9"/>
    </row>
    <row r="375" spans="5:10" x14ac:dyDescent="0.2">
      <c r="E375" s="46"/>
      <c r="F375" s="9"/>
      <c r="G375" s="30"/>
      <c r="J375" s="9"/>
    </row>
    <row r="376" spans="5:10" x14ac:dyDescent="0.2">
      <c r="E376" s="46"/>
      <c r="F376" s="9"/>
      <c r="G376" s="30"/>
      <c r="J376" s="9"/>
    </row>
    <row r="377" spans="5:10" x14ac:dyDescent="0.2">
      <c r="E377" s="46"/>
      <c r="F377" s="9"/>
      <c r="G377" s="30"/>
      <c r="J377" s="9"/>
    </row>
    <row r="378" spans="5:10" x14ac:dyDescent="0.2">
      <c r="E378" s="46"/>
      <c r="F378" s="9"/>
      <c r="G378" s="30"/>
      <c r="J378" s="9"/>
    </row>
    <row r="379" spans="5:10" x14ac:dyDescent="0.2">
      <c r="E379" s="46"/>
      <c r="F379" s="9"/>
      <c r="G379" s="30"/>
      <c r="J379" s="9"/>
    </row>
    <row r="380" spans="5:10" x14ac:dyDescent="0.2">
      <c r="E380" s="46"/>
      <c r="F380" s="9"/>
      <c r="G380" s="30"/>
      <c r="J380" s="9"/>
    </row>
    <row r="381" spans="5:10" x14ac:dyDescent="0.2">
      <c r="E381" s="46"/>
      <c r="F381" s="9"/>
      <c r="G381" s="30"/>
      <c r="J381" s="9"/>
    </row>
    <row r="382" spans="5:10" x14ac:dyDescent="0.2">
      <c r="E382" s="46"/>
      <c r="F382" s="9"/>
      <c r="G382" s="30"/>
      <c r="J382" s="9"/>
    </row>
    <row r="383" spans="5:10" x14ac:dyDescent="0.2">
      <c r="E383" s="46"/>
      <c r="F383" s="9"/>
      <c r="G383" s="30"/>
      <c r="J383" s="9"/>
    </row>
    <row r="384" spans="5:10" x14ac:dyDescent="0.2">
      <c r="E384" s="46"/>
      <c r="F384" s="9"/>
      <c r="G384" s="30"/>
      <c r="J384" s="9"/>
    </row>
    <row r="385" spans="5:10" x14ac:dyDescent="0.2">
      <c r="E385" s="46"/>
      <c r="F385" s="9"/>
      <c r="G385" s="30"/>
      <c r="J385" s="9"/>
    </row>
    <row r="386" spans="5:10" x14ac:dyDescent="0.2">
      <c r="E386" s="46"/>
      <c r="F386" s="9"/>
      <c r="G386" s="30"/>
      <c r="J386" s="9"/>
    </row>
    <row r="387" spans="5:10" x14ac:dyDescent="0.2">
      <c r="E387" s="46"/>
      <c r="F387" s="9"/>
      <c r="G387" s="30"/>
      <c r="J387" s="9"/>
    </row>
    <row r="388" spans="5:10" x14ac:dyDescent="0.2">
      <c r="E388" s="46"/>
      <c r="F388" s="9"/>
      <c r="G388" s="30"/>
      <c r="J388" s="9"/>
    </row>
    <row r="389" spans="5:10" x14ac:dyDescent="0.2">
      <c r="E389" s="46"/>
      <c r="F389" s="9"/>
      <c r="G389" s="30"/>
      <c r="J389" s="9"/>
    </row>
    <row r="390" spans="5:10" x14ac:dyDescent="0.2">
      <c r="E390" s="46"/>
      <c r="F390" s="9"/>
      <c r="G390" s="30"/>
      <c r="J390" s="9"/>
    </row>
    <row r="391" spans="5:10" x14ac:dyDescent="0.2">
      <c r="E391" s="46"/>
      <c r="F391" s="9"/>
      <c r="G391" s="30"/>
      <c r="J391" s="9"/>
    </row>
    <row r="392" spans="5:10" x14ac:dyDescent="0.2">
      <c r="E392" s="46"/>
      <c r="F392" s="9"/>
      <c r="G392" s="30"/>
      <c r="J392" s="9"/>
    </row>
    <row r="393" spans="5:10" x14ac:dyDescent="0.2">
      <c r="E393" s="46"/>
      <c r="F393" s="9"/>
      <c r="G393" s="30"/>
      <c r="J393" s="9"/>
    </row>
    <row r="394" spans="5:10" x14ac:dyDescent="0.2">
      <c r="E394" s="46"/>
      <c r="F394" s="9"/>
      <c r="G394" s="30"/>
      <c r="J394" s="9"/>
    </row>
    <row r="395" spans="5:10" x14ac:dyDescent="0.2">
      <c r="E395" s="46"/>
      <c r="F395" s="9"/>
      <c r="G395" s="30"/>
      <c r="J395" s="9"/>
    </row>
    <row r="396" spans="5:10" x14ac:dyDescent="0.2">
      <c r="E396" s="46"/>
      <c r="F396" s="9"/>
      <c r="G396" s="30"/>
      <c r="J396" s="9"/>
    </row>
    <row r="397" spans="5:10" x14ac:dyDescent="0.2">
      <c r="E397" s="46"/>
      <c r="F397" s="9"/>
      <c r="G397" s="30"/>
      <c r="J397" s="9"/>
    </row>
    <row r="398" spans="5:10" x14ac:dyDescent="0.2">
      <c r="E398" s="46"/>
      <c r="F398" s="9"/>
      <c r="G398" s="30"/>
      <c r="J398" s="9"/>
    </row>
    <row r="399" spans="5:10" x14ac:dyDescent="0.2">
      <c r="E399" s="46"/>
      <c r="F399" s="9"/>
      <c r="G399" s="30"/>
      <c r="J399" s="9"/>
    </row>
    <row r="400" spans="5:10" x14ac:dyDescent="0.2">
      <c r="E400" s="46"/>
      <c r="F400" s="9"/>
      <c r="G400" s="30"/>
      <c r="J400" s="9"/>
    </row>
    <row r="401" spans="5:10" x14ac:dyDescent="0.2">
      <c r="E401" s="46"/>
      <c r="F401" s="9"/>
      <c r="G401" s="30"/>
      <c r="J401" s="9"/>
    </row>
    <row r="402" spans="5:10" x14ac:dyDescent="0.2">
      <c r="E402" s="46"/>
      <c r="F402" s="9"/>
      <c r="G402" s="30"/>
      <c r="J402" s="9"/>
    </row>
  </sheetData>
  <sheetProtection sort="0" autoFilter="0"/>
  <mergeCells count="135">
    <mergeCell ref="I53:O53"/>
    <mergeCell ref="B7:G7"/>
    <mergeCell ref="B8:G8"/>
    <mergeCell ref="B14:G14"/>
    <mergeCell ref="B15:G20"/>
    <mergeCell ref="B22:G22"/>
    <mergeCell ref="B23:G28"/>
    <mergeCell ref="C61:C62"/>
    <mergeCell ref="D61:E61"/>
    <mergeCell ref="G61:G62"/>
    <mergeCell ref="C63:C66"/>
    <mergeCell ref="D63:E63"/>
    <mergeCell ref="G63:G66"/>
    <mergeCell ref="B34:G34"/>
    <mergeCell ref="B35:G39"/>
    <mergeCell ref="D51:E51"/>
    <mergeCell ref="B52:B66"/>
    <mergeCell ref="C52:C55"/>
    <mergeCell ref="D52:E52"/>
    <mergeCell ref="G52:G55"/>
    <mergeCell ref="C56:C60"/>
    <mergeCell ref="D56:E56"/>
    <mergeCell ref="G56:G60"/>
    <mergeCell ref="C75:C78"/>
    <mergeCell ref="D75:E75"/>
    <mergeCell ref="G75:G78"/>
    <mergeCell ref="C79:C81"/>
    <mergeCell ref="D79:E79"/>
    <mergeCell ref="G79:G81"/>
    <mergeCell ref="B67:B81"/>
    <mergeCell ref="C67:C68"/>
    <mergeCell ref="D67:E67"/>
    <mergeCell ref="G67:G68"/>
    <mergeCell ref="C69:C71"/>
    <mergeCell ref="D69:E69"/>
    <mergeCell ref="G69:G71"/>
    <mergeCell ref="C72:C74"/>
    <mergeCell ref="D72:E72"/>
    <mergeCell ref="G72:G74"/>
    <mergeCell ref="D125:E125"/>
    <mergeCell ref="G125:G128"/>
    <mergeCell ref="B82:B100"/>
    <mergeCell ref="C82:C88"/>
    <mergeCell ref="D82:E82"/>
    <mergeCell ref="G82:G88"/>
    <mergeCell ref="C89:C94"/>
    <mergeCell ref="D89:E89"/>
    <mergeCell ref="G89:G94"/>
    <mergeCell ref="C95:C97"/>
    <mergeCell ref="D95:E95"/>
    <mergeCell ref="G95:G97"/>
    <mergeCell ref="C98:C100"/>
    <mergeCell ref="D98:E98"/>
    <mergeCell ref="G98:G100"/>
    <mergeCell ref="B129:B143"/>
    <mergeCell ref="C129:C133"/>
    <mergeCell ref="D129:E129"/>
    <mergeCell ref="G129:G133"/>
    <mergeCell ref="C134:C138"/>
    <mergeCell ref="D134:E134"/>
    <mergeCell ref="G134:G138"/>
    <mergeCell ref="B101:B128"/>
    <mergeCell ref="C117:C120"/>
    <mergeCell ref="D117:E117"/>
    <mergeCell ref="G117:G120"/>
    <mergeCell ref="C121:C124"/>
    <mergeCell ref="D121:E121"/>
    <mergeCell ref="G121:G124"/>
    <mergeCell ref="C139:C143"/>
    <mergeCell ref="D139:E139"/>
    <mergeCell ref="G139:G143"/>
    <mergeCell ref="C101:C107"/>
    <mergeCell ref="D101:E101"/>
    <mergeCell ref="G101:G107"/>
    <mergeCell ref="C108:C116"/>
    <mergeCell ref="D108:E108"/>
    <mergeCell ref="G108:G116"/>
    <mergeCell ref="C125:C128"/>
    <mergeCell ref="B187:B199"/>
    <mergeCell ref="C187:C191"/>
    <mergeCell ref="D187:E187"/>
    <mergeCell ref="G187:G191"/>
    <mergeCell ref="C192:C199"/>
    <mergeCell ref="G192:G199"/>
    <mergeCell ref="B144:B186"/>
    <mergeCell ref="C163:C174"/>
    <mergeCell ref="D163:E163"/>
    <mergeCell ref="G163:G174"/>
    <mergeCell ref="C175:C182"/>
    <mergeCell ref="D175:E175"/>
    <mergeCell ref="G175:G182"/>
    <mergeCell ref="C144:C155"/>
    <mergeCell ref="D144:E144"/>
    <mergeCell ref="G144:G155"/>
    <mergeCell ref="C156:C162"/>
    <mergeCell ref="D156:E156"/>
    <mergeCell ref="G156:G162"/>
    <mergeCell ref="C183:C186"/>
    <mergeCell ref="D183:E183"/>
    <mergeCell ref="G183:G186"/>
    <mergeCell ref="D192:E192"/>
    <mergeCell ref="G219:G224"/>
    <mergeCell ref="C225:C230"/>
    <mergeCell ref="D225:E225"/>
    <mergeCell ref="G225:G230"/>
    <mergeCell ref="C231:C243"/>
    <mergeCell ref="D231:E231"/>
    <mergeCell ref="G231:G243"/>
    <mergeCell ref="B200:B207"/>
    <mergeCell ref="C200:C207"/>
    <mergeCell ref="D200:E200"/>
    <mergeCell ref="G200:G207"/>
    <mergeCell ref="B208:B243"/>
    <mergeCell ref="C208:C218"/>
    <mergeCell ref="D208:E208"/>
    <mergeCell ref="G208:G218"/>
    <mergeCell ref="C219:C224"/>
    <mergeCell ref="D219:E219"/>
    <mergeCell ref="B264:B289"/>
    <mergeCell ref="C264:C270"/>
    <mergeCell ref="G264:G270"/>
    <mergeCell ref="C271:C275"/>
    <mergeCell ref="G271:G275"/>
    <mergeCell ref="C276:C289"/>
    <mergeCell ref="D276:E276"/>
    <mergeCell ref="G277:G289"/>
    <mergeCell ref="B244:B263"/>
    <mergeCell ref="C244:C260"/>
    <mergeCell ref="D244:E244"/>
    <mergeCell ref="G244:G260"/>
    <mergeCell ref="C261:C263"/>
    <mergeCell ref="D261:E261"/>
    <mergeCell ref="G262:G263"/>
    <mergeCell ref="D264:E264"/>
    <mergeCell ref="D271:E271"/>
  </mergeCells>
  <phoneticPr fontId="18" type="noConversion"/>
  <printOptions horizontalCentered="1"/>
  <pageMargins left="0.25" right="0.25" top="0.35629921259842523" bottom="0.35629921259842523" header="0.30000000000000004" footer="0.30000000000000004"/>
  <rowBreaks count="3" manualBreakCount="3">
    <brk id="50" max="16383" man="1"/>
    <brk id="199" max="16383" man="1"/>
    <brk id="290" max="16383" man="1"/>
  </rowBreaks>
  <colBreaks count="1" manualBreakCount="1">
    <brk id="8" max="1048575" man="1"/>
  </colBreak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enableFormatConditionsCalculation="0">
    <tabColor theme="1"/>
  </sheetPr>
  <dimension ref="A1:O402"/>
  <sheetViews>
    <sheetView zoomScale="98" zoomScaleNormal="98" zoomScalePageLayoutView="98" workbookViewId="0">
      <selection activeCell="B14" sqref="B14:G14"/>
    </sheetView>
  </sheetViews>
  <sheetFormatPr baseColWidth="10" defaultRowHeight="16" x14ac:dyDescent="0.2"/>
  <cols>
    <col min="1" max="1" width="2.33203125" style="9" customWidth="1"/>
    <col min="2" max="2" width="6.83203125" style="11" customWidth="1"/>
    <col min="3" max="4" width="10.83203125" style="11" customWidth="1"/>
    <col min="5" max="5" width="60.5" style="42" customWidth="1"/>
    <col min="6" max="6" width="7.5" style="68" customWidth="1"/>
    <col min="7" max="7" width="16.83203125" style="11" customWidth="1"/>
    <col min="8" max="8" width="2.33203125" style="9" customWidth="1"/>
    <col min="9" max="9" width="12.5" style="9"/>
    <col min="10" max="10" width="12.5" style="30"/>
    <col min="11" max="11" width="9.1640625" style="9" customWidth="1"/>
    <col min="12" max="16384" width="10.83203125" style="9"/>
  </cols>
  <sheetData>
    <row r="1" spans="1:13" ht="19" x14ac:dyDescent="0.25">
      <c r="A1" s="86"/>
      <c r="B1" s="87" t="str">
        <f>Elèves!F2</f>
        <v xml:space="preserve">Ecole élémentaire Paul Eluard </v>
      </c>
      <c r="C1" s="87"/>
      <c r="D1" s="87"/>
      <c r="E1" s="88"/>
      <c r="F1" s="89"/>
      <c r="G1" s="90" t="str">
        <f>Elèves!G9</f>
        <v>ULIS</v>
      </c>
      <c r="H1" s="90"/>
      <c r="K1" s="31"/>
    </row>
    <row r="2" spans="1:13" ht="18" customHeight="1" x14ac:dyDescent="0.25">
      <c r="A2" s="86"/>
      <c r="B2" s="87" t="str">
        <f>Elèves!F3</f>
        <v xml:space="preserve">78 boulevard Henri Dunant </v>
      </c>
      <c r="C2" s="87"/>
      <c r="D2" s="87"/>
      <c r="E2" s="88"/>
      <c r="F2" s="91"/>
      <c r="G2" s="90" t="s">
        <v>14</v>
      </c>
      <c r="H2" s="90"/>
      <c r="J2" s="9"/>
      <c r="K2" s="31"/>
    </row>
    <row r="3" spans="1:13" ht="18" customHeight="1" x14ac:dyDescent="0.25">
      <c r="A3" s="86"/>
      <c r="B3" s="87" t="str">
        <f>Elèves!F4</f>
        <v xml:space="preserve">91100 Corbeil-Essonnes </v>
      </c>
      <c r="C3" s="87"/>
      <c r="D3" s="87"/>
      <c r="E3" s="88"/>
      <c r="F3" s="92"/>
      <c r="G3" s="93"/>
      <c r="H3" s="93"/>
      <c r="J3" s="9"/>
      <c r="K3" s="31"/>
      <c r="M3" s="15"/>
    </row>
    <row r="4" spans="1:13" ht="17" customHeight="1" x14ac:dyDescent="0.25">
      <c r="A4" s="86"/>
      <c r="B4" s="87" t="str">
        <f>Elèves!F5</f>
        <v>Tel : 01. 60.88.42.92</v>
      </c>
      <c r="C4" s="87"/>
      <c r="D4" s="87"/>
      <c r="E4" s="88"/>
      <c r="F4" s="92"/>
      <c r="G4" s="93"/>
      <c r="H4" s="93"/>
      <c r="J4" s="9"/>
      <c r="K4" s="31"/>
    </row>
    <row r="5" spans="1:13" ht="18" customHeight="1" x14ac:dyDescent="0.25">
      <c r="A5" s="86"/>
      <c r="B5" s="87"/>
      <c r="C5" s="87"/>
      <c r="D5" s="87"/>
      <c r="E5" s="88"/>
      <c r="F5" s="92"/>
      <c r="G5" s="93"/>
      <c r="H5" s="93"/>
      <c r="J5" s="9"/>
      <c r="K5" s="31"/>
    </row>
    <row r="6" spans="1:13" ht="16" customHeight="1" thickBot="1" x14ac:dyDescent="0.25">
      <c r="A6" s="86"/>
      <c r="B6" s="86"/>
      <c r="C6" s="86"/>
      <c r="D6" s="86"/>
      <c r="E6" s="88"/>
      <c r="F6" s="92"/>
      <c r="G6" s="86"/>
      <c r="H6" s="94"/>
      <c r="J6" s="9"/>
      <c r="K6" s="31"/>
    </row>
    <row r="7" spans="1:13" ht="29" customHeight="1" thickTop="1" x14ac:dyDescent="0.35">
      <c r="A7" s="86"/>
      <c r="B7" s="227" t="s">
        <v>16</v>
      </c>
      <c r="C7" s="228"/>
      <c r="D7" s="228"/>
      <c r="E7" s="228"/>
      <c r="F7" s="228"/>
      <c r="G7" s="229"/>
      <c r="H7" s="95"/>
      <c r="I7" s="16"/>
      <c r="J7" s="9"/>
      <c r="K7" s="31"/>
    </row>
    <row r="8" spans="1:13" ht="19" customHeight="1" thickBot="1" x14ac:dyDescent="0.3">
      <c r="A8" s="86"/>
      <c r="B8" s="230" t="str">
        <f>Elèves!F7</f>
        <v>Année Scolaire 2016-2017 - 1er Semestre</v>
      </c>
      <c r="C8" s="231"/>
      <c r="D8" s="231"/>
      <c r="E8" s="231"/>
      <c r="F8" s="231"/>
      <c r="G8" s="232"/>
      <c r="H8" s="96"/>
      <c r="I8" s="12"/>
      <c r="J8" s="9"/>
      <c r="K8" s="31"/>
    </row>
    <row r="9" spans="1:13" ht="16" customHeight="1" thickTop="1" x14ac:dyDescent="0.2">
      <c r="A9" s="86"/>
      <c r="B9" s="86"/>
      <c r="C9" s="86"/>
      <c r="D9" s="86"/>
      <c r="E9" s="88"/>
      <c r="F9" s="92"/>
      <c r="G9" s="86"/>
      <c r="H9" s="94"/>
      <c r="J9" s="9"/>
      <c r="K9" s="31"/>
    </row>
    <row r="10" spans="1:13" ht="18" customHeight="1" x14ac:dyDescent="0.25">
      <c r="A10" s="86"/>
      <c r="B10" s="97" t="s">
        <v>169</v>
      </c>
      <c r="C10" s="98"/>
      <c r="D10" s="98"/>
      <c r="E10" s="99"/>
      <c r="F10" s="100"/>
      <c r="G10" s="98"/>
      <c r="H10" s="101"/>
      <c r="I10" s="10"/>
      <c r="J10" s="9"/>
      <c r="K10" s="31"/>
    </row>
    <row r="11" spans="1:13" ht="24" customHeight="1" x14ac:dyDescent="0.3">
      <c r="A11" s="86"/>
      <c r="B11" s="86"/>
      <c r="C11" s="102" t="s">
        <v>167</v>
      </c>
      <c r="D11" s="103" t="str">
        <f>Elèves!G15</f>
        <v>Inserer Photo dans l'onglet "Elèves"</v>
      </c>
      <c r="E11" s="99"/>
      <c r="F11" s="100"/>
      <c r="G11" s="86"/>
      <c r="H11" s="94"/>
      <c r="I11" s="10"/>
      <c r="J11" s="9"/>
      <c r="K11" s="31"/>
    </row>
    <row r="12" spans="1:13" ht="20" customHeight="1" x14ac:dyDescent="0.3">
      <c r="A12" s="86"/>
      <c r="B12" s="86"/>
      <c r="C12" s="102" t="s">
        <v>168</v>
      </c>
      <c r="D12" s="103" t="str">
        <f>Elèves!I15</f>
        <v>Elève 4</v>
      </c>
      <c r="E12" s="99"/>
      <c r="F12" s="100"/>
      <c r="G12" s="102"/>
      <c r="H12" s="102"/>
      <c r="I12" s="10"/>
      <c r="J12" s="9"/>
      <c r="K12" s="31"/>
    </row>
    <row r="13" spans="1:13" ht="16" customHeight="1" thickBot="1" x14ac:dyDescent="0.25">
      <c r="A13" s="86"/>
      <c r="B13" s="98"/>
      <c r="C13" s="98"/>
      <c r="D13" s="98"/>
      <c r="E13" s="99"/>
      <c r="F13" s="100"/>
      <c r="G13" s="98"/>
      <c r="H13" s="101"/>
      <c r="I13" s="10"/>
      <c r="J13" s="10"/>
      <c r="K13" s="32"/>
      <c r="M13" s="10"/>
    </row>
    <row r="14" spans="1:13" ht="15" customHeight="1" thickTop="1" thickBot="1" x14ac:dyDescent="0.25">
      <c r="A14" s="86"/>
      <c r="B14" s="233" t="s">
        <v>461</v>
      </c>
      <c r="C14" s="234"/>
      <c r="D14" s="234"/>
      <c r="E14" s="234"/>
      <c r="F14" s="234"/>
      <c r="G14" s="235"/>
      <c r="H14" s="104"/>
      <c r="I14" s="69"/>
      <c r="J14" s="10"/>
      <c r="K14" s="33"/>
      <c r="M14" s="10"/>
    </row>
    <row r="15" spans="1:13" ht="15" customHeight="1" thickTop="1" x14ac:dyDescent="0.2">
      <c r="A15" s="86"/>
      <c r="B15" s="226"/>
      <c r="C15" s="214"/>
      <c r="D15" s="214"/>
      <c r="E15" s="214"/>
      <c r="F15" s="214"/>
      <c r="G15" s="215"/>
      <c r="H15" s="104"/>
      <c r="I15" s="69"/>
      <c r="J15" s="10"/>
      <c r="K15" s="31"/>
      <c r="L15" s="10"/>
    </row>
    <row r="16" spans="1:13" ht="15" customHeight="1" x14ac:dyDescent="0.2">
      <c r="A16" s="86"/>
      <c r="B16" s="216"/>
      <c r="C16" s="217"/>
      <c r="D16" s="217"/>
      <c r="E16" s="217"/>
      <c r="F16" s="217"/>
      <c r="G16" s="218"/>
      <c r="H16" s="104"/>
      <c r="I16" s="69"/>
      <c r="J16" s="10"/>
      <c r="K16" s="31"/>
      <c r="L16" s="10"/>
    </row>
    <row r="17" spans="1:13" ht="15" customHeight="1" x14ac:dyDescent="0.2">
      <c r="A17" s="86"/>
      <c r="B17" s="216"/>
      <c r="C17" s="217"/>
      <c r="D17" s="217"/>
      <c r="E17" s="217"/>
      <c r="F17" s="217"/>
      <c r="G17" s="218"/>
      <c r="H17" s="104"/>
      <c r="I17" s="69"/>
      <c r="J17" s="10"/>
      <c r="K17" s="31"/>
      <c r="L17" s="10"/>
    </row>
    <row r="18" spans="1:13" ht="15" customHeight="1" x14ac:dyDescent="0.2">
      <c r="A18" s="86"/>
      <c r="B18" s="216"/>
      <c r="C18" s="217"/>
      <c r="D18" s="217"/>
      <c r="E18" s="217"/>
      <c r="F18" s="217"/>
      <c r="G18" s="218"/>
      <c r="H18" s="104"/>
      <c r="I18" s="69"/>
      <c r="J18" s="10"/>
      <c r="K18" s="31"/>
      <c r="L18" s="10"/>
    </row>
    <row r="19" spans="1:13" ht="57" customHeight="1" x14ac:dyDescent="0.2">
      <c r="A19" s="86"/>
      <c r="B19" s="216"/>
      <c r="C19" s="217"/>
      <c r="D19" s="217"/>
      <c r="E19" s="217"/>
      <c r="F19" s="217"/>
      <c r="G19" s="218"/>
      <c r="H19" s="104"/>
      <c r="I19" s="69"/>
      <c r="J19" s="9"/>
      <c r="K19" s="33"/>
      <c r="M19" s="10"/>
    </row>
    <row r="20" spans="1:13" ht="73" customHeight="1" thickBot="1" x14ac:dyDescent="0.25">
      <c r="A20" s="86"/>
      <c r="B20" s="219"/>
      <c r="C20" s="220"/>
      <c r="D20" s="220"/>
      <c r="E20" s="220"/>
      <c r="F20" s="220"/>
      <c r="G20" s="221"/>
      <c r="H20" s="104"/>
      <c r="I20" s="69"/>
      <c r="J20" s="9"/>
      <c r="K20" s="33"/>
      <c r="M20" s="10"/>
    </row>
    <row r="21" spans="1:13" s="10" customFormat="1" ht="16" customHeight="1" thickTop="1" thickBot="1" x14ac:dyDescent="0.25">
      <c r="A21" s="98"/>
      <c r="B21" s="98"/>
      <c r="C21" s="98"/>
      <c r="D21" s="98"/>
      <c r="E21" s="99"/>
      <c r="F21" s="105"/>
      <c r="G21" s="104"/>
      <c r="H21" s="104"/>
      <c r="I21" s="69"/>
      <c r="K21" s="33"/>
    </row>
    <row r="22" spans="1:13" ht="15" customHeight="1" thickTop="1" thickBot="1" x14ac:dyDescent="0.25">
      <c r="A22" s="86"/>
      <c r="B22" s="236" t="s">
        <v>462</v>
      </c>
      <c r="C22" s="211"/>
      <c r="D22" s="211"/>
      <c r="E22" s="211"/>
      <c r="F22" s="211"/>
      <c r="G22" s="212"/>
      <c r="H22" s="25"/>
      <c r="I22" s="69"/>
      <c r="J22" s="9"/>
      <c r="K22" s="33"/>
      <c r="M22" s="10"/>
    </row>
    <row r="23" spans="1:13" ht="15" customHeight="1" thickTop="1" x14ac:dyDescent="0.2">
      <c r="A23" s="86"/>
      <c r="B23" s="226"/>
      <c r="C23" s="214"/>
      <c r="D23" s="214"/>
      <c r="E23" s="214"/>
      <c r="F23" s="214"/>
      <c r="G23" s="215"/>
      <c r="H23" s="25"/>
      <c r="I23" s="69"/>
      <c r="J23" s="9"/>
      <c r="K23" s="33"/>
      <c r="L23" s="10"/>
    </row>
    <row r="24" spans="1:13" ht="15" customHeight="1" x14ac:dyDescent="0.2">
      <c r="A24" s="86"/>
      <c r="B24" s="216"/>
      <c r="C24" s="217"/>
      <c r="D24" s="217"/>
      <c r="E24" s="217"/>
      <c r="F24" s="217"/>
      <c r="G24" s="218"/>
      <c r="H24" s="25"/>
      <c r="I24" s="69"/>
      <c r="J24" s="9"/>
      <c r="K24" s="33"/>
      <c r="L24" s="10"/>
    </row>
    <row r="25" spans="1:13" ht="15" customHeight="1" x14ac:dyDescent="0.2">
      <c r="A25" s="86"/>
      <c r="B25" s="216"/>
      <c r="C25" s="217"/>
      <c r="D25" s="217"/>
      <c r="E25" s="217"/>
      <c r="F25" s="217"/>
      <c r="G25" s="218"/>
      <c r="H25" s="25"/>
      <c r="I25" s="69"/>
      <c r="J25" s="9"/>
      <c r="K25" s="33"/>
      <c r="L25" s="10"/>
    </row>
    <row r="26" spans="1:13" ht="15" customHeight="1" x14ac:dyDescent="0.2">
      <c r="A26" s="86"/>
      <c r="B26" s="216"/>
      <c r="C26" s="217"/>
      <c r="D26" s="217"/>
      <c r="E26" s="217"/>
      <c r="F26" s="217"/>
      <c r="G26" s="218"/>
      <c r="H26" s="25"/>
      <c r="I26" s="69"/>
      <c r="J26" s="9"/>
      <c r="K26" s="33"/>
      <c r="L26" s="10"/>
    </row>
    <row r="27" spans="1:13" ht="15" customHeight="1" x14ac:dyDescent="0.2">
      <c r="A27" s="86"/>
      <c r="B27" s="216"/>
      <c r="C27" s="217"/>
      <c r="D27" s="217"/>
      <c r="E27" s="217"/>
      <c r="F27" s="217"/>
      <c r="G27" s="218"/>
      <c r="H27" s="25"/>
      <c r="I27" s="69"/>
      <c r="J27" s="9"/>
      <c r="K27" s="33"/>
      <c r="L27" s="10"/>
      <c r="M27" s="10"/>
    </row>
    <row r="28" spans="1:13" ht="128" customHeight="1" thickBot="1" x14ac:dyDescent="0.25">
      <c r="A28" s="86"/>
      <c r="B28" s="219"/>
      <c r="C28" s="220"/>
      <c r="D28" s="220"/>
      <c r="E28" s="220"/>
      <c r="F28" s="220"/>
      <c r="G28" s="221"/>
      <c r="H28" s="25"/>
      <c r="I28" s="69"/>
      <c r="J28" s="9"/>
      <c r="K28" s="33"/>
      <c r="L28" s="10"/>
      <c r="M28" s="10"/>
    </row>
    <row r="29" spans="1:13" ht="15" customHeight="1" thickTop="1" x14ac:dyDescent="0.2">
      <c r="A29" s="86"/>
      <c r="B29" s="98"/>
      <c r="C29" s="98"/>
      <c r="D29" s="98"/>
      <c r="E29" s="99"/>
      <c r="F29" s="100"/>
      <c r="G29" s="98"/>
      <c r="H29" s="101"/>
      <c r="I29" s="10"/>
      <c r="J29" s="9"/>
      <c r="K29" s="32"/>
    </row>
    <row r="30" spans="1:13" ht="15" customHeight="1" x14ac:dyDescent="0.2">
      <c r="A30" s="86"/>
      <c r="B30" s="98"/>
      <c r="C30" s="98"/>
      <c r="D30" s="98"/>
      <c r="E30" s="99"/>
      <c r="F30" s="100"/>
      <c r="G30" s="98"/>
      <c r="H30" s="101"/>
      <c r="I30" s="10"/>
      <c r="J30" s="9"/>
      <c r="K30" s="32"/>
    </row>
    <row r="31" spans="1:13" ht="15" customHeight="1" x14ac:dyDescent="0.2">
      <c r="A31" s="86"/>
      <c r="B31" s="98"/>
      <c r="C31" s="98"/>
      <c r="D31" s="98"/>
      <c r="E31" s="99"/>
      <c r="F31" s="100"/>
      <c r="G31" s="98"/>
      <c r="H31" s="101"/>
      <c r="I31" s="10"/>
      <c r="J31" s="9"/>
      <c r="K31" s="32"/>
    </row>
    <row r="32" spans="1:13" ht="15" customHeight="1" x14ac:dyDescent="0.2">
      <c r="A32" s="86"/>
      <c r="B32" s="98"/>
      <c r="C32" s="98"/>
      <c r="D32" s="98"/>
      <c r="E32" s="99"/>
      <c r="F32" s="100"/>
      <c r="G32" s="98"/>
      <c r="H32" s="101"/>
      <c r="I32" s="10"/>
      <c r="J32" s="9"/>
      <c r="K32" s="32"/>
    </row>
    <row r="33" spans="1:11" ht="16" customHeight="1" thickBot="1" x14ac:dyDescent="0.25">
      <c r="A33" s="86"/>
      <c r="B33" s="98"/>
      <c r="C33" s="98"/>
      <c r="D33" s="98"/>
      <c r="E33" s="99"/>
      <c r="F33" s="100"/>
      <c r="G33" s="98"/>
      <c r="H33" s="101"/>
      <c r="I33" s="10"/>
      <c r="J33" s="9"/>
      <c r="K33" s="32"/>
    </row>
    <row r="34" spans="1:11" ht="18" thickTop="1" thickBot="1" x14ac:dyDescent="0.25">
      <c r="A34" s="86"/>
      <c r="B34" s="210" t="s">
        <v>165</v>
      </c>
      <c r="C34" s="211"/>
      <c r="D34" s="211"/>
      <c r="E34" s="211"/>
      <c r="F34" s="211"/>
      <c r="G34" s="212"/>
      <c r="H34" s="106"/>
      <c r="I34" s="18"/>
      <c r="J34" s="9"/>
      <c r="K34" s="31"/>
    </row>
    <row r="35" spans="1:11" ht="17" thickTop="1" x14ac:dyDescent="0.2">
      <c r="A35" s="86"/>
      <c r="B35" s="213" t="s">
        <v>522</v>
      </c>
      <c r="C35" s="214"/>
      <c r="D35" s="214"/>
      <c r="E35" s="214"/>
      <c r="F35" s="214"/>
      <c r="G35" s="215"/>
      <c r="H35" s="106"/>
      <c r="I35" s="18"/>
      <c r="J35" s="9"/>
      <c r="K35" s="31"/>
    </row>
    <row r="36" spans="1:11" ht="15" customHeight="1" x14ac:dyDescent="0.2">
      <c r="A36" s="86"/>
      <c r="B36" s="216"/>
      <c r="C36" s="217"/>
      <c r="D36" s="217"/>
      <c r="E36" s="217"/>
      <c r="F36" s="217"/>
      <c r="G36" s="218"/>
      <c r="H36" s="101"/>
      <c r="I36" s="10"/>
      <c r="J36" s="9"/>
      <c r="K36" s="31"/>
    </row>
    <row r="37" spans="1:11" ht="15" customHeight="1" x14ac:dyDescent="0.2">
      <c r="A37" s="86"/>
      <c r="B37" s="216"/>
      <c r="C37" s="217"/>
      <c r="D37" s="217"/>
      <c r="E37" s="217"/>
      <c r="F37" s="217"/>
      <c r="G37" s="218"/>
      <c r="H37" s="101"/>
      <c r="I37" s="10"/>
      <c r="J37" s="9"/>
      <c r="K37" s="31"/>
    </row>
    <row r="38" spans="1:11" ht="15" customHeight="1" x14ac:dyDescent="0.2">
      <c r="A38" s="86"/>
      <c r="B38" s="216"/>
      <c r="C38" s="217"/>
      <c r="D38" s="217"/>
      <c r="E38" s="217"/>
      <c r="F38" s="217"/>
      <c r="G38" s="218"/>
      <c r="H38" s="101"/>
      <c r="I38" s="10"/>
      <c r="J38" s="9"/>
      <c r="K38" s="31"/>
    </row>
    <row r="39" spans="1:11" ht="62" customHeight="1" thickBot="1" x14ac:dyDescent="0.25">
      <c r="A39" s="86"/>
      <c r="B39" s="219"/>
      <c r="C39" s="220"/>
      <c r="D39" s="220"/>
      <c r="E39" s="220"/>
      <c r="F39" s="220"/>
      <c r="G39" s="221"/>
      <c r="H39" s="101"/>
      <c r="I39" s="10"/>
      <c r="J39" s="9"/>
      <c r="K39" s="31"/>
    </row>
    <row r="40" spans="1:11" ht="15" customHeight="1" thickTop="1" x14ac:dyDescent="0.2">
      <c r="A40" s="86"/>
      <c r="B40" s="86"/>
      <c r="C40" s="98"/>
      <c r="D40" s="98"/>
      <c r="E40" s="99"/>
      <c r="F40" s="100"/>
      <c r="G40" s="98"/>
      <c r="H40" s="101"/>
      <c r="I40" s="10"/>
      <c r="J40" s="9"/>
      <c r="K40" s="31"/>
    </row>
    <row r="41" spans="1:11" ht="15" customHeight="1" x14ac:dyDescent="0.2">
      <c r="A41" s="86"/>
      <c r="B41" s="107" t="s">
        <v>17</v>
      </c>
      <c r="C41" s="107"/>
      <c r="D41" s="107"/>
      <c r="E41" s="108"/>
      <c r="F41" s="92"/>
      <c r="G41" s="86"/>
      <c r="H41" s="94"/>
      <c r="J41" s="9"/>
      <c r="K41" s="31"/>
    </row>
    <row r="42" spans="1:11" ht="15" customHeight="1" x14ac:dyDescent="0.2">
      <c r="A42" s="86"/>
      <c r="B42" s="107"/>
      <c r="C42" s="107" t="s">
        <v>18</v>
      </c>
      <c r="D42" s="107"/>
      <c r="E42" s="108"/>
      <c r="F42" s="92"/>
      <c r="G42" s="86"/>
      <c r="H42" s="94"/>
      <c r="J42" s="9"/>
      <c r="K42" s="31"/>
    </row>
    <row r="43" spans="1:11" ht="15" customHeight="1" x14ac:dyDescent="0.2">
      <c r="A43" s="86"/>
      <c r="B43" s="107"/>
      <c r="C43" s="107" t="s">
        <v>19</v>
      </c>
      <c r="D43" s="107"/>
      <c r="E43" s="108"/>
      <c r="F43" s="109"/>
      <c r="G43" s="107"/>
      <c r="H43" s="110"/>
      <c r="J43" s="9"/>
      <c r="K43" s="31"/>
    </row>
    <row r="44" spans="1:11" ht="15" customHeight="1" x14ac:dyDescent="0.2">
      <c r="A44" s="86"/>
      <c r="B44" s="107"/>
      <c r="C44" s="107" t="s">
        <v>20</v>
      </c>
      <c r="D44" s="107"/>
      <c r="E44" s="108"/>
      <c r="F44" s="109"/>
      <c r="G44" s="107"/>
      <c r="H44" s="110"/>
      <c r="J44" s="9"/>
      <c r="K44" s="31"/>
    </row>
    <row r="45" spans="1:11" ht="15" customHeight="1" x14ac:dyDescent="0.2">
      <c r="A45" s="86"/>
      <c r="B45" s="86"/>
      <c r="C45" s="107" t="s">
        <v>463</v>
      </c>
      <c r="D45" s="86"/>
      <c r="E45" s="88"/>
      <c r="F45" s="109"/>
      <c r="G45" s="107"/>
      <c r="H45" s="110"/>
      <c r="J45" s="9"/>
      <c r="K45" s="31"/>
    </row>
    <row r="46" spans="1:11" ht="15" customHeight="1" x14ac:dyDescent="0.2">
      <c r="A46" s="86"/>
      <c r="B46" s="111"/>
      <c r="C46" s="111"/>
      <c r="D46" s="111"/>
      <c r="E46" s="112"/>
      <c r="F46" s="109"/>
      <c r="G46" s="107"/>
      <c r="H46" s="110"/>
      <c r="J46" s="9"/>
      <c r="K46" s="31"/>
    </row>
    <row r="47" spans="1:11" ht="15" customHeight="1" x14ac:dyDescent="0.2">
      <c r="A47" s="86"/>
      <c r="B47" s="111"/>
      <c r="C47" s="111"/>
      <c r="D47" s="111"/>
      <c r="E47" s="112"/>
      <c r="F47" s="92"/>
      <c r="G47" s="86"/>
      <c r="H47" s="94"/>
      <c r="J47" s="9"/>
      <c r="K47" s="31"/>
    </row>
    <row r="48" spans="1:11" ht="15" customHeight="1" x14ac:dyDescent="0.2">
      <c r="A48" s="86"/>
      <c r="B48" s="86"/>
      <c r="C48" s="86"/>
      <c r="D48" s="86"/>
      <c r="E48" s="88"/>
      <c r="F48" s="92"/>
      <c r="G48" s="86"/>
      <c r="H48" s="94"/>
      <c r="J48" s="9"/>
      <c r="K48" s="31"/>
    </row>
    <row r="49" spans="1:15" ht="15" customHeight="1" x14ac:dyDescent="0.2">
      <c r="A49" s="86"/>
      <c r="B49" s="86"/>
      <c r="C49" s="86"/>
      <c r="D49" s="86"/>
      <c r="E49" s="88"/>
      <c r="F49" s="92"/>
      <c r="G49" s="86"/>
      <c r="H49" s="94"/>
      <c r="J49" s="9"/>
      <c r="K49" s="31"/>
    </row>
    <row r="50" spans="1:15" ht="15" customHeight="1" x14ac:dyDescent="0.2">
      <c r="A50" s="86"/>
      <c r="B50" s="86"/>
      <c r="C50" s="86"/>
      <c r="D50" s="86"/>
      <c r="E50" s="88"/>
      <c r="F50" s="92"/>
      <c r="G50" s="86"/>
      <c r="H50" s="94"/>
      <c r="J50" s="9"/>
      <c r="K50" s="31"/>
    </row>
    <row r="51" spans="1:15" ht="81" x14ac:dyDescent="0.2">
      <c r="B51" s="113" t="s">
        <v>21</v>
      </c>
      <c r="C51" s="114" t="s">
        <v>22</v>
      </c>
      <c r="D51" s="222" t="s">
        <v>23</v>
      </c>
      <c r="E51" s="223"/>
      <c r="F51" s="115" t="s">
        <v>24</v>
      </c>
      <c r="G51" s="114" t="s">
        <v>25</v>
      </c>
      <c r="H51" s="19"/>
      <c r="I51" s="15"/>
      <c r="J51" s="9"/>
      <c r="K51" s="31"/>
    </row>
    <row r="52" spans="1:15" ht="15" customHeight="1" x14ac:dyDescent="0.2">
      <c r="B52" s="199" t="s">
        <v>26</v>
      </c>
      <c r="C52" s="202">
        <v>1</v>
      </c>
      <c r="D52" s="208" t="str">
        <f>Compétences!C52</f>
        <v>Oser entrer en communication</v>
      </c>
      <c r="E52" s="198"/>
      <c r="F52" s="37"/>
      <c r="G52" s="205"/>
      <c r="H52" s="20"/>
      <c r="I52" s="14"/>
      <c r="J52" s="9"/>
      <c r="K52" s="31"/>
    </row>
    <row r="53" spans="1:15" ht="35" customHeight="1" x14ac:dyDescent="0.2">
      <c r="B53" s="200"/>
      <c r="C53" s="203"/>
      <c r="D53" s="74"/>
      <c r="E53" s="38" t="str">
        <f>Compétences!D53</f>
        <v>Communiquer avec les adultes et avec les autres enfants par le langage, en se faisant comprendre</v>
      </c>
      <c r="F53" s="70" t="str">
        <f>OBSERVATIONS!U24</f>
        <v>NE</v>
      </c>
      <c r="G53" s="206"/>
      <c r="H53" s="20"/>
      <c r="I53" s="224" t="s">
        <v>524</v>
      </c>
      <c r="J53" s="225"/>
      <c r="K53" s="225"/>
      <c r="L53" s="225"/>
      <c r="M53" s="225"/>
      <c r="N53" s="225"/>
      <c r="O53" s="225"/>
    </row>
    <row r="54" spans="1:15" ht="21" customHeight="1" x14ac:dyDescent="0.2">
      <c r="B54" s="200"/>
      <c r="C54" s="203"/>
      <c r="D54" s="74"/>
      <c r="E54" s="38" t="str">
        <f>Compétences!D54</f>
        <v>S’exprimer dans un langage syntaxiquement correct et précis</v>
      </c>
      <c r="F54" s="70" t="e">
        <f>OBSERVATIONS!#REF!</f>
        <v>#REF!</v>
      </c>
      <c r="G54" s="206"/>
      <c r="H54" s="20"/>
      <c r="I54" s="14"/>
      <c r="J54" s="9"/>
      <c r="K54" s="31"/>
    </row>
    <row r="55" spans="1:15" x14ac:dyDescent="0.2">
      <c r="B55" s="200"/>
      <c r="C55" s="204"/>
      <c r="D55" s="74"/>
      <c r="E55" s="38" t="str">
        <f>Compétences!D55</f>
        <v>Reformuler pour se faire mieux comprendre</v>
      </c>
      <c r="F55" s="70" t="e">
        <f>OBSERVATIONS!#REF!</f>
        <v>#REF!</v>
      </c>
      <c r="G55" s="207"/>
      <c r="H55" s="20"/>
      <c r="I55" s="14"/>
      <c r="J55" s="9"/>
      <c r="K55" s="31"/>
    </row>
    <row r="56" spans="1:15" ht="15" customHeight="1" x14ac:dyDescent="0.2">
      <c r="B56" s="200"/>
      <c r="C56" s="202">
        <v>1</v>
      </c>
      <c r="D56" s="208" t="str">
        <f>Compétences!C56</f>
        <v>Echanger et réfléchir avec les autres</v>
      </c>
      <c r="E56" s="209"/>
      <c r="F56" s="53"/>
      <c r="G56" s="205"/>
      <c r="H56" s="20"/>
      <c r="I56" s="14"/>
      <c r="J56" s="9"/>
      <c r="K56" s="31"/>
    </row>
    <row r="57" spans="1:15" x14ac:dyDescent="0.2">
      <c r="B57" s="200"/>
      <c r="C57" s="203"/>
      <c r="D57" s="21"/>
      <c r="E57" s="38" t="str">
        <f>Compétences!D57</f>
        <v>Pratiquer divers usages du langage oral : raconter, décrire, évoquer</v>
      </c>
      <c r="F57" s="70" t="e">
        <f>OBSERVATIONS!#REF!</f>
        <v>#REF!</v>
      </c>
      <c r="G57" s="206"/>
      <c r="H57" s="20"/>
      <c r="I57" s="14"/>
      <c r="J57" s="9"/>
      <c r="K57" s="31"/>
    </row>
    <row r="58" spans="1:15" x14ac:dyDescent="0.2">
      <c r="B58" s="200"/>
      <c r="C58" s="203"/>
      <c r="D58" s="21"/>
      <c r="E58" s="38" t="str">
        <f>Compétences!D58</f>
        <v>Pratiquer divers usages du langage oral : expliquer</v>
      </c>
      <c r="F58" s="70" t="e">
        <f>OBSERVATIONS!#REF!</f>
        <v>#REF!</v>
      </c>
      <c r="G58" s="206"/>
      <c r="H58" s="20"/>
      <c r="I58" s="14"/>
      <c r="J58" s="9"/>
      <c r="K58" s="31"/>
    </row>
    <row r="59" spans="1:15" ht="32" x14ac:dyDescent="0.2">
      <c r="B59" s="200"/>
      <c r="C59" s="203"/>
      <c r="D59" s="21"/>
      <c r="E59" s="38" t="str">
        <f>Compétences!D59</f>
        <v>Pratiquer divers usages du langage oral : questionner, proposer des solutions</v>
      </c>
      <c r="F59" s="70" t="e">
        <f>OBSERVATIONS!#REF!</f>
        <v>#REF!</v>
      </c>
      <c r="G59" s="206"/>
      <c r="H59" s="20"/>
      <c r="I59" s="14"/>
      <c r="J59" s="9"/>
      <c r="K59" s="31"/>
    </row>
    <row r="60" spans="1:15" x14ac:dyDescent="0.2">
      <c r="B60" s="200"/>
      <c r="C60" s="204"/>
      <c r="D60" s="21"/>
      <c r="E60" s="38" t="str">
        <f>Compétences!D60</f>
        <v>Pratiquer divers usages du langage oral : discuter un point de vue</v>
      </c>
      <c r="F60" s="70" t="e">
        <f>OBSERVATIONS!#REF!</f>
        <v>#REF!</v>
      </c>
      <c r="G60" s="207"/>
      <c r="H60" s="20"/>
      <c r="I60" s="14"/>
      <c r="J60" s="9"/>
      <c r="K60" s="31"/>
    </row>
    <row r="61" spans="1:15" ht="15" customHeight="1" x14ac:dyDescent="0.2">
      <c r="B61" s="200"/>
      <c r="C61" s="202">
        <v>1</v>
      </c>
      <c r="D61" s="208" t="str">
        <f>Compétences!C61</f>
        <v>Comprendre et apprendre</v>
      </c>
      <c r="E61" s="209"/>
      <c r="F61" s="53"/>
      <c r="G61" s="205"/>
      <c r="H61" s="20"/>
      <c r="I61" s="14"/>
      <c r="J61" s="9"/>
      <c r="K61" s="31"/>
    </row>
    <row r="62" spans="1:15" ht="32" x14ac:dyDescent="0.2">
      <c r="B62" s="200"/>
      <c r="C62" s="204"/>
      <c r="D62" s="21"/>
      <c r="E62" s="38" t="str">
        <f>Compétences!D62</f>
        <v>Dire de mémoire et de manière expressive plusieurs comptines et poésies</v>
      </c>
      <c r="F62" s="70" t="e">
        <f>OBSERVATIONS!#REF!</f>
        <v>#REF!</v>
      </c>
      <c r="G62" s="207"/>
      <c r="H62" s="20"/>
      <c r="I62" s="14"/>
      <c r="J62" s="9"/>
      <c r="K62" s="31"/>
    </row>
    <row r="63" spans="1:15" ht="15" customHeight="1" x14ac:dyDescent="0.2">
      <c r="B63" s="200"/>
      <c r="C63" s="202">
        <v>1</v>
      </c>
      <c r="D63" s="208" t="str">
        <f>Compétences!C63</f>
        <v>Commencer à réfléchir sur la langue et acquérir une conscience phonologique</v>
      </c>
      <c r="E63" s="209"/>
      <c r="F63" s="53"/>
      <c r="G63" s="205"/>
      <c r="H63" s="20"/>
      <c r="I63" s="14"/>
      <c r="J63" s="9"/>
      <c r="K63" s="31"/>
    </row>
    <row r="64" spans="1:15" x14ac:dyDescent="0.2">
      <c r="B64" s="200"/>
      <c r="C64" s="203"/>
      <c r="D64" s="21"/>
      <c r="E64" s="38" t="str">
        <f>Compétences!D64</f>
        <v>Repérer des régularités dans la langue à l’oral en français</v>
      </c>
      <c r="F64" s="70" t="e">
        <f>OBSERVATIONS!#REF!</f>
        <v>#REF!</v>
      </c>
      <c r="G64" s="206"/>
      <c r="H64" s="20"/>
      <c r="I64" s="14"/>
      <c r="J64" s="9"/>
      <c r="K64" s="31"/>
    </row>
    <row r="65" spans="2:11" x14ac:dyDescent="0.2">
      <c r="B65" s="200"/>
      <c r="C65" s="203"/>
      <c r="D65" s="21"/>
      <c r="E65" s="38" t="str">
        <f>Compétences!D65</f>
        <v>Manipuler des syllabes</v>
      </c>
      <c r="F65" s="70" t="e">
        <f>OBSERVATIONS!#REF!</f>
        <v>#REF!</v>
      </c>
      <c r="G65" s="206"/>
      <c r="H65" s="20"/>
      <c r="I65" s="14"/>
      <c r="J65" s="9"/>
      <c r="K65" s="31"/>
    </row>
    <row r="66" spans="2:11" x14ac:dyDescent="0.2">
      <c r="B66" s="201"/>
      <c r="C66" s="204"/>
      <c r="D66" s="21"/>
      <c r="E66" s="38" t="str">
        <f>Compétences!D66</f>
        <v>Discriminer des sons</v>
      </c>
      <c r="F66" s="70" t="e">
        <f>OBSERVATIONS!#REF!</f>
        <v>#REF!</v>
      </c>
      <c r="G66" s="207"/>
      <c r="H66" s="20"/>
      <c r="I66" s="14"/>
      <c r="J66" s="9"/>
      <c r="K66" s="31"/>
    </row>
    <row r="67" spans="2:11" ht="15" customHeight="1" x14ac:dyDescent="0.2">
      <c r="B67" s="199" t="s">
        <v>42</v>
      </c>
      <c r="C67" s="202">
        <v>1</v>
      </c>
      <c r="D67" s="208" t="str">
        <f>Compétences!C67</f>
        <v>Ecouter de l’écrit et comprendre</v>
      </c>
      <c r="E67" s="209"/>
      <c r="F67" s="53"/>
      <c r="G67" s="205"/>
      <c r="H67" s="20"/>
      <c r="I67" s="14"/>
      <c r="J67" s="9"/>
      <c r="K67" s="31"/>
    </row>
    <row r="68" spans="2:11" x14ac:dyDescent="0.2">
      <c r="B68" s="200"/>
      <c r="C68" s="204"/>
      <c r="D68" s="21"/>
      <c r="E68" s="38" t="str">
        <f>Compétences!D68</f>
        <v>Comprendre des textes écrits sans autre aide que le langage entendu</v>
      </c>
      <c r="F68" s="70" t="e">
        <f>OBSERVATIONS!#REF!</f>
        <v>#REF!</v>
      </c>
      <c r="G68" s="207"/>
      <c r="H68" s="20"/>
      <c r="I68" s="14"/>
      <c r="J68" s="9"/>
      <c r="K68" s="31"/>
    </row>
    <row r="69" spans="2:11" ht="15" customHeight="1" x14ac:dyDescent="0.2">
      <c r="B69" s="200"/>
      <c r="C69" s="202">
        <v>1</v>
      </c>
      <c r="D69" s="208" t="str">
        <f>Compétences!C69</f>
        <v>Découvrir la fonction de l’écrit</v>
      </c>
      <c r="E69" s="209"/>
      <c r="F69" s="53"/>
      <c r="G69" s="205"/>
      <c r="H69" s="20"/>
      <c r="I69" s="14"/>
      <c r="J69" s="9"/>
      <c r="K69" s="31"/>
    </row>
    <row r="70" spans="2:11" x14ac:dyDescent="0.2">
      <c r="B70" s="200"/>
      <c r="C70" s="203"/>
      <c r="D70" s="21"/>
      <c r="E70" s="38" t="str">
        <f>Compétences!D70</f>
        <v>Manifester de la curiosité par rapport à l’écrit</v>
      </c>
      <c r="F70" s="70" t="e">
        <f>OBSERVATIONS!#REF!</f>
        <v>#REF!</v>
      </c>
      <c r="G70" s="206"/>
      <c r="H70" s="20"/>
      <c r="I70" s="14"/>
      <c r="J70" s="9"/>
      <c r="K70" s="31"/>
    </row>
    <row r="71" spans="2:11" ht="32" x14ac:dyDescent="0.2">
      <c r="B71" s="200"/>
      <c r="C71" s="204"/>
      <c r="D71" s="21"/>
      <c r="E71" s="38" t="str">
        <f>Compétences!D71</f>
        <v>Pouvoir redire les mots d’une phrase écrite après sa lecture par l’adulte, les mots du titre connu d’un livre ou d’un texte</v>
      </c>
      <c r="F71" s="70" t="e">
        <f>OBSERVATIONS!#REF!</f>
        <v>#REF!</v>
      </c>
      <c r="G71" s="207"/>
      <c r="H71" s="20"/>
      <c r="I71" s="14"/>
      <c r="J71" s="9"/>
      <c r="K71" s="31"/>
    </row>
    <row r="72" spans="2:11" ht="15" customHeight="1" x14ac:dyDescent="0.2">
      <c r="B72" s="200"/>
      <c r="C72" s="202">
        <v>1</v>
      </c>
      <c r="D72" s="208" t="str">
        <f>Compétences!C72</f>
        <v>Commencer à produire des écrits et en découvrir le fonctionnement</v>
      </c>
      <c r="E72" s="209"/>
      <c r="F72" s="53"/>
      <c r="G72" s="205"/>
      <c r="H72" s="20"/>
      <c r="I72" s="14"/>
      <c r="J72" s="9"/>
      <c r="K72" s="31"/>
    </row>
    <row r="73" spans="2:11" x14ac:dyDescent="0.2">
      <c r="B73" s="200"/>
      <c r="C73" s="203"/>
      <c r="D73" s="21"/>
      <c r="E73" s="38" t="str">
        <f>Compétences!D73</f>
        <v>Participer verbalement à la production d’un écrit</v>
      </c>
      <c r="F73" s="70" t="e">
        <f>OBSERVATIONS!#REF!</f>
        <v>#REF!</v>
      </c>
      <c r="G73" s="206"/>
      <c r="H73" s="20"/>
      <c r="I73" s="14"/>
      <c r="J73" s="9"/>
      <c r="K73" s="31"/>
    </row>
    <row r="74" spans="2:11" x14ac:dyDescent="0.2">
      <c r="B74" s="200"/>
      <c r="C74" s="204"/>
      <c r="D74" s="21"/>
      <c r="E74" s="38" t="str">
        <f>Compétences!D74</f>
        <v>Savoir qu’on n’écrit pas comme on parle</v>
      </c>
      <c r="F74" s="70" t="e">
        <f>OBSERVATIONS!#REF!</f>
        <v>#REF!</v>
      </c>
      <c r="G74" s="207"/>
      <c r="H74" s="20"/>
      <c r="I74" s="14"/>
      <c r="J74" s="9"/>
      <c r="K74" s="31"/>
    </row>
    <row r="75" spans="2:11" ht="15" customHeight="1" x14ac:dyDescent="0.2">
      <c r="B75" s="200"/>
      <c r="C75" s="202">
        <v>1</v>
      </c>
      <c r="D75" s="208" t="str">
        <f>Compétences!C75</f>
        <v>Découvrir le principe alphabétique</v>
      </c>
      <c r="E75" s="209"/>
      <c r="F75" s="53"/>
      <c r="G75" s="205"/>
      <c r="H75" s="20"/>
      <c r="I75" s="14"/>
      <c r="J75" s="9"/>
      <c r="K75" s="31"/>
    </row>
    <row r="76" spans="2:11" x14ac:dyDescent="0.2">
      <c r="B76" s="200"/>
      <c r="C76" s="203"/>
      <c r="D76" s="21"/>
      <c r="E76" s="38" t="str">
        <f>Compétences!D76</f>
        <v>Reconnaître les lettres de l’alphabet</v>
      </c>
      <c r="F76" s="70" t="e">
        <f>OBSERVATIONS!#REF!</f>
        <v>#REF!</v>
      </c>
      <c r="G76" s="206"/>
      <c r="H76" s="20"/>
      <c r="I76" s="14"/>
      <c r="J76" s="9"/>
      <c r="K76" s="31"/>
    </row>
    <row r="77" spans="2:11" ht="32" x14ac:dyDescent="0.2">
      <c r="B77" s="200"/>
      <c r="C77" s="203"/>
      <c r="D77" s="21"/>
      <c r="E77" s="38" t="str">
        <f>Compétences!D77</f>
        <v>Connaître les correspondances entre les trois manières de les écrire : cursive, script, capitales d’imprimerie</v>
      </c>
      <c r="F77" s="70" t="e">
        <f>OBSERVATIONS!#REF!</f>
        <v>#REF!</v>
      </c>
      <c r="G77" s="206"/>
      <c r="H77" s="20"/>
      <c r="I77" s="14"/>
      <c r="J77" s="9"/>
      <c r="K77" s="31"/>
    </row>
    <row r="78" spans="2:11" x14ac:dyDescent="0.2">
      <c r="B78" s="200"/>
      <c r="C78" s="204"/>
      <c r="D78" s="21"/>
      <c r="E78" s="38" t="str">
        <f>Compétences!D78</f>
        <v>Copier à l’aide d’un clavier</v>
      </c>
      <c r="F78" s="70" t="e">
        <f>OBSERVATIONS!#REF!</f>
        <v>#REF!</v>
      </c>
      <c r="G78" s="207"/>
      <c r="H78" s="20"/>
      <c r="I78" s="14"/>
      <c r="J78" s="9"/>
      <c r="K78" s="31"/>
    </row>
    <row r="79" spans="2:11" ht="15" customHeight="1" x14ac:dyDescent="0.2">
      <c r="B79" s="200"/>
      <c r="C79" s="202">
        <v>1</v>
      </c>
      <c r="D79" s="208" t="str">
        <f>Compétences!C79</f>
        <v>Commencer à écrire tout seul</v>
      </c>
      <c r="E79" s="209"/>
      <c r="F79" s="53"/>
      <c r="G79" s="205"/>
      <c r="H79" s="20"/>
      <c r="I79" s="14"/>
      <c r="J79" s="9"/>
      <c r="K79" s="31"/>
    </row>
    <row r="80" spans="2:11" x14ac:dyDescent="0.2">
      <c r="B80" s="200"/>
      <c r="C80" s="203"/>
      <c r="D80" s="21"/>
      <c r="E80" s="38" t="str">
        <f>Compétences!D80</f>
        <v>Écrire son prénom en écriture cursive, sans modèle</v>
      </c>
      <c r="F80" s="70" t="e">
        <f>OBSERVATIONS!#REF!</f>
        <v>#REF!</v>
      </c>
      <c r="G80" s="206"/>
      <c r="H80" s="20"/>
      <c r="I80" s="14"/>
      <c r="J80" s="9"/>
      <c r="K80" s="31"/>
    </row>
    <row r="81" spans="2:11" ht="32" x14ac:dyDescent="0.2">
      <c r="B81" s="201"/>
      <c r="C81" s="204"/>
      <c r="D81" s="21"/>
      <c r="E81" s="38" t="str">
        <f>Compétences!D81</f>
        <v>Écrire seul un mot en utilisant des lettres ou groupes de lettres empruntés aux mots connus</v>
      </c>
      <c r="F81" s="70" t="e">
        <f>OBSERVATIONS!#REF!</f>
        <v>#REF!</v>
      </c>
      <c r="G81" s="207"/>
      <c r="H81" s="20"/>
      <c r="I81" s="14"/>
      <c r="J81" s="9"/>
      <c r="K81" s="31"/>
    </row>
    <row r="82" spans="2:11" ht="25" customHeight="1" x14ac:dyDescent="0.2">
      <c r="B82" s="199" t="s">
        <v>58</v>
      </c>
      <c r="C82" s="202">
        <v>2</v>
      </c>
      <c r="D82" s="208" t="str">
        <f>Compétences!C82</f>
        <v>Écouter pour comprendre des messages oraux ou des textes lus par un adulte</v>
      </c>
      <c r="E82" s="209"/>
      <c r="F82" s="53"/>
      <c r="G82" s="205"/>
      <c r="H82" s="20"/>
      <c r="I82" s="14"/>
      <c r="J82" s="9"/>
      <c r="K82" s="31"/>
    </row>
    <row r="83" spans="2:11" x14ac:dyDescent="0.2">
      <c r="B83" s="200"/>
      <c r="C83" s="203"/>
      <c r="D83" s="21"/>
      <c r="E83" s="38" t="str">
        <f>Compétences!D83</f>
        <v>Maintenir une attention d'écoute active pour comprendre</v>
      </c>
      <c r="F83" s="70" t="e">
        <f>OBSERVATIONS!#REF!</f>
        <v>#REF!</v>
      </c>
      <c r="G83" s="206"/>
      <c r="H83" s="20"/>
      <c r="I83" s="14"/>
      <c r="J83" s="9"/>
      <c r="K83" s="31"/>
    </row>
    <row r="84" spans="2:11" x14ac:dyDescent="0.2">
      <c r="B84" s="200"/>
      <c r="C84" s="203"/>
      <c r="D84" s="74"/>
      <c r="E84" s="38" t="str">
        <f>Compétences!D84</f>
        <v>Repérer et mémoriser des informations importante</v>
      </c>
      <c r="F84" s="70" t="e">
        <f>OBSERVATIONS!#REF!</f>
        <v>#REF!</v>
      </c>
      <c r="G84" s="206"/>
      <c r="H84" s="20"/>
      <c r="I84" s="14"/>
      <c r="J84" s="9"/>
      <c r="K84" s="31"/>
    </row>
    <row r="85" spans="2:11" ht="32" x14ac:dyDescent="0.2">
      <c r="B85" s="200"/>
      <c r="C85" s="203"/>
      <c r="D85" s="21"/>
      <c r="E85" s="38" t="str">
        <f>Compétences!D85</f>
        <v>Comprendre l'enchaînement mental de ces informations (faire des liens chronologiques ou logiques)</v>
      </c>
      <c r="F85" s="70" t="e">
        <f>OBSERVATIONS!#REF!</f>
        <v>#REF!</v>
      </c>
      <c r="G85" s="206"/>
      <c r="H85" s="20"/>
      <c r="I85" s="14"/>
      <c r="J85" s="9"/>
      <c r="K85" s="31"/>
    </row>
    <row r="86" spans="2:11" ht="32" x14ac:dyDescent="0.2">
      <c r="B86" s="200"/>
      <c r="C86" s="203"/>
      <c r="D86" s="21"/>
      <c r="E86" s="38" t="str">
        <f>Compétences!D86</f>
        <v>Mobiliser des références culturelles nécessaires pour comprendre le message ou le texte</v>
      </c>
      <c r="F86" s="70" t="e">
        <f>OBSERVATIONS!#REF!</f>
        <v>#REF!</v>
      </c>
      <c r="G86" s="206"/>
      <c r="H86" s="20"/>
      <c r="I86" s="14"/>
      <c r="J86" s="9"/>
      <c r="K86" s="31"/>
    </row>
    <row r="87" spans="2:11" ht="32" x14ac:dyDescent="0.2">
      <c r="B87" s="200"/>
      <c r="C87" s="203"/>
      <c r="D87" s="21"/>
      <c r="E87" s="38" t="str">
        <f>Compétences!D87</f>
        <v>Repérer des mots qui ne sont pas compris (lexique) et essayer d'en trouver l'explication</v>
      </c>
      <c r="F87" s="70" t="e">
        <f>OBSERVATIONS!#REF!</f>
        <v>#REF!</v>
      </c>
      <c r="G87" s="206"/>
      <c r="H87" s="20"/>
      <c r="I87" s="14"/>
      <c r="J87" s="9"/>
      <c r="K87" s="31"/>
    </row>
    <row r="88" spans="2:11" x14ac:dyDescent="0.2">
      <c r="B88" s="200"/>
      <c r="C88" s="204"/>
      <c r="D88" s="21"/>
      <c r="E88" s="38" t="str">
        <f>Compétences!D88</f>
        <v>Expliciter ce qui a permis de comprendre un énoncé ou un texte</v>
      </c>
      <c r="F88" s="70" t="e">
        <f>OBSERVATIONS!#REF!</f>
        <v>#REF!</v>
      </c>
      <c r="G88" s="207"/>
      <c r="H88" s="20"/>
      <c r="I88" s="14"/>
      <c r="J88" s="9"/>
      <c r="K88" s="31"/>
    </row>
    <row r="89" spans="2:11" ht="15" customHeight="1" x14ac:dyDescent="0.2">
      <c r="B89" s="200"/>
      <c r="C89" s="202">
        <v>2</v>
      </c>
      <c r="D89" s="208" t="str">
        <f>Compétences!C89</f>
        <v>Dire pour être entendu et compris</v>
      </c>
      <c r="E89" s="209"/>
      <c r="F89" s="53"/>
      <c r="G89" s="205"/>
      <c r="H89" s="20"/>
      <c r="I89" s="14"/>
      <c r="J89" s="9"/>
      <c r="K89" s="31"/>
    </row>
    <row r="90" spans="2:11" x14ac:dyDescent="0.2">
      <c r="B90" s="200"/>
      <c r="C90" s="203"/>
      <c r="D90" s="21"/>
      <c r="E90" s="38" t="str">
        <f>Compétences!D90</f>
        <v>Prendre en compte les personnes à qui on s'adresse</v>
      </c>
      <c r="F90" s="70" t="e">
        <f>OBSERVATIONS!#REF!</f>
        <v>#REF!</v>
      </c>
      <c r="G90" s="206"/>
      <c r="H90" s="20"/>
      <c r="I90" s="14"/>
      <c r="J90" s="9"/>
      <c r="K90" s="31"/>
    </row>
    <row r="91" spans="2:11" ht="32" x14ac:dyDescent="0.2">
      <c r="B91" s="200"/>
      <c r="C91" s="203"/>
      <c r="D91" s="21"/>
      <c r="E91" s="38" t="str">
        <f>Compétences!D91</f>
        <v>Mobiliser les techniques qui font qu'on est écouté (voix, intonation, débit, posture,...)</v>
      </c>
      <c r="F91" s="70" t="e">
        <f>OBSERVATIONS!#REF!</f>
        <v>#REF!</v>
      </c>
      <c r="G91" s="206"/>
      <c r="H91" s="20"/>
      <c r="I91" s="14"/>
      <c r="J91" s="9"/>
      <c r="K91" s="31"/>
    </row>
    <row r="92" spans="2:11" ht="32" x14ac:dyDescent="0.2">
      <c r="B92" s="200"/>
      <c r="C92" s="203"/>
      <c r="D92" s="21"/>
      <c r="E92" s="38" t="str">
        <f>Compétences!D92</f>
        <v>Organiser un discours : présenter un travail à ses pairs, rappels de récits, présenter un ouvrage,...</v>
      </c>
      <c r="F92" s="70" t="e">
        <f>OBSERVATIONS!#REF!</f>
        <v>#REF!</v>
      </c>
      <c r="G92" s="206"/>
      <c r="H92" s="20"/>
      <c r="I92" s="14"/>
      <c r="J92" s="9"/>
      <c r="K92" s="31"/>
    </row>
    <row r="93" spans="2:11" x14ac:dyDescent="0.2">
      <c r="B93" s="200"/>
      <c r="C93" s="203"/>
      <c r="D93" s="21"/>
      <c r="E93" s="38" t="str">
        <f>Compétences!D93</f>
        <v>Mettre un texte en voix (lecture à voix haute)</v>
      </c>
      <c r="F93" s="70" t="e">
        <f>OBSERVATIONS!#REF!</f>
        <v>#REF!</v>
      </c>
      <c r="G93" s="206"/>
      <c r="H93" s="20"/>
      <c r="I93" s="14"/>
      <c r="J93" s="9"/>
      <c r="K93" s="31"/>
    </row>
    <row r="94" spans="2:11" x14ac:dyDescent="0.2">
      <c r="B94" s="200"/>
      <c r="C94" s="204"/>
      <c r="D94" s="21"/>
      <c r="E94" s="38" t="str">
        <f>Compétences!D94</f>
        <v>Réciter et interpréter un texte mémorisé (récitation)</v>
      </c>
      <c r="F94" s="70" t="e">
        <f>OBSERVATIONS!#REF!</f>
        <v>#REF!</v>
      </c>
      <c r="G94" s="207"/>
      <c r="H94" s="20"/>
      <c r="I94" s="14"/>
      <c r="J94" s="9"/>
      <c r="K94" s="31"/>
    </row>
    <row r="95" spans="2:11" ht="15" customHeight="1" x14ac:dyDescent="0.2">
      <c r="B95" s="200"/>
      <c r="C95" s="202">
        <v>2</v>
      </c>
      <c r="D95" s="208" t="str">
        <f>Compétences!C95</f>
        <v>Participer à des échanges dans des situations diversifiées</v>
      </c>
      <c r="E95" s="209"/>
      <c r="F95" s="53"/>
      <c r="G95" s="205"/>
      <c r="H95" s="20"/>
      <c r="I95" s="14"/>
      <c r="J95" s="9"/>
      <c r="K95" s="31"/>
    </row>
    <row r="96" spans="2:11" x14ac:dyDescent="0.2">
      <c r="B96" s="200"/>
      <c r="C96" s="203"/>
      <c r="D96" s="21"/>
      <c r="E96" s="38" t="str">
        <f>Compétences!D96</f>
        <v>Respect des règles régulant les échanges (prise de parole, rôles)</v>
      </c>
      <c r="F96" s="70" t="e">
        <f>OBSERVATIONS!#REF!</f>
        <v>#REF!</v>
      </c>
      <c r="G96" s="206"/>
      <c r="H96" s="20"/>
      <c r="I96" s="14"/>
      <c r="J96" s="9"/>
      <c r="K96" s="31"/>
    </row>
    <row r="97" spans="2:11" x14ac:dyDescent="0.2">
      <c r="B97" s="200"/>
      <c r="C97" s="204"/>
      <c r="D97" s="21"/>
      <c r="E97" s="38" t="str">
        <f>Compétences!D97</f>
        <v>Préparer et organiser un propos</v>
      </c>
      <c r="F97" s="70" t="e">
        <f>OBSERVATIONS!#REF!</f>
        <v>#REF!</v>
      </c>
      <c r="G97" s="207"/>
      <c r="H97" s="20"/>
      <c r="I97" s="14"/>
      <c r="J97" s="9"/>
      <c r="K97" s="31"/>
    </row>
    <row r="98" spans="2:11" ht="15" customHeight="1" x14ac:dyDescent="0.2">
      <c r="B98" s="200"/>
      <c r="C98" s="202">
        <v>2</v>
      </c>
      <c r="D98" s="208" t="str">
        <f>Compétences!C98</f>
        <v>Adopter une distance critique par rapport au langage produit</v>
      </c>
      <c r="E98" s="209"/>
      <c r="F98" s="53"/>
      <c r="G98" s="205"/>
      <c r="H98" s="20"/>
      <c r="I98" s="14"/>
      <c r="J98" s="9"/>
      <c r="K98" s="31"/>
    </row>
    <row r="99" spans="2:11" ht="32" x14ac:dyDescent="0.2">
      <c r="B99" s="200"/>
      <c r="C99" s="203"/>
      <c r="D99" s="21"/>
      <c r="E99" s="38" t="str">
        <f>Compétences!D99</f>
        <v>Participer à l'élaboration de critères de réussite pour les prestations orales</v>
      </c>
      <c r="F99" s="70" t="e">
        <f>OBSERVATIONS!#REF!</f>
        <v>#REF!</v>
      </c>
      <c r="G99" s="206"/>
      <c r="H99" s="20"/>
      <c r="I99" s="14"/>
      <c r="J99" s="9"/>
      <c r="K99" s="31"/>
    </row>
    <row r="100" spans="2:11" ht="32" x14ac:dyDescent="0.2">
      <c r="B100" s="201"/>
      <c r="C100" s="204"/>
      <c r="D100" s="21"/>
      <c r="E100" s="38" t="str">
        <f>Compétences!D100</f>
        <v>Repérer le respect ou le non-respect des règles d'échanges lors de situations orales</v>
      </c>
      <c r="F100" s="70" t="e">
        <f>OBSERVATIONS!#REF!</f>
        <v>#REF!</v>
      </c>
      <c r="G100" s="207"/>
      <c r="H100" s="20"/>
      <c r="I100" s="14"/>
      <c r="J100" s="29"/>
    </row>
    <row r="101" spans="2:11" ht="15" customHeight="1" x14ac:dyDescent="0.2">
      <c r="B101" s="199" t="s">
        <v>77</v>
      </c>
      <c r="C101" s="202">
        <v>2</v>
      </c>
      <c r="D101" s="208" t="str">
        <f>Compétences!C101</f>
        <v xml:space="preserve">Identifier des mots de manière de plus en plus aisée </v>
      </c>
      <c r="E101" s="209"/>
      <c r="F101" s="53"/>
      <c r="G101" s="205"/>
      <c r="H101" s="20"/>
      <c r="I101" s="14"/>
      <c r="J101" s="29"/>
    </row>
    <row r="102" spans="2:11" x14ac:dyDescent="0.2">
      <c r="B102" s="200"/>
      <c r="C102" s="203"/>
      <c r="D102" s="21"/>
      <c r="E102" s="38" t="str">
        <f>Compétences!D102</f>
        <v>Identifier et discriminer des phonèmes</v>
      </c>
      <c r="F102" s="70" t="e">
        <f>OBSERVATIONS!#REF!</f>
        <v>#REF!</v>
      </c>
      <c r="G102" s="206"/>
      <c r="H102" s="20"/>
      <c r="I102" s="14"/>
      <c r="J102" s="29"/>
    </row>
    <row r="103" spans="2:11" x14ac:dyDescent="0.2">
      <c r="B103" s="200"/>
      <c r="C103" s="203"/>
      <c r="D103" s="21"/>
      <c r="E103" s="38" t="str">
        <f>Compétences!D103</f>
        <v>Identifier et reconnaître des lettres</v>
      </c>
      <c r="F103" s="70" t="e">
        <f>OBSERVATIONS!#REF!</f>
        <v>#REF!</v>
      </c>
      <c r="G103" s="206"/>
      <c r="H103" s="20"/>
      <c r="I103" s="14"/>
      <c r="J103" s="29"/>
    </row>
    <row r="104" spans="2:11" x14ac:dyDescent="0.2">
      <c r="B104" s="200"/>
      <c r="C104" s="203"/>
      <c r="D104" s="21"/>
      <c r="E104" s="38" t="str">
        <f>Compétences!D104</f>
        <v>Lire et construire des syllabes simples puis complexes (combinatoire)</v>
      </c>
      <c r="F104" s="70" t="e">
        <f>OBSERVATIONS!#REF!</f>
        <v>#REF!</v>
      </c>
      <c r="G104" s="206"/>
      <c r="H104" s="20"/>
      <c r="I104" s="14"/>
      <c r="J104" s="29"/>
    </row>
    <row r="105" spans="2:11" ht="32" x14ac:dyDescent="0.2">
      <c r="B105" s="200"/>
      <c r="C105" s="203"/>
      <c r="D105" s="21"/>
      <c r="E105" s="38" t="str">
        <f>Compétences!D105</f>
        <v>Mémoriser les correspondances graphèmes/phonèmes (correspondances grapho-phonologiques)</v>
      </c>
      <c r="F105" s="70" t="e">
        <f>OBSERVATIONS!#REF!</f>
        <v>#REF!</v>
      </c>
      <c r="G105" s="206"/>
      <c r="H105" s="20"/>
      <c r="I105" s="14"/>
      <c r="J105" s="29"/>
    </row>
    <row r="106" spans="2:11" x14ac:dyDescent="0.2">
      <c r="B106" s="200"/>
      <c r="C106" s="203"/>
      <c r="D106" s="21"/>
      <c r="E106" s="38" t="str">
        <f>Compétences!D106</f>
        <v>Mémoriser des mots courants et irréguliers</v>
      </c>
      <c r="F106" s="70" t="e">
        <f>OBSERVATIONS!#REF!</f>
        <v>#REF!</v>
      </c>
      <c r="G106" s="206"/>
      <c r="H106" s="20"/>
      <c r="I106" s="14"/>
      <c r="J106" s="29"/>
    </row>
    <row r="107" spans="2:11" ht="32" x14ac:dyDescent="0.2">
      <c r="B107" s="200"/>
      <c r="C107" s="204"/>
      <c r="D107" s="21"/>
      <c r="E107" s="38" t="str">
        <f>Compétences!D107</f>
        <v>Ecrire (encoder) des mots en utilisant ses connaissances sur le code alphabétique</v>
      </c>
      <c r="F107" s="70" t="e">
        <f>OBSERVATIONS!#REF!</f>
        <v>#REF!</v>
      </c>
      <c r="G107" s="207"/>
      <c r="H107" s="20"/>
      <c r="I107" s="14"/>
      <c r="J107" s="29"/>
    </row>
    <row r="108" spans="2:11" ht="15" customHeight="1" x14ac:dyDescent="0.2">
      <c r="B108" s="200"/>
      <c r="C108" s="202">
        <v>2</v>
      </c>
      <c r="D108" s="208" t="str">
        <f>Compétences!C108</f>
        <v xml:space="preserve">Comprendre un texte </v>
      </c>
      <c r="E108" s="209"/>
      <c r="F108" s="53"/>
      <c r="G108" s="205"/>
      <c r="H108" s="20"/>
      <c r="I108" s="14"/>
      <c r="J108" s="29"/>
    </row>
    <row r="109" spans="2:11" ht="32" x14ac:dyDescent="0.2">
      <c r="B109" s="200"/>
      <c r="C109" s="203"/>
      <c r="D109" s="21"/>
      <c r="E109" s="38" t="str">
        <f>Compétences!D109</f>
        <v>Utiliser les connaissances du système grapho-phonologiques pour comprendre un mot, un texte</v>
      </c>
      <c r="F109" s="70" t="e">
        <f>OBSERVATIONS!#REF!</f>
        <v>#REF!</v>
      </c>
      <c r="G109" s="206"/>
      <c r="H109" s="20"/>
      <c r="I109" s="14"/>
      <c r="J109" s="29"/>
    </row>
    <row r="110" spans="2:11" ht="32" x14ac:dyDescent="0.2">
      <c r="B110" s="200"/>
      <c r="C110" s="203"/>
      <c r="D110" s="21"/>
      <c r="E110" s="38" t="str">
        <f>Compétences!D110</f>
        <v>Connaître et utiliser des démarches pour comprendre un texte : Identifier les informations importantes</v>
      </c>
      <c r="F110" s="70" t="e">
        <f>OBSERVATIONS!#REF!</f>
        <v>#REF!</v>
      </c>
      <c r="G110" s="206"/>
      <c r="H110" s="20"/>
      <c r="I110" s="14"/>
      <c r="J110" s="29"/>
    </row>
    <row r="111" spans="2:11" ht="32" x14ac:dyDescent="0.2">
      <c r="B111" s="200"/>
      <c r="C111" s="203"/>
      <c r="D111" s="21"/>
      <c r="E111" s="38" t="str">
        <f>Compétences!D111</f>
        <v>Connaître et utiliser des démarches pour comprendre un texte : Relier les informations entre elles</v>
      </c>
      <c r="F111" s="70" t="e">
        <f>OBSERVATIONS!#REF!</f>
        <v>#REF!</v>
      </c>
      <c r="G111" s="206"/>
      <c r="H111" s="20"/>
      <c r="I111" s="14"/>
      <c r="J111" s="29"/>
    </row>
    <row r="112" spans="2:11" ht="32" x14ac:dyDescent="0.2">
      <c r="B112" s="200"/>
      <c r="C112" s="203"/>
      <c r="D112" s="21"/>
      <c r="E112" s="38" t="str">
        <f>Compétences!D112</f>
        <v>Connaître et utiliser des démarches pour comprendre un texte : Identifier les liens logiques et chronologiques entre les informations</v>
      </c>
      <c r="F112" s="70" t="e">
        <f>OBSERVATIONS!#REF!</f>
        <v>#REF!</v>
      </c>
      <c r="G112" s="206"/>
      <c r="H112" s="20"/>
      <c r="I112" s="14"/>
      <c r="J112" s="29"/>
    </row>
    <row r="113" spans="2:10" ht="32" x14ac:dyDescent="0.2">
      <c r="B113" s="200"/>
      <c r="C113" s="203"/>
      <c r="D113" s="21"/>
      <c r="E113" s="38" t="str">
        <f>Compétences!D113</f>
        <v>Connaître et utiliser des démarches pour comprendre un texte : Utiliser ses propres connaissances (inférences culturelles)</v>
      </c>
      <c r="F113" s="70" t="e">
        <f>OBSERVATIONS!#REF!</f>
        <v>#REF!</v>
      </c>
      <c r="G113" s="206"/>
      <c r="H113" s="20"/>
      <c r="I113" s="14"/>
      <c r="J113" s="29"/>
    </row>
    <row r="114" spans="2:10" ht="32" x14ac:dyDescent="0.2">
      <c r="B114" s="200"/>
      <c r="C114" s="203"/>
      <c r="D114" s="21"/>
      <c r="E114" s="38" t="str">
        <f>Compétences!D114</f>
        <v>Connaître et utiliser des démarches pour comprendre un texte : Utiliser ses connaissances d’autres textes pour comprendre un texte</v>
      </c>
      <c r="F114" s="70" t="e">
        <f>OBSERVATIONS!#REF!</f>
        <v>#REF!</v>
      </c>
      <c r="G114" s="206"/>
      <c r="H114" s="20"/>
      <c r="I114" s="14"/>
      <c r="J114" s="29"/>
    </row>
    <row r="115" spans="2:10" ht="32" x14ac:dyDescent="0.2">
      <c r="B115" s="200"/>
      <c r="C115" s="203"/>
      <c r="D115" s="21"/>
      <c r="E115" s="38" t="str">
        <f>Compétences!D115</f>
        <v xml:space="preserve">Connaître et utiliser des démarches pour comprendre un texte : Formuler des hypothèses  </v>
      </c>
      <c r="F115" s="70" t="e">
        <f>OBSERVATIONS!#REF!</f>
        <v>#REF!</v>
      </c>
      <c r="G115" s="206"/>
      <c r="H115" s="20"/>
      <c r="I115" s="14"/>
      <c r="J115" s="29"/>
    </row>
    <row r="116" spans="2:10" x14ac:dyDescent="0.2">
      <c r="B116" s="200"/>
      <c r="C116" s="204"/>
      <c r="D116" s="21"/>
      <c r="E116" s="38" t="str">
        <f>Compétences!D116</f>
        <v>Mobiliser ses connaissances lexicales pour comprendre un texte</v>
      </c>
      <c r="F116" s="70" t="e">
        <f>OBSERVATIONS!#REF!</f>
        <v>#REF!</v>
      </c>
      <c r="G116" s="207"/>
      <c r="H116" s="20"/>
      <c r="I116" s="14"/>
      <c r="J116" s="29"/>
    </row>
    <row r="117" spans="2:10" ht="15" customHeight="1" x14ac:dyDescent="0.2">
      <c r="B117" s="200"/>
      <c r="C117" s="202">
        <v>2</v>
      </c>
      <c r="D117" s="208" t="str">
        <f>Compétences!C117</f>
        <v xml:space="preserve">Pratiquer différentes formes de lecture </v>
      </c>
      <c r="E117" s="209"/>
      <c r="F117" s="53"/>
      <c r="G117" s="205"/>
      <c r="H117" s="20"/>
      <c r="I117" s="14"/>
      <c r="J117" s="29"/>
    </row>
    <row r="118" spans="2:10" ht="32" x14ac:dyDescent="0.2">
      <c r="B118" s="200"/>
      <c r="C118" s="203"/>
      <c r="D118" s="21"/>
      <c r="E118" s="38" t="str">
        <f>Compétences!D118</f>
        <v>Lire des textes et des documents divers pour comprendre les fonctions de la lecture</v>
      </c>
      <c r="F118" s="70" t="e">
        <f>OBSERVATIONS!#REF!</f>
        <v>#REF!</v>
      </c>
      <c r="G118" s="206"/>
      <c r="H118" s="20"/>
      <c r="I118" s="14"/>
      <c r="J118" s="29"/>
    </row>
    <row r="119" spans="2:10" x14ac:dyDescent="0.2">
      <c r="B119" s="200"/>
      <c r="C119" s="203"/>
      <c r="D119" s="21"/>
      <c r="E119" s="38" t="str">
        <f>Compétences!D119</f>
        <v>Se repérer dans un lieu de lecture (BCD, bibliothèque)</v>
      </c>
      <c r="F119" s="70" t="e">
        <f>OBSERVATIONS!#REF!</f>
        <v>#REF!</v>
      </c>
      <c r="G119" s="206"/>
      <c r="H119" s="20"/>
      <c r="I119" s="14"/>
      <c r="J119" s="29"/>
    </row>
    <row r="120" spans="2:10" ht="32" x14ac:dyDescent="0.2">
      <c r="B120" s="200"/>
      <c r="C120" s="204"/>
      <c r="D120" s="21"/>
      <c r="E120" s="38" t="str">
        <f>Compétences!D120</f>
        <v>savoir se repérer dans un manuel ou des ouvrages documentaires (table de matière</v>
      </c>
      <c r="F120" s="70" t="e">
        <f>OBSERVATIONS!#REF!</f>
        <v>#REF!</v>
      </c>
      <c r="G120" s="207"/>
      <c r="H120" s="20"/>
      <c r="I120" s="14"/>
      <c r="J120" s="29"/>
    </row>
    <row r="121" spans="2:10" ht="15" customHeight="1" x14ac:dyDescent="0.2">
      <c r="B121" s="200"/>
      <c r="C121" s="202">
        <v>2</v>
      </c>
      <c r="D121" s="208" t="str">
        <f>Compétences!C121</f>
        <v xml:space="preserve">Lecture à voix haute </v>
      </c>
      <c r="E121" s="209"/>
      <c r="F121" s="53"/>
      <c r="G121" s="205"/>
      <c r="H121" s="20"/>
      <c r="I121" s="14"/>
      <c r="J121" s="29"/>
    </row>
    <row r="122" spans="2:10" x14ac:dyDescent="0.2">
      <c r="B122" s="200"/>
      <c r="C122" s="203"/>
      <c r="D122" s="21"/>
      <c r="E122" s="38" t="str">
        <f>Compétences!D122</f>
        <v>Déchiffrer un mot nouveau ou difficile</v>
      </c>
      <c r="F122" s="70" t="e">
        <f>OBSERVATIONS!#REF!</f>
        <v>#REF!</v>
      </c>
      <c r="G122" s="206"/>
      <c r="H122" s="20"/>
      <c r="I122" s="14"/>
      <c r="J122" s="29"/>
    </row>
    <row r="123" spans="2:10" ht="32" x14ac:dyDescent="0.2">
      <c r="B123" s="200"/>
      <c r="C123" s="203"/>
      <c r="D123" s="21"/>
      <c r="E123" s="38" t="str">
        <f>Compétences!D123</f>
        <v>Identifier et utiliser les marques de ponctuation pour lire un texte à voix haute</v>
      </c>
      <c r="F123" s="70" t="e">
        <f>OBSERVATIONS!#REF!</f>
        <v>#REF!</v>
      </c>
      <c r="G123" s="206"/>
      <c r="H123" s="20"/>
      <c r="I123" s="14"/>
      <c r="J123" s="29"/>
    </row>
    <row r="124" spans="2:10" x14ac:dyDescent="0.2">
      <c r="B124" s="200"/>
      <c r="C124" s="204"/>
      <c r="D124" s="21"/>
      <c r="E124" s="38" t="str">
        <f>Compétences!D124</f>
        <v>Savoir lire un texte de manière expressive</v>
      </c>
      <c r="F124" s="70" t="e">
        <f>OBSERVATIONS!#REF!</f>
        <v>#REF!</v>
      </c>
      <c r="G124" s="207"/>
      <c r="H124" s="20"/>
      <c r="I124" s="14"/>
      <c r="J124" s="29"/>
    </row>
    <row r="125" spans="2:10" ht="15" customHeight="1" x14ac:dyDescent="0.2">
      <c r="B125" s="200"/>
      <c r="C125" s="202">
        <v>2</v>
      </c>
      <c r="D125" s="208" t="str">
        <f>Compétences!C125</f>
        <v xml:space="preserve">Contrôler sa compréhension d’un texte </v>
      </c>
      <c r="E125" s="209"/>
      <c r="F125" s="53"/>
      <c r="G125" s="205"/>
      <c r="H125" s="20"/>
      <c r="I125" s="14"/>
      <c r="J125" s="29"/>
    </row>
    <row r="126" spans="2:10" x14ac:dyDescent="0.2">
      <c r="B126" s="200"/>
      <c r="C126" s="203"/>
      <c r="D126" s="21"/>
      <c r="E126" s="38" t="str">
        <f>Compétences!D126</f>
        <v>Justifier une réponse ou un interprétation en revenant au texte.</v>
      </c>
      <c r="F126" s="70" t="e">
        <f>OBSERVATIONS!#REF!</f>
        <v>#REF!</v>
      </c>
      <c r="G126" s="206"/>
      <c r="H126" s="20"/>
      <c r="I126" s="14"/>
      <c r="J126" s="29"/>
    </row>
    <row r="127" spans="2:10" x14ac:dyDescent="0.2">
      <c r="B127" s="200"/>
      <c r="C127" s="203"/>
      <c r="D127" s="21"/>
      <c r="E127" s="38" t="str">
        <f>Compétences!D127</f>
        <v>Repérer les difficultés de compréhension d’un texte</v>
      </c>
      <c r="F127" s="70" t="e">
        <f>OBSERVATIONS!#REF!</f>
        <v>#REF!</v>
      </c>
      <c r="G127" s="206"/>
      <c r="H127" s="20"/>
      <c r="I127" s="14"/>
      <c r="J127" s="29"/>
    </row>
    <row r="128" spans="2:10" ht="32" x14ac:dyDescent="0.2">
      <c r="B128" s="201"/>
      <c r="C128" s="204"/>
      <c r="D128" s="21"/>
      <c r="E128" s="38" t="str">
        <f>Compétences!D128</f>
        <v>Savoir expliquer comment on a fait pour comprendre un texte ou demander de l’aide si nécessaire</v>
      </c>
      <c r="F128" s="70" t="e">
        <f>OBSERVATIONS!#REF!</f>
        <v>#REF!</v>
      </c>
      <c r="G128" s="207"/>
      <c r="H128" s="20"/>
      <c r="I128" s="14"/>
      <c r="J128" s="29"/>
    </row>
    <row r="129" spans="2:10" ht="15" customHeight="1" x14ac:dyDescent="0.2">
      <c r="B129" s="199" t="s">
        <v>106</v>
      </c>
      <c r="C129" s="202">
        <v>2</v>
      </c>
      <c r="D129" s="208" t="str">
        <f>Compétences!C129</f>
        <v>Copier de manière experte</v>
      </c>
      <c r="E129" s="209"/>
      <c r="F129" s="53"/>
      <c r="G129" s="205"/>
      <c r="H129" s="20"/>
      <c r="I129" s="14"/>
      <c r="J129" s="29"/>
    </row>
    <row r="130" spans="2:10" ht="32" x14ac:dyDescent="0.2">
      <c r="B130" s="200"/>
      <c r="C130" s="203"/>
      <c r="D130" s="21"/>
      <c r="E130" s="38" t="str">
        <f>Compétences!D130</f>
        <v>Maîtriser les gestes de l’écriture cursive exécutés avec une vitesse et une sûreté croissantes.</v>
      </c>
      <c r="F130" s="70" t="e">
        <f>OBSERVATIONS!#REF!</f>
        <v>#REF!</v>
      </c>
      <c r="G130" s="206"/>
      <c r="H130" s="20"/>
      <c r="I130" s="14"/>
      <c r="J130" s="29"/>
    </row>
    <row r="131" spans="2:10" ht="32" x14ac:dyDescent="0.2">
      <c r="B131" s="200"/>
      <c r="C131" s="203"/>
      <c r="D131" s="21"/>
      <c r="E131" s="38" t="str">
        <f>Compétences!D131</f>
        <v>Connaître les correspondances entre diverses écritures des lettres pour transcrire un texte ( copie au clavier).</v>
      </c>
      <c r="F131" s="70" t="e">
        <f>OBSERVATIONS!#REF!</f>
        <v>#REF!</v>
      </c>
      <c r="G131" s="206"/>
      <c r="H131" s="20"/>
      <c r="I131" s="14"/>
      <c r="J131" s="29"/>
    </row>
    <row r="132" spans="2:10" ht="32" x14ac:dyDescent="0.2">
      <c r="B132" s="200"/>
      <c r="C132" s="203"/>
      <c r="D132" s="21"/>
      <c r="E132" s="38" t="str">
        <f>Compétences!D132</f>
        <v>Utiliser des stratégies de copie (permettant d’éviter la copie lettre à lettre)</v>
      </c>
      <c r="F132" s="70" t="e">
        <f>OBSERVATIONS!#REF!</f>
        <v>#REF!</v>
      </c>
      <c r="G132" s="206"/>
      <c r="H132" s="20"/>
      <c r="I132" s="14"/>
      <c r="J132" s="29"/>
    </row>
    <row r="133" spans="2:10" ht="32" x14ac:dyDescent="0.2">
      <c r="B133" s="200"/>
      <c r="C133" s="204"/>
      <c r="D133" s="21"/>
      <c r="E133" s="38" t="str">
        <f>Compétences!D133</f>
        <v>Utiliser un traitement des textes pour mettre en page un court texte saisi au clavier.</v>
      </c>
      <c r="F133" s="70" t="e">
        <f>OBSERVATIONS!#REF!</f>
        <v>#REF!</v>
      </c>
      <c r="G133" s="207"/>
      <c r="H133" s="20"/>
      <c r="I133" s="14"/>
      <c r="J133" s="29"/>
    </row>
    <row r="134" spans="2:10" ht="15" customHeight="1" x14ac:dyDescent="0.2">
      <c r="B134" s="200"/>
      <c r="C134" s="202">
        <v>2</v>
      </c>
      <c r="D134" s="208" t="str">
        <f>Compétences!C134</f>
        <v xml:space="preserve">Produire des écrits en commençant à s’approprier une démarche </v>
      </c>
      <c r="E134" s="209"/>
      <c r="F134" s="53"/>
      <c r="G134" s="205"/>
      <c r="H134" s="20"/>
      <c r="I134" s="14"/>
      <c r="J134" s="29"/>
    </row>
    <row r="135" spans="2:10" x14ac:dyDescent="0.2">
      <c r="B135" s="200"/>
      <c r="C135" s="203"/>
      <c r="D135" s="21"/>
      <c r="E135" s="38" t="str">
        <f>Compétences!D135</f>
        <v>Identification de caractéristiques propres à différents genres de textes.</v>
      </c>
      <c r="F135" s="70" t="e">
        <f>OBSERVATIONS!#REF!</f>
        <v>#REF!</v>
      </c>
      <c r="G135" s="206"/>
      <c r="H135" s="20"/>
      <c r="I135" s="14"/>
      <c r="J135" s="29"/>
    </row>
    <row r="136" spans="2:10" ht="32" x14ac:dyDescent="0.2">
      <c r="B136" s="200"/>
      <c r="C136" s="203"/>
      <c r="D136" s="21"/>
      <c r="E136" s="38" t="str">
        <f>Compétences!D136</f>
        <v>Mettre en œuvre une démarche de production de texte (guidée puis plus autonome): chercher les idées, concevoir puis écrire des phrases</v>
      </c>
      <c r="F136" s="70" t="e">
        <f>OBSERVATIONS!#REF!</f>
        <v>#REF!</v>
      </c>
      <c r="G136" s="206"/>
      <c r="H136" s="20"/>
      <c r="I136" s="14"/>
      <c r="J136" s="29"/>
    </row>
    <row r="137" spans="2:10" ht="32" x14ac:dyDescent="0.2">
      <c r="B137" s="200"/>
      <c r="C137" s="203"/>
      <c r="D137" s="21"/>
      <c r="E137" s="38" t="str">
        <f>Compétences!D137</f>
        <v>Mobiliser ses connaissances (orthographiques et grammaticales) pour produire un écrit.</v>
      </c>
      <c r="F137" s="70" t="e">
        <f>OBSERVATIONS!#REF!</f>
        <v>#REF!</v>
      </c>
      <c r="G137" s="206"/>
      <c r="H137" s="20"/>
      <c r="I137" s="14"/>
      <c r="J137" s="29"/>
    </row>
    <row r="138" spans="2:10" ht="32" x14ac:dyDescent="0.2">
      <c r="B138" s="200"/>
      <c r="C138" s="204"/>
      <c r="D138" s="21"/>
      <c r="E138" s="38" t="str">
        <f>Compétences!D138</f>
        <v>Mobilisation des outils à disposition dans la classe liés à l’étude de la langue pour produire un texte</v>
      </c>
      <c r="F138" s="70" t="e">
        <f>OBSERVATIONS!#REF!</f>
        <v>#REF!</v>
      </c>
      <c r="G138" s="207"/>
      <c r="H138" s="20"/>
      <c r="I138" s="14"/>
      <c r="J138" s="29"/>
    </row>
    <row r="139" spans="2:10" ht="15" customHeight="1" x14ac:dyDescent="0.2">
      <c r="B139" s="200"/>
      <c r="C139" s="202">
        <v>2</v>
      </c>
      <c r="D139" s="208" t="str">
        <f>Compétences!C139</f>
        <v>Réviser et améliorer l’écrit qu’on a produit</v>
      </c>
      <c r="E139" s="209"/>
      <c r="F139" s="53"/>
      <c r="G139" s="205"/>
      <c r="H139" s="20"/>
      <c r="I139" s="14"/>
      <c r="J139" s="29"/>
    </row>
    <row r="140" spans="2:10" ht="32" x14ac:dyDescent="0.2">
      <c r="B140" s="200"/>
      <c r="C140" s="203"/>
      <c r="D140" s="21"/>
      <c r="E140" s="38" t="str">
        <f>Compétences!D140</f>
        <v>Repérer des dysfonctionnements dans les textes produits (omissions, incohérences, redites…)</v>
      </c>
      <c r="F140" s="70" t="e">
        <f>OBSERVATIONS!#REF!</f>
        <v>#REF!</v>
      </c>
      <c r="G140" s="206"/>
      <c r="H140" s="20"/>
      <c r="I140" s="14"/>
      <c r="J140" s="29"/>
    </row>
    <row r="141" spans="2:10" ht="32" x14ac:dyDescent="0.2">
      <c r="B141" s="200"/>
      <c r="C141" s="203"/>
      <c r="D141" s="21"/>
      <c r="E141" s="38" t="str">
        <f>Compétences!D141</f>
        <v>Mobiliser des connaissances portant sur le genre d’écrit à produire et sur la langue</v>
      </c>
      <c r="F141" s="70" t="e">
        <f>OBSERVATIONS!#REF!</f>
        <v>#REF!</v>
      </c>
      <c r="G141" s="206"/>
      <c r="H141" s="20"/>
      <c r="I141" s="14"/>
      <c r="J141" s="29"/>
    </row>
    <row r="142" spans="2:10" ht="32" x14ac:dyDescent="0.2">
      <c r="B142" s="200"/>
      <c r="C142" s="203"/>
      <c r="D142" s="21"/>
      <c r="E142" s="38" t="str">
        <f>Compétences!D142</f>
        <v>Améliorer un texte au niveau de l’orthographe (avec aide de l’enseignant puis de manière plus autonome)</v>
      </c>
      <c r="F142" s="70" t="e">
        <f>OBSERVATIONS!#REF!</f>
        <v>#REF!</v>
      </c>
      <c r="G142" s="206"/>
      <c r="H142" s="20"/>
      <c r="I142" s="14"/>
      <c r="J142" s="29"/>
    </row>
    <row r="143" spans="2:10" ht="32" x14ac:dyDescent="0.2">
      <c r="B143" s="201"/>
      <c r="C143" s="204"/>
      <c r="D143" s="21"/>
      <c r="E143" s="38" t="str">
        <f>Compétences!D143</f>
        <v>Savoir utiliser des outils pour réviser un texte (grilles de relecture, correcteur orthographique)</v>
      </c>
      <c r="F143" s="70" t="e">
        <f>OBSERVATIONS!#REF!</f>
        <v>#REF!</v>
      </c>
      <c r="G143" s="207"/>
      <c r="H143" s="20"/>
      <c r="I143" s="14"/>
      <c r="J143" s="29"/>
    </row>
    <row r="144" spans="2:10" ht="33" customHeight="1" x14ac:dyDescent="0.2">
      <c r="B144" s="199" t="s">
        <v>122</v>
      </c>
      <c r="C144" s="202">
        <v>2</v>
      </c>
      <c r="D144" s="208" t="str">
        <f>Compétences!C144</f>
        <v>Mémoriser et se remémorer l’orthographe de mots fréquents et de mots irréguliers dont le sens est connu</v>
      </c>
      <c r="E144" s="209"/>
      <c r="F144" s="53"/>
      <c r="G144" s="205"/>
      <c r="H144" s="20"/>
      <c r="I144" s="14"/>
      <c r="J144" s="29"/>
    </row>
    <row r="145" spans="2:10" ht="32" x14ac:dyDescent="0.2">
      <c r="B145" s="200"/>
      <c r="C145" s="203"/>
      <c r="D145" s="21"/>
      <c r="E145" s="38" t="str">
        <f>Compétences!D145</f>
        <v>Connaître les correspondances sons/lettres ( correspondances graphophonologiques)</v>
      </c>
      <c r="F145" s="70" t="e">
        <f>OBSERVATIONS!#REF!</f>
        <v>#REF!</v>
      </c>
      <c r="G145" s="206"/>
      <c r="H145" s="20"/>
      <c r="I145" s="14"/>
      <c r="J145" s="29"/>
    </row>
    <row r="146" spans="2:10" ht="32" x14ac:dyDescent="0.2">
      <c r="B146" s="200"/>
      <c r="C146" s="203"/>
      <c r="D146" s="21"/>
      <c r="E146" s="38" t="str">
        <f>Compétences!D146</f>
        <v>Connaître et retrouver la valeur sonore de certaines lettres par rapport au contexte (exemple : s entre 2 voyelles, ge suivi de e ou i …)</v>
      </c>
      <c r="F146" s="70" t="e">
        <f>OBSERVATIONS!#REF!</f>
        <v>#REF!</v>
      </c>
      <c r="G146" s="206"/>
      <c r="H146" s="20"/>
      <c r="I146" s="14"/>
      <c r="J146" s="29"/>
    </row>
    <row r="147" spans="2:10" ht="32" x14ac:dyDescent="0.2">
      <c r="B147" s="200"/>
      <c r="C147" s="203"/>
      <c r="D147" s="21"/>
      <c r="E147" s="38" t="str">
        <f>Compétences!D147</f>
        <v>Connaître et repérer la valeur de certains graphème selon la lettre qui suit (an/am en/em ..) : règle du m devant p ou b</v>
      </c>
      <c r="F147" s="70" t="e">
        <f>OBSERVATIONS!#REF!</f>
        <v>#REF!</v>
      </c>
      <c r="G147" s="206"/>
      <c r="H147" s="20"/>
      <c r="I147" s="14"/>
      <c r="J147" s="29"/>
    </row>
    <row r="148" spans="2:10" x14ac:dyDescent="0.2">
      <c r="B148" s="200"/>
      <c r="C148" s="203"/>
      <c r="D148" s="21"/>
      <c r="E148" s="38" t="str">
        <f>Compétences!D148</f>
        <v>Connaître et mémoriser l’orthographe de mots invariables</v>
      </c>
      <c r="F148" s="70" t="e">
        <f>OBSERVATIONS!#REF!</f>
        <v>#REF!</v>
      </c>
      <c r="G148" s="206"/>
      <c r="H148" s="20"/>
      <c r="I148" s="14"/>
      <c r="J148" s="29"/>
    </row>
    <row r="149" spans="2:10" ht="32" x14ac:dyDescent="0.2">
      <c r="B149" s="200"/>
      <c r="C149" s="203"/>
      <c r="D149" s="21"/>
      <c r="E149" s="38" t="str">
        <f>Compétences!D149</f>
        <v>Connaître et mémoriser l’orthographe de mots d’un même champ lexical, d’une même famille, d’une même série analogique)</v>
      </c>
      <c r="F149" s="70" t="e">
        <f>OBSERVATIONS!#REF!</f>
        <v>#REF!</v>
      </c>
      <c r="G149" s="206"/>
      <c r="H149" s="20"/>
      <c r="I149" s="14"/>
      <c r="J149" s="29"/>
    </row>
    <row r="150" spans="2:10" ht="32" x14ac:dyDescent="0.2">
      <c r="B150" s="200"/>
      <c r="C150" s="203"/>
      <c r="D150" s="21"/>
      <c r="E150" s="38" t="str">
        <f>Compétences!D150</f>
        <v>Connaître et mémoriser l’orthographe de mots relevant du vocabulaire scolaire ou d’un champ disciplinaire</v>
      </c>
      <c r="F150" s="70" t="e">
        <f>OBSERVATIONS!#REF!</f>
        <v>#REF!</v>
      </c>
      <c r="G150" s="206"/>
      <c r="H150" s="20"/>
      <c r="I150" s="14"/>
      <c r="J150" s="29"/>
    </row>
    <row r="151" spans="2:10" x14ac:dyDescent="0.2">
      <c r="B151" s="200"/>
      <c r="C151" s="203"/>
      <c r="D151" s="21"/>
      <c r="E151" s="38" t="str">
        <f>Compétences!D151</f>
        <v>Identifier du groupe nominal sujet</v>
      </c>
      <c r="F151" s="70" t="e">
        <f>OBSERVATIONS!#REF!</f>
        <v>#REF!</v>
      </c>
      <c r="G151" s="206"/>
      <c r="H151" s="20"/>
      <c r="I151" s="14"/>
      <c r="J151" s="29"/>
    </row>
    <row r="152" spans="2:10" ht="32" x14ac:dyDescent="0.2">
      <c r="B152" s="200"/>
      <c r="C152" s="203"/>
      <c r="D152" s="21"/>
      <c r="E152" s="38" t="str">
        <f>Compétences!D152</f>
        <v>Identifier le verbe d’une phrase (connaître les propriétés qui permettent de l’identifier</v>
      </c>
      <c r="F152" s="70" t="e">
        <f>OBSERVATIONS!#REF!</f>
        <v>#REF!</v>
      </c>
      <c r="G152" s="206"/>
      <c r="H152" s="20"/>
      <c r="I152" s="14"/>
      <c r="J152" s="29"/>
    </row>
    <row r="153" spans="2:10" ht="32" x14ac:dyDescent="0.2">
      <c r="B153" s="200"/>
      <c r="C153" s="203"/>
      <c r="D153" s="21"/>
      <c r="E153" s="38" t="str">
        <f>Compétences!D153</f>
        <v xml:space="preserve">Savoir identifier la classe d’un mot (verbe, nom, déterminant, adjectif, pronom, mots invariables) </v>
      </c>
      <c r="F153" s="70" t="e">
        <f>OBSERVATIONS!#REF!</f>
        <v>#REF!</v>
      </c>
      <c r="G153" s="206"/>
      <c r="H153" s="20"/>
      <c r="I153" s="14"/>
      <c r="J153" s="29"/>
    </row>
    <row r="154" spans="2:10" ht="32" x14ac:dyDescent="0.2">
      <c r="B154" s="200"/>
      <c r="C154" s="203"/>
      <c r="D154" s="21"/>
      <c r="E154" s="38" t="str">
        <f>Compétences!D154</f>
        <v>Identifier et transformer des phrases affirmatives et négatives (notamment, transformations liées à l’identification du verbe</v>
      </c>
      <c r="F154" s="70" t="e">
        <f>OBSERVATIONS!#REF!</f>
        <v>#REF!</v>
      </c>
      <c r="G154" s="206"/>
      <c r="H154" s="20"/>
      <c r="I154" s="14"/>
      <c r="J154" s="29"/>
    </row>
    <row r="155" spans="2:10" ht="32" x14ac:dyDescent="0.2">
      <c r="B155" s="200"/>
      <c r="C155" s="204"/>
      <c r="D155" s="21"/>
      <c r="E155" s="38" t="str">
        <f>Compétences!D155</f>
        <v>Connaître et utiliser la ponctuation de fin de phrases  et les signes du discours rapporté ( guillemets, tirets)</v>
      </c>
      <c r="F155" s="70" t="e">
        <f>OBSERVATIONS!#REF!</f>
        <v>#REF!</v>
      </c>
      <c r="G155" s="207"/>
      <c r="H155" s="20"/>
      <c r="I155" s="14"/>
      <c r="J155" s="29"/>
    </row>
    <row r="156" spans="2:10" ht="29" customHeight="1" x14ac:dyDescent="0.2">
      <c r="B156" s="200"/>
      <c r="C156" s="202">
        <v>2</v>
      </c>
      <c r="D156" s="208" t="str">
        <f>Compétences!C156</f>
        <v xml:space="preserve">Raisonner pour résoudre des problèmes orthographiques, d’accord essentiellement </v>
      </c>
      <c r="E156" s="209"/>
      <c r="F156" s="53"/>
      <c r="G156" s="205"/>
      <c r="H156" s="20"/>
      <c r="I156" s="14"/>
      <c r="J156" s="29"/>
    </row>
    <row r="157" spans="2:10" ht="32" x14ac:dyDescent="0.2">
      <c r="B157" s="200"/>
      <c r="C157" s="203"/>
      <c r="D157" s="21"/>
      <c r="E157" s="38" t="str">
        <f>Compétences!D157</f>
        <v>Comprendre que des éléments d’une phrase fonctionnent ensemble (D/N/ADJ et groupe sujet/verbe)</v>
      </c>
      <c r="F157" s="70" t="e">
        <f>OBSERVATIONS!#REF!</f>
        <v>#REF!</v>
      </c>
      <c r="G157" s="206"/>
      <c r="H157" s="20"/>
      <c r="I157" s="14"/>
      <c r="J157" s="29"/>
    </row>
    <row r="158" spans="2:10" x14ac:dyDescent="0.2">
      <c r="B158" s="200"/>
      <c r="C158" s="203"/>
      <c r="D158" s="21"/>
      <c r="E158" s="38" t="str">
        <f>Compétences!D158</f>
        <v>Comprendre, identifier et effectuer l’accord sujet/verbe (cas simples)</v>
      </c>
      <c r="F158" s="70" t="e">
        <f>OBSERVATIONS!#REF!</f>
        <v>#REF!</v>
      </c>
      <c r="G158" s="206"/>
      <c r="H158" s="20"/>
      <c r="I158" s="14"/>
      <c r="J158" s="29"/>
    </row>
    <row r="159" spans="2:10" ht="32" x14ac:dyDescent="0.2">
      <c r="B159" s="200"/>
      <c r="C159" s="203"/>
      <c r="D159" s="21"/>
      <c r="E159" s="38" t="str">
        <f>Compétences!D159</f>
        <v>Comprendre qu’écrire ne consiste pas seulement à coder des sons (valeurs grammaticales ou orthographiques de certaines lettres)</v>
      </c>
      <c r="F159" s="70" t="e">
        <f>OBSERVATIONS!#REF!</f>
        <v>#REF!</v>
      </c>
      <c r="G159" s="206"/>
      <c r="H159" s="20"/>
      <c r="I159" s="14"/>
      <c r="J159" s="29"/>
    </row>
    <row r="160" spans="2:10" ht="32" x14ac:dyDescent="0.2">
      <c r="B160" s="200"/>
      <c r="C160" s="203"/>
      <c r="D160" s="21"/>
      <c r="E160" s="38" t="str">
        <f>Compétences!D160</f>
        <v>Comprendre identifier et effectuer les accords à l’intérieur du groupe nominal (accord en genre et en nombre)</v>
      </c>
      <c r="F160" s="70" t="e">
        <f>OBSERVATIONS!#REF!</f>
        <v>#REF!</v>
      </c>
      <c r="G160" s="206"/>
      <c r="H160" s="20"/>
      <c r="I160" s="14"/>
      <c r="J160" s="29"/>
    </row>
    <row r="161" spans="2:10" ht="32" x14ac:dyDescent="0.2">
      <c r="B161" s="200"/>
      <c r="C161" s="203"/>
      <c r="D161" s="21"/>
      <c r="E161" s="38" t="str">
        <f>Compétences!D161</f>
        <v>Repérer et connaître des formations particulières du pluriel (exemple cheval/chevaux) et du féminin ( lecteur/lectrice)</v>
      </c>
      <c r="F161" s="70" t="e">
        <f>OBSERVATIONS!#REF!</f>
        <v>#REF!</v>
      </c>
      <c r="G161" s="206"/>
      <c r="H161" s="20"/>
      <c r="I161" s="14"/>
      <c r="J161" s="29"/>
    </row>
    <row r="162" spans="2:10" ht="32" x14ac:dyDescent="0.2">
      <c r="B162" s="200"/>
      <c r="C162" s="204"/>
      <c r="D162" s="21"/>
      <c r="E162" s="38" t="str">
        <f>Compétences!D162</f>
        <v>Connaître la marque du pluriel pour les verbes ( nt à la 3ème personne du pluriel)</v>
      </c>
      <c r="F162" s="70" t="e">
        <f>OBSERVATIONS!#REF!</f>
        <v>#REF!</v>
      </c>
      <c r="G162" s="207"/>
      <c r="H162" s="20"/>
      <c r="I162" s="14"/>
      <c r="J162" s="29"/>
    </row>
    <row r="163" spans="2:10" ht="47" customHeight="1" x14ac:dyDescent="0.2">
      <c r="B163" s="200"/>
      <c r="C163" s="202">
        <v>2</v>
      </c>
      <c r="D163" s="208" t="str">
        <f>Compétences!C163</f>
        <v xml:space="preserve">Comprendre comment se forment les verbes et orthographier les formes verbales les plus fréquentes (lien avec l’écriture) </v>
      </c>
      <c r="E163" s="209"/>
      <c r="F163" s="53"/>
      <c r="G163" s="205"/>
      <c r="H163" s="20"/>
      <c r="I163" s="14"/>
      <c r="J163" s="29"/>
    </row>
    <row r="164" spans="2:10" ht="48" x14ac:dyDescent="0.2">
      <c r="B164" s="200"/>
      <c r="C164" s="203"/>
      <c r="D164" s="21"/>
      <c r="E164" s="38" t="str">
        <f>Compétences!D164</f>
        <v>Observer et se familiariser avec la conjugaison au présent des verbes en –ER et des verbes courants : être, avoir, faire, aller, dire, venir, pouvoir, voir, vouloir, prendre</v>
      </c>
      <c r="F164" s="70" t="e">
        <f>OBSERVATIONS!#REF!</f>
        <v>#REF!</v>
      </c>
      <c r="G164" s="206"/>
      <c r="H164" s="20"/>
      <c r="I164" s="14"/>
      <c r="J164" s="29"/>
    </row>
    <row r="165" spans="2:10" ht="32" x14ac:dyDescent="0.2">
      <c r="B165" s="200"/>
      <c r="C165" s="203"/>
      <c r="D165" s="21"/>
      <c r="E165" s="38" t="str">
        <f>Compétences!D165</f>
        <v>Observer et se familiariser avec la conjugaison au futur des verbes en – ER</v>
      </c>
      <c r="F165" s="70" t="e">
        <f>OBSERVATIONS!#REF!</f>
        <v>#REF!</v>
      </c>
      <c r="G165" s="206"/>
      <c r="H165" s="20"/>
      <c r="I165" s="14"/>
      <c r="J165" s="29"/>
    </row>
    <row r="166" spans="2:10" ht="32" x14ac:dyDescent="0.2">
      <c r="B166" s="200"/>
      <c r="C166" s="203"/>
      <c r="D166" s="21"/>
      <c r="E166" s="38" t="str">
        <f>Compétences!D166</f>
        <v>Observer et se familiariser avec la conjugaison à l’imparfait des verbes en -ER</v>
      </c>
      <c r="F166" s="70" t="e">
        <f>OBSERVATIONS!#REF!</f>
        <v>#REF!</v>
      </c>
      <c r="G166" s="206"/>
      <c r="H166" s="20"/>
      <c r="I166" s="14"/>
      <c r="J166" s="29"/>
    </row>
    <row r="167" spans="2:10" ht="32" x14ac:dyDescent="0.2">
      <c r="B167" s="200"/>
      <c r="C167" s="203"/>
      <c r="D167" s="21"/>
      <c r="E167" s="38" t="str">
        <f>Compétences!D167</f>
        <v>Mémorisation des formes les plus fréquentes des verbes précédents (troisième personne du singulier et du pluriel</v>
      </c>
      <c r="F167" s="70" t="e">
        <f>OBSERVATIONS!#REF!</f>
        <v>#REF!</v>
      </c>
      <c r="G167" s="206"/>
      <c r="H167" s="20"/>
      <c r="I167" s="14"/>
      <c r="J167" s="29"/>
    </row>
    <row r="168" spans="2:10" ht="32" x14ac:dyDescent="0.2">
      <c r="B168" s="200"/>
      <c r="C168" s="203"/>
      <c r="D168" s="21"/>
      <c r="E168" s="38" t="str">
        <f>Compétences!D168</f>
        <v>Mémorisation de marques régulières liées à des personnes (-ons, -ez, -nt)</v>
      </c>
      <c r="F168" s="70" t="e">
        <f>OBSERVATIONS!#REF!</f>
        <v>#REF!</v>
      </c>
      <c r="G168" s="206"/>
      <c r="H168" s="20"/>
      <c r="I168" s="14"/>
      <c r="J168" s="29"/>
    </row>
    <row r="169" spans="2:10" ht="32" x14ac:dyDescent="0.2">
      <c r="B169" s="200"/>
      <c r="C169" s="203"/>
      <c r="D169" s="21"/>
      <c r="E169" s="38" t="str">
        <f>Compétences!D169</f>
        <v>Comprendre la construction de la forme conjuguée du verbe (radical ; terminaison)</v>
      </c>
      <c r="F169" s="70" t="e">
        <f>OBSERVATIONS!#REF!</f>
        <v>#REF!</v>
      </c>
      <c r="G169" s="206"/>
      <c r="H169" s="20"/>
      <c r="I169" s="14"/>
      <c r="J169" s="29"/>
    </row>
    <row r="170" spans="2:10" x14ac:dyDescent="0.2">
      <c r="B170" s="200"/>
      <c r="C170" s="203"/>
      <c r="D170" s="21"/>
      <c r="E170" s="38" t="str">
        <f>Compétences!D170</f>
        <v>Identifier l’infinitif et le participe passé</v>
      </c>
      <c r="F170" s="70" t="e">
        <f>OBSERVATIONS!#REF!</f>
        <v>#REF!</v>
      </c>
      <c r="G170" s="206"/>
      <c r="H170" s="20"/>
      <c r="I170" s="14"/>
      <c r="J170" s="29"/>
    </row>
    <row r="171" spans="2:10" ht="32" x14ac:dyDescent="0.2">
      <c r="B171" s="200"/>
      <c r="C171" s="203"/>
      <c r="D171" s="21"/>
      <c r="E171" s="38" t="str">
        <f>Compétences!D171</f>
        <v>Observer et identifier la formation du passé composé (notion de temps simple et de temps composé)</v>
      </c>
      <c r="F171" s="70" t="e">
        <f>OBSERVATIONS!#REF!</f>
        <v>#REF!</v>
      </c>
      <c r="G171" s="206"/>
      <c r="H171" s="20"/>
      <c r="I171" s="14"/>
      <c r="J171" s="29"/>
    </row>
    <row r="172" spans="2:10" ht="32" x14ac:dyDescent="0.2">
      <c r="B172" s="200"/>
      <c r="C172" s="203"/>
      <c r="D172" s="21"/>
      <c r="E172" s="38" t="str">
        <f>Compétences!D172</f>
        <v>Observer et identifier les marques liées au temps (imparfait et futur simple)</v>
      </c>
      <c r="F172" s="70" t="e">
        <f>OBSERVATIONS!#REF!</f>
        <v>#REF!</v>
      </c>
      <c r="G172" s="206"/>
      <c r="H172" s="20"/>
      <c r="I172" s="14"/>
      <c r="J172" s="29"/>
    </row>
    <row r="173" spans="2:10" ht="32" x14ac:dyDescent="0.2">
      <c r="B173" s="200"/>
      <c r="C173" s="203"/>
      <c r="D173" s="21"/>
      <c r="E173" s="38" t="str">
        <f>Compétences!D173</f>
        <v xml:space="preserve">Mémoriser la conjugaison des verbes être et avoir au présent, à l’imparfait, au futur. </v>
      </c>
      <c r="F173" s="70" t="e">
        <f>OBSERVATIONS!#REF!</f>
        <v>#REF!</v>
      </c>
      <c r="G173" s="206"/>
      <c r="H173" s="20"/>
      <c r="I173" s="14"/>
      <c r="J173" s="29"/>
    </row>
    <row r="174" spans="2:10" ht="32" x14ac:dyDescent="0.2">
      <c r="B174" s="200"/>
      <c r="C174" s="204"/>
      <c r="D174" s="21"/>
      <c r="E174" s="38" t="str">
        <f>Compétences!D174</f>
        <v>Identifier certains homophones : formes verbales a / est/ ont / sont distinguées des homophones (à / et / on / son).</v>
      </c>
      <c r="F174" s="70" t="e">
        <f>OBSERVATIONS!#REF!</f>
        <v>#REF!</v>
      </c>
      <c r="G174" s="207"/>
      <c r="H174" s="20"/>
      <c r="I174" s="14"/>
      <c r="J174" s="29"/>
    </row>
    <row r="175" spans="2:10" ht="36" customHeight="1" x14ac:dyDescent="0.2">
      <c r="B175" s="200"/>
      <c r="C175" s="202">
        <v>2</v>
      </c>
      <c r="D175" s="208" t="str">
        <f>Compétences!C175</f>
        <v>Identifier des relations entre les mots, entre les mots et leur contexte d’utilisation ; s’en servir pour mieux comprendre</v>
      </c>
      <c r="E175" s="209"/>
      <c r="F175" s="53"/>
      <c r="G175" s="205"/>
      <c r="H175" s="20"/>
      <c r="I175" s="14"/>
      <c r="J175" s="29"/>
    </row>
    <row r="176" spans="2:10" ht="32" x14ac:dyDescent="0.2">
      <c r="B176" s="200"/>
      <c r="C176" s="203"/>
      <c r="D176" s="21"/>
      <c r="E176" s="38" t="str">
        <f>Compétences!D176</f>
        <v>Identifier des mots de la même famille/ trouver des mots de la même famille (avec ajout de préfixe et suffixe)</v>
      </c>
      <c r="F176" s="70" t="e">
        <f>OBSERVATIONS!#REF!</f>
        <v>#REF!</v>
      </c>
      <c r="G176" s="206"/>
      <c r="H176" s="20"/>
      <c r="I176" s="14"/>
      <c r="J176" s="29"/>
    </row>
    <row r="177" spans="2:10" x14ac:dyDescent="0.2">
      <c r="B177" s="200"/>
      <c r="C177" s="203"/>
      <c r="D177" s="21"/>
      <c r="E177" s="38" t="str">
        <f>Compétences!D177</f>
        <v>Catégoriser des mots / relations entre termes génériques et spécifiques</v>
      </c>
      <c r="F177" s="70" t="e">
        <f>OBSERVATIONS!#REF!</f>
        <v>#REF!</v>
      </c>
      <c r="G177" s="206"/>
      <c r="H177" s="20"/>
      <c r="I177" s="14"/>
      <c r="J177" s="29"/>
    </row>
    <row r="178" spans="2:10" x14ac:dyDescent="0.2">
      <c r="B178" s="200"/>
      <c r="C178" s="203"/>
      <c r="D178" s="21"/>
      <c r="E178" s="38" t="str">
        <f>Compétences!D178</f>
        <v>Identifier et trouver des synonymes d’un mot</v>
      </c>
      <c r="F178" s="70" t="e">
        <f>OBSERVATIONS!#REF!</f>
        <v>#REF!</v>
      </c>
      <c r="G178" s="206"/>
      <c r="H178" s="20"/>
      <c r="I178" s="14"/>
      <c r="J178" s="29"/>
    </row>
    <row r="179" spans="2:10" x14ac:dyDescent="0.2">
      <c r="B179" s="200"/>
      <c r="C179" s="203"/>
      <c r="D179" s="21"/>
      <c r="E179" s="38" t="str">
        <f>Compétences!D179</f>
        <v>Identifier et trouver des contraires d’un mots (antonymes)</v>
      </c>
      <c r="F179" s="70" t="e">
        <f>OBSERVATIONS!#REF!</f>
        <v>#REF!</v>
      </c>
      <c r="G179" s="206"/>
      <c r="H179" s="20"/>
      <c r="I179" s="14"/>
      <c r="J179" s="29"/>
    </row>
    <row r="180" spans="2:10" ht="32" x14ac:dyDescent="0.2">
      <c r="B180" s="200"/>
      <c r="C180" s="203"/>
      <c r="D180" s="21"/>
      <c r="E180" s="38" t="str">
        <f>Compétences!D180</f>
        <v>Observer et repérer la polysémie d’un mot en lien avec le contexte où le mot est employé</v>
      </c>
      <c r="F180" s="70" t="e">
        <f>OBSERVATIONS!#REF!</f>
        <v>#REF!</v>
      </c>
      <c r="G180" s="206"/>
      <c r="H180" s="20"/>
      <c r="I180" s="14"/>
      <c r="J180" s="29"/>
    </row>
    <row r="181" spans="2:10" x14ac:dyDescent="0.2">
      <c r="B181" s="200"/>
      <c r="C181" s="203"/>
      <c r="D181" s="21"/>
      <c r="E181" s="38" t="str">
        <f>Compétences!D181</f>
        <v>Observer et repérer les sens propre et le sens figuré d’un mot</v>
      </c>
      <c r="F181" s="70" t="e">
        <f>OBSERVATIONS!#REF!</f>
        <v>#REF!</v>
      </c>
      <c r="G181" s="206"/>
      <c r="H181" s="20"/>
      <c r="I181" s="14"/>
      <c r="J181" s="29"/>
    </row>
    <row r="182" spans="2:10" ht="32" x14ac:dyDescent="0.2">
      <c r="B182" s="200"/>
      <c r="C182" s="204"/>
      <c r="D182" s="21"/>
      <c r="E182" s="38" t="str">
        <f>Compétences!D182</f>
        <v>Distinguer les registres familier, courant, soutenu (lien avec enseignement moral et civique).</v>
      </c>
      <c r="F182" s="70" t="e">
        <f>OBSERVATIONS!#REF!</f>
        <v>#REF!</v>
      </c>
      <c r="G182" s="207"/>
      <c r="H182" s="20"/>
      <c r="I182" s="14"/>
      <c r="J182" s="29"/>
    </row>
    <row r="183" spans="2:10" ht="25" customHeight="1" x14ac:dyDescent="0.2">
      <c r="B183" s="200"/>
      <c r="C183" s="202">
        <v>2</v>
      </c>
      <c r="D183" s="208" t="str">
        <f>Compétences!C183</f>
        <v>Étendre ses connaissances lexicales, mémoriser et réutiliser des mots nouvellement appris</v>
      </c>
      <c r="E183" s="209"/>
      <c r="F183" s="53"/>
      <c r="G183" s="205"/>
      <c r="H183" s="20"/>
      <c r="I183" s="14"/>
      <c r="J183" s="29"/>
    </row>
    <row r="184" spans="2:10" x14ac:dyDescent="0.2">
      <c r="B184" s="200"/>
      <c r="C184" s="203"/>
      <c r="D184" s="21"/>
      <c r="E184" s="38" t="str">
        <f>Compétences!D184</f>
        <v>Chercher la définition d’un mot et utiliser un dictionnaire</v>
      </c>
      <c r="F184" s="70" t="e">
        <f>OBSERVATIONS!#REF!</f>
        <v>#REF!</v>
      </c>
      <c r="G184" s="206"/>
      <c r="H184" s="20"/>
      <c r="I184" s="14"/>
      <c r="J184" s="29"/>
    </row>
    <row r="185" spans="2:10" x14ac:dyDescent="0.2">
      <c r="B185" s="200"/>
      <c r="C185" s="203"/>
      <c r="D185" s="21"/>
      <c r="E185" s="38" t="str">
        <f>Compétences!D185</f>
        <v>Comprendre un article de dictionnaire</v>
      </c>
      <c r="F185" s="70" t="e">
        <f>OBSERVATIONS!#REF!</f>
        <v>#REF!</v>
      </c>
      <c r="G185" s="206"/>
      <c r="H185" s="20"/>
      <c r="I185" s="14"/>
      <c r="J185" s="29"/>
    </row>
    <row r="186" spans="2:10" x14ac:dyDescent="0.2">
      <c r="B186" s="201"/>
      <c r="C186" s="204"/>
      <c r="D186" s="21"/>
      <c r="E186" s="38" t="str">
        <f>Compétences!D186</f>
        <v>Mobiliser des mots nouveaux en situation d’écriture</v>
      </c>
      <c r="F186" s="70" t="e">
        <f>OBSERVATIONS!#REF!</f>
        <v>#REF!</v>
      </c>
      <c r="G186" s="207"/>
      <c r="H186" s="20"/>
      <c r="I186" s="14"/>
      <c r="J186" s="29"/>
    </row>
    <row r="187" spans="2:10" ht="15" customHeight="1" x14ac:dyDescent="0.2">
      <c r="B187" s="192" t="s">
        <v>171</v>
      </c>
      <c r="C187" s="193">
        <v>1</v>
      </c>
      <c r="D187" s="197" t="str">
        <f>Compétences!C187</f>
        <v xml:space="preserve">Utiliser les nombres </v>
      </c>
      <c r="E187" s="198"/>
      <c r="F187" s="67"/>
      <c r="G187" s="194"/>
    </row>
    <row r="188" spans="2:10" ht="32" x14ac:dyDescent="0.2">
      <c r="B188" s="192"/>
      <c r="C188" s="193"/>
      <c r="D188" s="34"/>
      <c r="E188" s="39" t="str">
        <f>Compétences!D188</f>
        <v>Évaluer et comparer des collections d’objets avec des procédures numériques ou non numériques.</v>
      </c>
      <c r="F188" s="72" t="e">
        <f>OBSERVATIONS!#REF!</f>
        <v>#REF!</v>
      </c>
      <c r="G188" s="194"/>
    </row>
    <row r="189" spans="2:10" ht="64" x14ac:dyDescent="0.2">
      <c r="B189" s="192"/>
      <c r="C189" s="193"/>
      <c r="D189" s="34"/>
      <c r="E189" s="39" t="str">
        <f>Compétences!D189</f>
        <v>Réaliser une collection dont le cardinal est donné. Utiliser le dénombrement pour comparer deux quantités, pour constituer une collection d’une taille donnée ou pour réaliser une collection de quantité égale à la collection proposée.</v>
      </c>
      <c r="F189" s="72" t="e">
        <f>OBSERVATIONS!#REF!</f>
        <v>#REF!</v>
      </c>
      <c r="G189" s="194"/>
    </row>
    <row r="190" spans="2:10" ht="48" x14ac:dyDescent="0.2">
      <c r="B190" s="192"/>
      <c r="C190" s="193"/>
      <c r="D190" s="34"/>
      <c r="E190" s="39" t="str">
        <f>Compétences!D190</f>
        <v>Utiliser le nombre pour exprimer la position d’un objet ou d’une personne dans un jeu, dans une situation organisée, sur un rang ou pour comparer des positions.</v>
      </c>
      <c r="F190" s="72" t="e">
        <f>OBSERVATIONS!#REF!</f>
        <v>#REF!</v>
      </c>
      <c r="G190" s="194"/>
    </row>
    <row r="191" spans="2:10" ht="48" x14ac:dyDescent="0.2">
      <c r="B191" s="192"/>
      <c r="C191" s="193"/>
      <c r="D191" s="34"/>
      <c r="E191" s="39" t="str">
        <f>Compétences!D191</f>
        <v>Mobiliser des symboles analogiques, verbaux ou écrits, conventionnels ou non conventionnels pour communiquer des informations orales et écrites sur une quantité.</v>
      </c>
      <c r="F191" s="72" t="e">
        <f>OBSERVATIONS!#REF!</f>
        <v>#REF!</v>
      </c>
      <c r="G191" s="194"/>
    </row>
    <row r="192" spans="2:10" ht="15" customHeight="1" x14ac:dyDescent="0.2">
      <c r="B192" s="192"/>
      <c r="C192" s="193">
        <v>1</v>
      </c>
      <c r="D192" s="197" t="str">
        <f>Compétences!C192</f>
        <v xml:space="preserve">Etudier les nombres </v>
      </c>
      <c r="E192" s="198"/>
      <c r="F192" s="67"/>
      <c r="G192" s="194"/>
    </row>
    <row r="193" spans="2:7" ht="32" x14ac:dyDescent="0.2">
      <c r="B193" s="192"/>
      <c r="C193" s="193"/>
      <c r="D193" s="34"/>
      <c r="E193" s="39" t="str">
        <f>Compétences!D193</f>
        <v>Avoir compris que le cardinal ne change pas si on modifie la disposition spatiale ou la nature des éléments.</v>
      </c>
      <c r="F193" s="72" t="e">
        <f>OBSERVATIONS!#REF!</f>
        <v>#REF!</v>
      </c>
      <c r="G193" s="194"/>
    </row>
    <row r="194" spans="2:7" ht="48" x14ac:dyDescent="0.2">
      <c r="B194" s="192"/>
      <c r="C194" s="193"/>
      <c r="D194" s="34"/>
      <c r="E194" s="39" t="str">
        <f>Compétences!D194</f>
        <v>Avoir compris que tout nombre s’obtient en ajoutant un au nombre précédent et que cela correspond à l’ajout d’une unité à la quantité précédente.</v>
      </c>
      <c r="F194" s="72" t="e">
        <f>OBSERVATIONS!#REF!</f>
        <v>#REF!</v>
      </c>
      <c r="G194" s="194"/>
    </row>
    <row r="195" spans="2:7" ht="32" x14ac:dyDescent="0.2">
      <c r="B195" s="192"/>
      <c r="C195" s="193"/>
      <c r="D195" s="34"/>
      <c r="E195" s="39" t="str">
        <f>Compétences!D195</f>
        <v>Quantifier des collections jusqu’à dix au moins ; les composer et les décomposer par manipulations effectives puis mentales.</v>
      </c>
      <c r="F195" s="72" t="e">
        <f>OBSERVATIONS!#REF!</f>
        <v>#REF!</v>
      </c>
      <c r="G195" s="194"/>
    </row>
    <row r="196" spans="2:7" ht="32" x14ac:dyDescent="0.2">
      <c r="B196" s="192"/>
      <c r="C196" s="193"/>
      <c r="D196" s="34"/>
      <c r="E196" s="39" t="str">
        <f>Compétences!D196</f>
        <v>Dire combien il faut ajouter ou enlever pour obtenir des quantités ne dépassant pas dix.</v>
      </c>
      <c r="F196" s="72" t="e">
        <f>OBSERVATIONS!#REF!</f>
        <v>#REF!</v>
      </c>
      <c r="G196" s="194"/>
    </row>
    <row r="197" spans="2:7" x14ac:dyDescent="0.2">
      <c r="B197" s="192"/>
      <c r="C197" s="193"/>
      <c r="D197" s="34"/>
      <c r="E197" s="39" t="str">
        <f>Compétences!D197</f>
        <v>Parler des nombres à l’aide de leur décomposition.</v>
      </c>
      <c r="F197" s="72" t="e">
        <f>OBSERVATIONS!#REF!</f>
        <v>#REF!</v>
      </c>
      <c r="G197" s="194"/>
    </row>
    <row r="198" spans="2:7" x14ac:dyDescent="0.2">
      <c r="B198" s="192"/>
      <c r="C198" s="193"/>
      <c r="D198" s="34"/>
      <c r="E198" s="39" t="str">
        <f>Compétences!D198</f>
        <v>Dire la suite des nombres jusqu’à trente.</v>
      </c>
      <c r="F198" s="72" t="e">
        <f>OBSERVATIONS!#REF!</f>
        <v>#REF!</v>
      </c>
      <c r="G198" s="194"/>
    </row>
    <row r="199" spans="2:7" x14ac:dyDescent="0.2">
      <c r="B199" s="192"/>
      <c r="C199" s="193"/>
      <c r="D199" s="34"/>
      <c r="E199" s="39" t="str">
        <f>Compétences!D199</f>
        <v>Lire les nombres écrits en chiffres jusqu’à dix.</v>
      </c>
      <c r="F199" s="72" t="e">
        <f>OBSERVATIONS!#REF!</f>
        <v>#REF!</v>
      </c>
      <c r="G199" s="194"/>
    </row>
    <row r="200" spans="2:7" ht="15" customHeight="1" x14ac:dyDescent="0.2">
      <c r="B200" s="192" t="s">
        <v>185</v>
      </c>
      <c r="C200" s="193">
        <v>1</v>
      </c>
      <c r="D200" s="197" t="str">
        <f>Compétences!C200</f>
        <v xml:space="preserve">Explorer les formes et les grandeurs </v>
      </c>
      <c r="E200" s="198"/>
      <c r="F200" s="67"/>
      <c r="G200" s="194"/>
    </row>
    <row r="201" spans="2:7" x14ac:dyDescent="0.2">
      <c r="B201" s="192"/>
      <c r="C201" s="193"/>
      <c r="D201" s="34"/>
      <c r="E201" s="40" t="str">
        <f>Compétences!D201</f>
        <v>Classer des objets en fonction de caractéristiques liées à leur forme.</v>
      </c>
      <c r="F201" s="72" t="e">
        <f>OBSERVATIONS!#REF!</f>
        <v>#REF!</v>
      </c>
      <c r="G201" s="194"/>
    </row>
    <row r="202" spans="2:7" ht="32" x14ac:dyDescent="0.2">
      <c r="B202" s="192"/>
      <c r="C202" s="193"/>
      <c r="D202" s="34"/>
      <c r="E202" s="39" t="str">
        <f>Compétences!D202</f>
        <v>Savoir nommer quelques formes planes (carré, triangle, cercle ou disque, rectangle)</v>
      </c>
      <c r="F202" s="72" t="e">
        <f>OBSERVATIONS!#REF!</f>
        <v>#REF!</v>
      </c>
      <c r="G202" s="194"/>
    </row>
    <row r="203" spans="2:7" x14ac:dyDescent="0.2">
      <c r="B203" s="192"/>
      <c r="C203" s="193"/>
      <c r="D203" s="34"/>
      <c r="E203" s="38" t="str">
        <f>Compétences!D203</f>
        <v>Reconnaître quelques solides (cube, pyramide, boule, cylindre).</v>
      </c>
      <c r="F203" s="72" t="e">
        <f>OBSERVATIONS!#REF!</f>
        <v>#REF!</v>
      </c>
      <c r="G203" s="194"/>
    </row>
    <row r="204" spans="2:7" ht="32" x14ac:dyDescent="0.2">
      <c r="B204" s="192"/>
      <c r="C204" s="193"/>
      <c r="D204" s="34"/>
      <c r="E204" s="38" t="str">
        <f>Compétences!D204</f>
        <v>Classer ou ranger des objets selon un critère de longueur ou de masse ou de contenance.</v>
      </c>
      <c r="F204" s="72" t="e">
        <f>OBSERVATIONS!#REF!</f>
        <v>#REF!</v>
      </c>
      <c r="G204" s="194"/>
    </row>
    <row r="205" spans="2:7" ht="32" x14ac:dyDescent="0.2">
      <c r="B205" s="192"/>
      <c r="C205" s="193"/>
      <c r="D205" s="34"/>
      <c r="E205" s="39" t="str">
        <f>Compétences!D205</f>
        <v>Reproduire un assemblage à partir d’un modèle (puzzle, pavage, assemblage de solides).</v>
      </c>
      <c r="F205" s="72" t="e">
        <f>OBSERVATIONS!#REF!</f>
        <v>#REF!</v>
      </c>
      <c r="G205" s="194"/>
    </row>
    <row r="206" spans="2:7" x14ac:dyDescent="0.2">
      <c r="B206" s="192"/>
      <c r="C206" s="193"/>
      <c r="D206" s="34"/>
      <c r="E206" s="39" t="str">
        <f>Compétences!D206</f>
        <v>Reproduire, dessiner des formes planes.</v>
      </c>
      <c r="F206" s="72" t="e">
        <f>OBSERVATIONS!#REF!</f>
        <v>#REF!</v>
      </c>
      <c r="G206" s="194"/>
    </row>
    <row r="207" spans="2:7" ht="32" x14ac:dyDescent="0.2">
      <c r="B207" s="192"/>
      <c r="C207" s="193"/>
      <c r="D207" s="34"/>
      <c r="E207" s="39" t="str">
        <f>Compétences!D207</f>
        <v>Identifier le principe d’organisation d’un algorithme et poursuivre son application.</v>
      </c>
      <c r="F207" s="72" t="e">
        <f>OBSERVATIONS!#REF!</f>
        <v>#REF!</v>
      </c>
      <c r="G207" s="194"/>
    </row>
    <row r="208" spans="2:7" ht="30" customHeight="1" x14ac:dyDescent="0.2">
      <c r="B208" s="192" t="s">
        <v>194</v>
      </c>
      <c r="C208" s="193">
        <v>2</v>
      </c>
      <c r="D208" s="195" t="str">
        <f>Compétences!C208</f>
        <v xml:space="preserve">Comprendre et  utiliser des nombres entiers pour dénombrer, ordonnner, repérer, comparer </v>
      </c>
      <c r="E208" s="196"/>
      <c r="F208" s="67"/>
      <c r="G208" s="194"/>
    </row>
    <row r="209" spans="2:7" x14ac:dyDescent="0.2">
      <c r="B209" s="192"/>
      <c r="C209" s="193"/>
      <c r="D209" s="34"/>
      <c r="E209" s="38" t="str">
        <f>Compétences!D209</f>
        <v>Dénombrer, constituer et comparer des collections.</v>
      </c>
      <c r="F209" s="72" t="e">
        <f>OBSERVATIONS!#REF!</f>
        <v>#REF!</v>
      </c>
      <c r="G209" s="194"/>
    </row>
    <row r="210" spans="2:7" ht="48" x14ac:dyDescent="0.2">
      <c r="B210" s="192"/>
      <c r="C210" s="193"/>
      <c r="D210" s="34"/>
      <c r="E210" s="38" t="str">
        <f>Compétences!D210</f>
        <v>Utiliser diverses stratégies de dénombrement (utilisation d’unités intermédiaires : dizaines, centaines, en relation ou non avec des groupements).</v>
      </c>
      <c r="F210" s="72" t="e">
        <f>OBSERVATIONS!#REF!</f>
        <v>#REF!</v>
      </c>
      <c r="G210" s="194"/>
    </row>
    <row r="211" spans="2:7" ht="32" x14ac:dyDescent="0.2">
      <c r="B211" s="192"/>
      <c r="C211" s="193"/>
      <c r="D211" s="34"/>
      <c r="E211" s="39" t="str">
        <f>Compétences!D211</f>
        <v>Utiliser diverses stratégies de dénombrement (décompositions/recompositions additives ).</v>
      </c>
      <c r="F211" s="72" t="e">
        <f>OBSERVATIONS!#REF!</f>
        <v>#REF!</v>
      </c>
      <c r="G211" s="194"/>
    </row>
    <row r="212" spans="2:7" ht="32" x14ac:dyDescent="0.2">
      <c r="B212" s="192"/>
      <c r="C212" s="193"/>
      <c r="D212" s="34"/>
      <c r="E212" s="39" t="str">
        <f>Compétences!D212</f>
        <v>Utiliser diverses stratégies de dénombrement (décompositions/recompositions multiplicatives).</v>
      </c>
      <c r="F212" s="72" t="e">
        <f>OBSERVATIONS!#REF!</f>
        <v>#REF!</v>
      </c>
      <c r="G212" s="194"/>
    </row>
    <row r="213" spans="2:7" x14ac:dyDescent="0.2">
      <c r="B213" s="192"/>
      <c r="C213" s="193"/>
      <c r="D213" s="34"/>
      <c r="E213" s="39" t="str">
        <f>Compétences!D213</f>
        <v>Repérer un rang ou une position dans une file ou sur une piste.</v>
      </c>
      <c r="F213" s="72" t="e">
        <f>OBSERVATIONS!#REF!</f>
        <v>#REF!</v>
      </c>
      <c r="G213" s="194"/>
    </row>
    <row r="214" spans="2:7" ht="32" x14ac:dyDescent="0.2">
      <c r="B214" s="192"/>
      <c r="C214" s="193"/>
      <c r="D214" s="34"/>
      <c r="E214" s="39" t="str">
        <f>Compétences!D214</f>
        <v>Faire le lien entre le rang dans une liste et le nombre d’éléments qui le précèdent.</v>
      </c>
      <c r="F214" s="72" t="e">
        <f>OBSERVATIONS!#REF!</f>
        <v>#REF!</v>
      </c>
      <c r="G214" s="194"/>
    </row>
    <row r="215" spans="2:7" x14ac:dyDescent="0.2">
      <c r="B215" s="192"/>
      <c r="C215" s="193"/>
      <c r="D215" s="34"/>
      <c r="E215" s="39" t="str">
        <f>Compétences!D215</f>
        <v>Comparer  des nombres entiers, en utilisant les symboles =, &lt;,&gt;</v>
      </c>
      <c r="F215" s="72" t="e">
        <f>OBSERVATIONS!#REF!</f>
        <v>#REF!</v>
      </c>
      <c r="G215" s="194"/>
    </row>
    <row r="216" spans="2:7" x14ac:dyDescent="0.2">
      <c r="B216" s="192"/>
      <c r="C216" s="193"/>
      <c r="D216" s="34"/>
      <c r="E216" s="39" t="str">
        <f>Compétences!D216</f>
        <v>Ranger des nombres entiers, en utilisant les symboles =, &lt;,&gt;</v>
      </c>
      <c r="F216" s="72" t="e">
        <f>OBSERVATIONS!#REF!</f>
        <v>#REF!</v>
      </c>
      <c r="G216" s="194"/>
    </row>
    <row r="217" spans="2:7" x14ac:dyDescent="0.2">
      <c r="B217" s="192"/>
      <c r="C217" s="193"/>
      <c r="D217" s="34"/>
      <c r="E217" s="39" t="str">
        <f>Compétences!D217</f>
        <v>Encadrer des nombres entiers, en utilisant les symboles =, &lt;,&gt;</v>
      </c>
      <c r="F217" s="72" t="e">
        <f>OBSERVATIONS!#REF!</f>
        <v>#REF!</v>
      </c>
      <c r="G217" s="194"/>
    </row>
    <row r="218" spans="2:7" x14ac:dyDescent="0.2">
      <c r="B218" s="192"/>
      <c r="C218" s="193"/>
      <c r="D218" s="34"/>
      <c r="E218" s="39" t="str">
        <f>Compétences!D218</f>
        <v>Intercaler des nombres entiers, en utilisant les symboles =, &lt;,&gt;</v>
      </c>
      <c r="F218" s="72" t="e">
        <f>OBSERVATIONS!#REF!</f>
        <v>#REF!</v>
      </c>
      <c r="G218" s="194"/>
    </row>
    <row r="219" spans="2:7" ht="15" customHeight="1" x14ac:dyDescent="0.2">
      <c r="B219" s="192"/>
      <c r="C219" s="193">
        <v>2</v>
      </c>
      <c r="D219" s="197" t="str">
        <f>Compétences!C219</f>
        <v xml:space="preserve">Nommer, lire, écrire, représenter des nombres entiers </v>
      </c>
      <c r="E219" s="198"/>
      <c r="F219" s="67"/>
      <c r="G219" s="194"/>
    </row>
    <row r="220" spans="2:7" ht="32" x14ac:dyDescent="0.2">
      <c r="B220" s="192"/>
      <c r="C220" s="193"/>
      <c r="D220" s="34"/>
      <c r="E220" s="38" t="str">
        <f>Compétences!D220</f>
        <v>Utiliser diverses représentations des nombres (chiffres, lettres, constellations)</v>
      </c>
      <c r="F220" s="72" t="e">
        <f>OBSERVATIONS!#REF!</f>
        <v>#REF!</v>
      </c>
      <c r="G220" s="194"/>
    </row>
    <row r="221" spans="2:7" ht="32" x14ac:dyDescent="0.2">
      <c r="B221" s="192"/>
      <c r="C221" s="193"/>
      <c r="D221" s="34"/>
      <c r="E221" s="38" t="str">
        <f>Compétences!D221</f>
        <v>Associer les noms des nombres à leurs écritures chiffrées. (passer d’une représentation à une autre)</v>
      </c>
      <c r="F221" s="72" t="e">
        <f>OBSERVATIONS!#REF!</f>
        <v>#REF!</v>
      </c>
      <c r="G221" s="194"/>
    </row>
    <row r="222" spans="2:7" ht="48" x14ac:dyDescent="0.2">
      <c r="B222" s="192"/>
      <c r="C222" s="193"/>
      <c r="D222" s="34"/>
      <c r="E222" s="39" t="str">
        <f>Compétences!D222</f>
        <v>Comprendre la numération décimale de position (Interpréter le nom des nombres en fonction des unités de numération, donner la valeur des chiffres en fonction de leur rang,…</v>
      </c>
      <c r="F222" s="72" t="e">
        <f>OBSERVATIONS!#REF!</f>
        <v>#REF!</v>
      </c>
      <c r="G222" s="194"/>
    </row>
    <row r="223" spans="2:7" ht="32" x14ac:dyDescent="0.2">
      <c r="B223" s="192"/>
      <c r="C223" s="193"/>
      <c r="D223" s="34"/>
      <c r="E223" s="38" t="str">
        <f>Compétences!D223</f>
        <v>Associer un nombre entier à une position sur une demi-droite graduée (file numérique)</v>
      </c>
      <c r="F223" s="72" t="e">
        <f>OBSERVATIONS!#REF!</f>
        <v>#REF!</v>
      </c>
      <c r="G223" s="194"/>
    </row>
    <row r="224" spans="2:7" ht="32" x14ac:dyDescent="0.2">
      <c r="B224" s="192"/>
      <c r="C224" s="193"/>
      <c r="D224" s="34"/>
      <c r="E224" s="38" t="str">
        <f>Compétences!D224</f>
        <v>Associer un nombre ou un encadrement à une grandeur en mesurant celle-ci à l’aide d’une unité.</v>
      </c>
      <c r="F224" s="72" t="e">
        <f>OBSERVATIONS!#REF!</f>
        <v>#REF!</v>
      </c>
      <c r="G224" s="194"/>
    </row>
    <row r="225" spans="2:7" ht="15" customHeight="1" x14ac:dyDescent="0.2">
      <c r="B225" s="192"/>
      <c r="C225" s="193">
        <v>2</v>
      </c>
      <c r="D225" s="197" t="str">
        <f>Compétences!C225</f>
        <v>Résoudre des problèmes en utilisant des nombres entiers et le calcul</v>
      </c>
      <c r="E225" s="198"/>
      <c r="F225" s="67"/>
      <c r="G225" s="194"/>
    </row>
    <row r="226" spans="2:7" ht="32" x14ac:dyDescent="0.2">
      <c r="B226" s="192"/>
      <c r="C226" s="193"/>
      <c r="D226" s="34"/>
      <c r="E226" s="38" t="str">
        <f>Compétences!D226</f>
        <v>Résoudre des problèmes issus de situations de la vie quotidienne (en se servant de la file numérique)</v>
      </c>
      <c r="F226" s="72" t="e">
        <f>OBSERVATIONS!#REF!</f>
        <v>#REF!</v>
      </c>
      <c r="G226" s="194"/>
    </row>
    <row r="227" spans="2:7" x14ac:dyDescent="0.2">
      <c r="B227" s="192"/>
      <c r="C227" s="193"/>
      <c r="D227" s="34"/>
      <c r="E227" s="40" t="str">
        <f>Compétences!D227</f>
        <v>Résoudre des problèmes relevant de l’addition ou de la soustraction</v>
      </c>
      <c r="F227" s="72" t="e">
        <f>OBSERVATIONS!#REF!</f>
        <v>#REF!</v>
      </c>
      <c r="G227" s="194"/>
    </row>
    <row r="228" spans="2:7" ht="32" x14ac:dyDescent="0.2">
      <c r="B228" s="192"/>
      <c r="C228" s="193"/>
      <c r="D228" s="34"/>
      <c r="E228" s="38" t="str">
        <f>Compétences!D228</f>
        <v>Résoudre des problèmes relevant de la multiplication (multiplier ou diviser, partager, grouper)</v>
      </c>
      <c r="F228" s="72" t="e">
        <f>OBSERVATIONS!#REF!</f>
        <v>#REF!</v>
      </c>
      <c r="G228" s="194"/>
    </row>
    <row r="229" spans="2:7" x14ac:dyDescent="0.2">
      <c r="B229" s="192"/>
      <c r="C229" s="193"/>
      <c r="D229" s="34"/>
      <c r="E229" s="40" t="str">
        <f>Compétences!D229</f>
        <v>Modéliser ces problèmes à l’aide d’écritures mathématiques.</v>
      </c>
      <c r="F229" s="72" t="e">
        <f>OBSERVATIONS!#REF!</f>
        <v>#REF!</v>
      </c>
      <c r="G229" s="194"/>
    </row>
    <row r="230" spans="2:7" x14ac:dyDescent="0.2">
      <c r="B230" s="192"/>
      <c r="C230" s="193"/>
      <c r="D230" s="34"/>
      <c r="E230" s="38" t="str">
        <f>Compétences!D230</f>
        <v>Exploiter des données numériques pour répondre à des questions.</v>
      </c>
      <c r="F230" s="72" t="e">
        <f>OBSERVATIONS!#REF!</f>
        <v>#REF!</v>
      </c>
      <c r="G230" s="194"/>
    </row>
    <row r="231" spans="2:7" ht="15" customHeight="1" x14ac:dyDescent="0.2">
      <c r="B231" s="192"/>
      <c r="C231" s="193">
        <v>2</v>
      </c>
      <c r="D231" s="197" t="str">
        <f>Compétences!C231</f>
        <v xml:space="preserve">Calculer avec des nombre sentiers </v>
      </c>
      <c r="E231" s="198"/>
      <c r="F231" s="67"/>
      <c r="G231" s="194"/>
    </row>
    <row r="232" spans="2:7" x14ac:dyDescent="0.2">
      <c r="B232" s="192"/>
      <c r="C232" s="193"/>
      <c r="D232" s="34"/>
      <c r="E232" s="38" t="str">
        <f>Compétences!D232</f>
        <v>Connaître les décompositions additives d’un nombre</v>
      </c>
      <c r="F232" s="72" t="e">
        <f>OBSERVATIONS!#REF!</f>
        <v>#REF!</v>
      </c>
      <c r="G232" s="194"/>
    </row>
    <row r="233" spans="2:7" ht="32" x14ac:dyDescent="0.2">
      <c r="B233" s="192"/>
      <c r="C233" s="193"/>
      <c r="D233" s="34"/>
      <c r="E233" s="38" t="str">
        <f>Compétences!D233</f>
        <v xml:space="preserve">Connaître les compléments à 10 et 100 , les compléments à la dizaine ou centaine supérieure, </v>
      </c>
      <c r="F233" s="72" t="e">
        <f>OBSERVATIONS!#REF!</f>
        <v>#REF!</v>
      </c>
      <c r="G233" s="194"/>
    </row>
    <row r="234" spans="2:7" x14ac:dyDescent="0.2">
      <c r="B234" s="192"/>
      <c r="C234" s="193"/>
      <c r="D234" s="34"/>
      <c r="E234" s="38" t="str">
        <f>Compétences!D234</f>
        <v>Connaître les doubles et les moitiés des nombres d’usage courant</v>
      </c>
      <c r="F234" s="72" t="e">
        <f>OBSERVATIONS!#REF!</f>
        <v>#REF!</v>
      </c>
      <c r="G234" s="194"/>
    </row>
    <row r="235" spans="2:7" x14ac:dyDescent="0.2">
      <c r="B235" s="192"/>
      <c r="C235" s="193"/>
      <c r="D235" s="34"/>
      <c r="E235" s="38" t="str">
        <f>Compétences!D235</f>
        <v>Connaître les tables de multiplication</v>
      </c>
      <c r="F235" s="72" t="e">
        <f>OBSERVATIONS!#REF!</f>
        <v>#REF!</v>
      </c>
      <c r="G235" s="194"/>
    </row>
    <row r="236" spans="2:7" ht="32" x14ac:dyDescent="0.2">
      <c r="B236" s="192"/>
      <c r="C236" s="193"/>
      <c r="D236" s="34"/>
      <c r="E236" s="38" t="str">
        <f>Compétences!D236</f>
        <v>Décomposer un nombre en puissances de 10 (exemple : 324 = 3x100 + 2x10 + 4x1)</v>
      </c>
      <c r="F236" s="72" t="e">
        <f>OBSERVATIONS!#REF!</f>
        <v>#REF!</v>
      </c>
      <c r="G236" s="194"/>
    </row>
    <row r="237" spans="2:7" x14ac:dyDescent="0.2">
      <c r="B237" s="192"/>
      <c r="C237" s="193"/>
      <c r="D237" s="34"/>
      <c r="E237" s="39" t="str">
        <f>Compétences!D237</f>
        <v>Élaborer ou choisir des stratégies de calcul à l’oral et à l’écrit</v>
      </c>
      <c r="F237" s="72" t="e">
        <f>OBSERVATIONS!#REF!</f>
        <v>#REF!</v>
      </c>
      <c r="G237" s="194"/>
    </row>
    <row r="238" spans="2:7" ht="32" x14ac:dyDescent="0.2">
      <c r="B238" s="192"/>
      <c r="C238" s="193"/>
      <c r="D238" s="34"/>
      <c r="E238" s="39" t="str">
        <f>Compétences!D238</f>
        <v>Connaître et utiliser les propriétés des opérations pour calculer (commutativité, associativité, distributivité,…)</v>
      </c>
      <c r="F238" s="72" t="e">
        <f>OBSERVATIONS!#REF!</f>
        <v>#REF!</v>
      </c>
      <c r="G238" s="194"/>
    </row>
    <row r="239" spans="2:7" ht="32" x14ac:dyDescent="0.2">
      <c r="B239" s="192"/>
      <c r="C239" s="193"/>
      <c r="D239" s="34"/>
      <c r="E239" s="39" t="str">
        <f>Compétences!D239</f>
        <v>Calculer mentalement pour obtenir un résultat exact ou évaluer un ordre de grandeur.</v>
      </c>
      <c r="F239" s="72" t="e">
        <f>OBSERVATIONS!#REF!</f>
        <v>#REF!</v>
      </c>
      <c r="G239" s="194"/>
    </row>
    <row r="240" spans="2:7" ht="32" x14ac:dyDescent="0.2">
      <c r="B240" s="192"/>
      <c r="C240" s="193"/>
      <c r="D240" s="34"/>
      <c r="E240" s="39" t="str">
        <f>Compétences!D240</f>
        <v>Calculer en utilisant des écritures en ligne additives, soustractives, multiplicatives, mixtes.</v>
      </c>
      <c r="F240" s="72" t="e">
        <f>OBSERVATIONS!#REF!</f>
        <v>#REF!</v>
      </c>
      <c r="G240" s="194"/>
    </row>
    <row r="241" spans="2:7" x14ac:dyDescent="0.2">
      <c r="B241" s="192"/>
      <c r="C241" s="193"/>
      <c r="D241" s="34"/>
      <c r="E241" s="39" t="str">
        <f>Compétences!D241</f>
        <v>Savoir effectuer une addition posée</v>
      </c>
      <c r="F241" s="72" t="e">
        <f>OBSERVATIONS!#REF!</f>
        <v>#REF!</v>
      </c>
      <c r="G241" s="194"/>
    </row>
    <row r="242" spans="2:7" x14ac:dyDescent="0.2">
      <c r="B242" s="192"/>
      <c r="C242" s="193"/>
      <c r="D242" s="34"/>
      <c r="E242" s="39" t="str">
        <f>Compétences!D242</f>
        <v>Savoir effectuer une soustraction posée</v>
      </c>
      <c r="F242" s="72" t="e">
        <f>OBSERVATIONS!#REF!</f>
        <v>#REF!</v>
      </c>
      <c r="G242" s="194"/>
    </row>
    <row r="243" spans="2:7" x14ac:dyDescent="0.2">
      <c r="B243" s="192"/>
      <c r="C243" s="193"/>
      <c r="D243" s="34"/>
      <c r="E243" s="39" t="str">
        <f>Compétences!D243</f>
        <v>Savoir effectuer une multiplication posée</v>
      </c>
      <c r="F243" s="72" t="e">
        <f>OBSERVATIONS!#REF!</f>
        <v>#REF!</v>
      </c>
      <c r="G243" s="194"/>
    </row>
    <row r="244" spans="2:7" ht="45" customHeight="1" x14ac:dyDescent="0.2">
      <c r="B244" s="192" t="s">
        <v>231</v>
      </c>
      <c r="C244" s="193">
        <v>2</v>
      </c>
      <c r="D244" s="195" t="str">
        <f>Compétences!C244</f>
        <v xml:space="preserve">Comparer, estimer, mesurer des longueurs, des masses, des contenances, des durées. Utliser le lexique, les untiés, les instruments de mesures spécifiques à ces grandeurs </v>
      </c>
      <c r="E244" s="196"/>
      <c r="F244" s="67"/>
      <c r="G244" s="194"/>
    </row>
    <row r="245" spans="2:7" ht="32" x14ac:dyDescent="0.2">
      <c r="B245" s="192"/>
      <c r="C245" s="193"/>
      <c r="D245" s="34"/>
      <c r="E245" s="39" t="str">
        <f>Compétences!D245</f>
        <v>Comparer des objets selon leur longueur, leur masse, leur contenance (comparaison directe)</v>
      </c>
      <c r="F245" s="72" t="e">
        <f>OBSERVATIONS!#REF!</f>
        <v>#REF!</v>
      </c>
      <c r="G245" s="194"/>
    </row>
    <row r="246" spans="2:7" ht="48" x14ac:dyDescent="0.2">
      <c r="B246" s="192"/>
      <c r="C246" s="193"/>
      <c r="D246" s="34"/>
      <c r="E246" s="39" t="str">
        <f>Compétences!D246</f>
        <v>Comparer, estimer, mesurer des longueurs, des masses, des contenances, des durées avec un objet intermédiaire (comparaison indirecte)</v>
      </c>
      <c r="F246" s="72" t="e">
        <f>OBSERVATIONS!#REF!</f>
        <v>#REF!</v>
      </c>
      <c r="G246" s="194"/>
    </row>
    <row r="247" spans="2:7" ht="32" x14ac:dyDescent="0.2">
      <c r="B247" s="192"/>
      <c r="C247" s="193"/>
      <c r="D247" s="34"/>
      <c r="E247" s="39" t="str">
        <f>Compétences!D247</f>
        <v>Estimer des ordres de grandeurs de quelques longueurs, masses et contenances (en lien avec les unités conventionnelles de mesure)</v>
      </c>
      <c r="F247" s="72" t="e">
        <f>OBSERVATIONS!#REF!</f>
        <v>#REF!</v>
      </c>
      <c r="G247" s="194"/>
    </row>
    <row r="248" spans="2:7" x14ac:dyDescent="0.2">
      <c r="B248" s="192"/>
      <c r="C248" s="193"/>
      <c r="D248" s="34"/>
      <c r="E248" s="38" t="str">
        <f>Compétences!D248</f>
        <v>Mesurer une longueur avec un instrument adapté (par report d’unité)</v>
      </c>
      <c r="F248" s="72" t="e">
        <f>OBSERVATIONS!#REF!</f>
        <v>#REF!</v>
      </c>
      <c r="G248" s="194"/>
    </row>
    <row r="249" spans="2:7" x14ac:dyDescent="0.2">
      <c r="B249" s="192"/>
      <c r="C249" s="193"/>
      <c r="D249" s="34"/>
      <c r="E249" s="38" t="str">
        <f>Compétences!D249</f>
        <v>Mesurer des masses et des contenances avec des instruments adaptés</v>
      </c>
      <c r="F249" s="72" t="e">
        <f>OBSERVATIONS!#REF!</f>
        <v>#REF!</v>
      </c>
      <c r="G249" s="194"/>
    </row>
    <row r="250" spans="2:7" x14ac:dyDescent="0.2">
      <c r="B250" s="192"/>
      <c r="C250" s="193"/>
      <c r="D250" s="34"/>
      <c r="E250" s="39" t="str">
        <f>Compétences!D250</f>
        <v>Encadrer une grandeur par deux nombres entiers d’unités</v>
      </c>
      <c r="F250" s="72" t="e">
        <f>OBSERVATIONS!#REF!</f>
        <v>#REF!</v>
      </c>
      <c r="G250" s="194"/>
    </row>
    <row r="251" spans="2:7" x14ac:dyDescent="0.2">
      <c r="B251" s="192"/>
      <c r="C251" s="193"/>
      <c r="D251" s="34"/>
      <c r="E251" s="39" t="str">
        <f>Compétences!D251</f>
        <v>Exprimer une mesure à l’aide d’une ou plusieurs unités choisies</v>
      </c>
      <c r="F251" s="72" t="e">
        <f>OBSERVATIONS!#REF!</f>
        <v>#REF!</v>
      </c>
      <c r="G251" s="194"/>
    </row>
    <row r="252" spans="2:7" ht="32" x14ac:dyDescent="0.2">
      <c r="B252" s="192"/>
      <c r="C252" s="193"/>
      <c r="D252" s="34"/>
      <c r="E252" s="41" t="str">
        <f>Compétences!D252</f>
        <v>Connaître et utiliser les mesures conventionnelles de longueurs (mm, cm, dm, m, ..)</v>
      </c>
      <c r="F252" s="72" t="e">
        <f>OBSERVATIONS!#REF!</f>
        <v>#REF!</v>
      </c>
      <c r="G252" s="194"/>
    </row>
    <row r="253" spans="2:7" ht="32" x14ac:dyDescent="0.2">
      <c r="B253" s="192"/>
      <c r="C253" s="193"/>
      <c r="D253" s="34"/>
      <c r="E253" s="41" t="str">
        <f>Compétences!D253</f>
        <v>Connaître et utiliser les mesures conventionnelles de masse (g ;kg, tonne)</v>
      </c>
      <c r="F253" s="72" t="e">
        <f>OBSERVATIONS!#REF!</f>
        <v>#REF!</v>
      </c>
      <c r="G253" s="194"/>
    </row>
    <row r="254" spans="2:7" ht="32" x14ac:dyDescent="0.2">
      <c r="B254" s="192"/>
      <c r="C254" s="193"/>
      <c r="D254" s="34"/>
      <c r="E254" s="38" t="str">
        <f>Compétences!D254</f>
        <v xml:space="preserve">Connaître et utiliser les mesures conventionnelles de contenance (l, dl, cl) </v>
      </c>
      <c r="F254" s="72" t="e">
        <f>OBSERVATIONS!#REF!</f>
        <v>#REF!</v>
      </c>
      <c r="G254" s="194"/>
    </row>
    <row r="255" spans="2:7" ht="32" x14ac:dyDescent="0.2">
      <c r="B255" s="192"/>
      <c r="C255" s="193"/>
      <c r="D255" s="34"/>
      <c r="E255" s="38" t="str">
        <f>Compétences!D255</f>
        <v>Connaître les relations entre les unités de longueur, les unités de masse,, les unités de contenance (premières conversions)</v>
      </c>
      <c r="F255" s="72" t="e">
        <f>OBSERVATIONS!#REF!</f>
        <v>#REF!</v>
      </c>
      <c r="G255" s="194"/>
    </row>
    <row r="256" spans="2:7" x14ac:dyDescent="0.2">
      <c r="B256" s="192"/>
      <c r="C256" s="193"/>
      <c r="D256" s="34"/>
      <c r="E256" s="39" t="str">
        <f>Compétences!D256</f>
        <v>Comparer, estimer, mesurer des durées</v>
      </c>
      <c r="F256" s="72" t="e">
        <f>OBSERVATIONS!#REF!</f>
        <v>#REF!</v>
      </c>
      <c r="G256" s="194"/>
    </row>
    <row r="257" spans="2:7" ht="32" x14ac:dyDescent="0.2">
      <c r="B257" s="192"/>
      <c r="C257" s="193"/>
      <c r="D257" s="34"/>
      <c r="E257" s="39" t="str">
        <f>Compétences!D257</f>
        <v>Connaître et utiliser des unités usuelles de durée ( jour, semaine, heure, année… )</v>
      </c>
      <c r="F257" s="72" t="e">
        <f>OBSERVATIONS!#REF!</f>
        <v>#REF!</v>
      </c>
      <c r="G257" s="194"/>
    </row>
    <row r="258" spans="2:7" x14ac:dyDescent="0.2">
      <c r="B258" s="192"/>
      <c r="C258" s="193"/>
      <c r="D258" s="34"/>
      <c r="E258" s="38" t="str">
        <f>Compétences!D258</f>
        <v xml:space="preserve">Connaître et utiliser les relations entre unités usuelles de temps </v>
      </c>
      <c r="F258" s="72" t="e">
        <f>OBSERVATIONS!#REF!</f>
        <v>#REF!</v>
      </c>
      <c r="G258" s="194"/>
    </row>
    <row r="259" spans="2:7" ht="32" x14ac:dyDescent="0.2">
      <c r="B259" s="192"/>
      <c r="C259" s="193"/>
      <c r="D259" s="34"/>
      <c r="E259" s="38" t="str">
        <f>Compétences!D259</f>
        <v>Utiliser différents instruments pour mesurer des durées (sablier, horloge à aiguilles, à affichage digital,…)</v>
      </c>
      <c r="F259" s="72" t="e">
        <f>OBSERVATIONS!#REF!</f>
        <v>#REF!</v>
      </c>
      <c r="G259" s="194"/>
    </row>
    <row r="260" spans="2:7" ht="32" x14ac:dyDescent="0.2">
      <c r="B260" s="192"/>
      <c r="C260" s="193"/>
      <c r="D260" s="34"/>
      <c r="E260" s="38" t="str">
        <f>Compétences!D260</f>
        <v>Dans des cas simples, représenter une grandeur par une longueur ( cadran d’une balance, frise chronologique,…)</v>
      </c>
      <c r="F260" s="72" t="e">
        <f>OBSERVATIONS!#REF!</f>
        <v>#REF!</v>
      </c>
      <c r="G260" s="194"/>
    </row>
    <row r="261" spans="2:7" ht="37" customHeight="1" x14ac:dyDescent="0.2">
      <c r="B261" s="192"/>
      <c r="C261" s="193">
        <v>2</v>
      </c>
      <c r="D261" s="195" t="str">
        <f>Compétences!C261</f>
        <v xml:space="preserve">Résoudre des problèmes impliquant des longueurs, des masses, des contenances, des durées, des prix. </v>
      </c>
      <c r="E261" s="196"/>
      <c r="F261" s="67"/>
      <c r="G261" s="85"/>
    </row>
    <row r="262" spans="2:7" ht="48" x14ac:dyDescent="0.2">
      <c r="B262" s="192"/>
      <c r="C262" s="193"/>
      <c r="D262" s="34"/>
      <c r="E262" s="39" t="str">
        <f>Compétences!D262</f>
        <v>Résoudre des problèmes, notamment de mesurage et de comparaison, En utilisant les opérations sur les grandeurs ou sur les nombres (addition, soustraction, division,…)</v>
      </c>
      <c r="F262" s="72" t="e">
        <f>OBSERVATIONS!#REF!</f>
        <v>#REF!</v>
      </c>
      <c r="G262" s="194"/>
    </row>
    <row r="263" spans="2:7" ht="32" x14ac:dyDescent="0.2">
      <c r="B263" s="192"/>
      <c r="C263" s="193"/>
      <c r="D263" s="34"/>
      <c r="E263" s="39" t="str">
        <f>Compétences!D263</f>
        <v>Résoudre des problèmes impliquant des conversions simples d’une unité usuelle à une autre.</v>
      </c>
      <c r="F263" s="72" t="e">
        <f>OBSERVATIONS!#REF!</f>
        <v>#REF!</v>
      </c>
      <c r="G263" s="194"/>
    </row>
    <row r="264" spans="2:7" ht="15" customHeight="1" x14ac:dyDescent="0.2">
      <c r="B264" s="192" t="s">
        <v>252</v>
      </c>
      <c r="C264" s="193">
        <v>2</v>
      </c>
      <c r="D264" s="197" t="str">
        <f>Compétences!C264</f>
        <v>Se repérer et se déplacer en utilisant des repères</v>
      </c>
      <c r="E264" s="198"/>
      <c r="F264" s="67"/>
      <c r="G264" s="194"/>
    </row>
    <row r="265" spans="2:7" x14ac:dyDescent="0.2">
      <c r="B265" s="192"/>
      <c r="C265" s="193"/>
      <c r="D265" s="34"/>
      <c r="E265" s="39" t="str">
        <f>Compétences!D265</f>
        <v>Se repérer dans son environnement proche.</v>
      </c>
      <c r="F265" s="72" t="e">
        <f>OBSERVATIONS!#REF!</f>
        <v>#REF!</v>
      </c>
      <c r="G265" s="194"/>
    </row>
    <row r="266" spans="2:7" ht="32" x14ac:dyDescent="0.2">
      <c r="B266" s="192"/>
      <c r="C266" s="193"/>
      <c r="D266" s="34"/>
      <c r="E266" s="39" t="str">
        <f>Compétences!D266</f>
        <v>Situer des objets ou des personnes les uns par rapport aux autres ou par rapport à d’autres repères(droite, gauche,…)</v>
      </c>
      <c r="F266" s="72" t="e">
        <f>OBSERVATIONS!#REF!</f>
        <v>#REF!</v>
      </c>
      <c r="G266" s="194"/>
    </row>
    <row r="267" spans="2:7" x14ac:dyDescent="0.2">
      <c r="B267" s="192"/>
      <c r="C267" s="193"/>
      <c r="D267" s="34"/>
      <c r="E267" s="39" t="str">
        <f>Compétences!D267</f>
        <v>Produire des représentations des espaces familiers (classe, école, …)</v>
      </c>
      <c r="F267" s="72" t="e">
        <f>OBSERVATIONS!#REF!</f>
        <v>#REF!</v>
      </c>
      <c r="G267" s="194"/>
    </row>
    <row r="268" spans="2:7" ht="32" x14ac:dyDescent="0.2">
      <c r="B268" s="192"/>
      <c r="C268" s="193"/>
      <c r="D268" s="34"/>
      <c r="E268" s="39" t="str">
        <f>Compétences!D268</f>
        <v>S’orienter et se déplacer dans l’espace ou dans une représentation de l’espace en utilisant des repères</v>
      </c>
      <c r="F268" s="72" t="e">
        <f>OBSERVATIONS!#REF!</f>
        <v>#REF!</v>
      </c>
      <c r="G268" s="194"/>
    </row>
    <row r="269" spans="2:7" ht="32" x14ac:dyDescent="0.2">
      <c r="B269" s="192"/>
      <c r="C269" s="193"/>
      <c r="D269" s="34"/>
      <c r="E269" s="39" t="str">
        <f>Compétences!D269</f>
        <v>Coder et décoder un déplacement (dans des espaces familiers, un quadrillage, sur un écran)</v>
      </c>
      <c r="F269" s="72" t="e">
        <f>OBSERVATIONS!#REF!</f>
        <v>#REF!</v>
      </c>
      <c r="G269" s="194"/>
    </row>
    <row r="270" spans="2:7" ht="32" x14ac:dyDescent="0.2">
      <c r="B270" s="192"/>
      <c r="C270" s="193"/>
      <c r="D270" s="34"/>
      <c r="E270" s="39" t="str">
        <f>Compétences!D270</f>
        <v>Savoir faire le lien entre des espaces vécus et des espaces représentés (plan, maquette,…)</v>
      </c>
      <c r="F270" s="72" t="e">
        <f>OBSERVATIONS!#REF!</f>
        <v>#REF!</v>
      </c>
      <c r="G270" s="194"/>
    </row>
    <row r="271" spans="2:7" ht="15" customHeight="1" x14ac:dyDescent="0.2">
      <c r="B271" s="192"/>
      <c r="C271" s="193">
        <v>2</v>
      </c>
      <c r="D271" s="197" t="str">
        <f>Compétences!C271</f>
        <v xml:space="preserve">Reconnaître, nommer, décrire, reproduire quelques solides </v>
      </c>
      <c r="E271" s="198"/>
      <c r="F271" s="67"/>
      <c r="G271" s="194"/>
    </row>
    <row r="272" spans="2:7" ht="32" x14ac:dyDescent="0.2">
      <c r="B272" s="192"/>
      <c r="C272" s="193"/>
      <c r="D272" s="34"/>
      <c r="E272" s="38" t="str">
        <f>Compétences!D272</f>
        <v>Reconnaître, nommer et trier les solides usuels parmi des solides variés (boule, cylindre, cône, cube, pavé droit, pyramide)</v>
      </c>
      <c r="F272" s="72" t="e">
        <f>OBSERVATIONS!#REF!</f>
        <v>#REF!</v>
      </c>
      <c r="G272" s="194"/>
    </row>
    <row r="273" spans="2:7" ht="32" x14ac:dyDescent="0.2">
      <c r="B273" s="192"/>
      <c r="C273" s="193"/>
      <c r="D273" s="34"/>
      <c r="E273" s="38" t="str">
        <f>Compétences!D273</f>
        <v>Décrire et comparer des solides en utilisant le vocabulaire approprié /Décrire des polyèdres (face, sommet, arête).</v>
      </c>
      <c r="F273" s="72" t="e">
        <f>OBSERVATIONS!#REF!</f>
        <v>#REF!</v>
      </c>
      <c r="G273" s="194"/>
    </row>
    <row r="274" spans="2:7" x14ac:dyDescent="0.2">
      <c r="B274" s="192"/>
      <c r="C274" s="193"/>
      <c r="D274" s="34"/>
      <c r="E274" s="38" t="str">
        <f>Compétences!D274</f>
        <v>Reproduire des solides.</v>
      </c>
      <c r="F274" s="72" t="e">
        <f>OBSERVATIONS!#REF!</f>
        <v>#REF!</v>
      </c>
      <c r="G274" s="194"/>
    </row>
    <row r="275" spans="2:7" ht="32" x14ac:dyDescent="0.2">
      <c r="B275" s="192"/>
      <c r="C275" s="193"/>
      <c r="D275" s="34"/>
      <c r="E275" s="38" t="str">
        <f>Compétences!D275</f>
        <v>Savoir que les faces d’un cube sont des carrés, que les faces d’un pavé droit sont des rectangles (qui peuvent être carrés)</v>
      </c>
      <c r="F275" s="72" t="e">
        <f>OBSERVATIONS!#REF!</f>
        <v>#REF!</v>
      </c>
      <c r="G275" s="194"/>
    </row>
    <row r="276" spans="2:7" ht="47" customHeight="1" x14ac:dyDescent="0.2">
      <c r="B276" s="192"/>
      <c r="C276" s="193">
        <v>2</v>
      </c>
      <c r="D276" s="195" t="str">
        <f>Compétences!C276</f>
        <v xml:space="preserve">Reconnaitre, nommer, décrire, reproduire, constuire quelques figures géométriques. Reconnaître et utiliser les notions d'alignement, d'angle droit, d'égalité de longueurs, de milieu, de symétrie </v>
      </c>
      <c r="E276" s="196"/>
      <c r="F276" s="67"/>
      <c r="G276" s="85"/>
    </row>
    <row r="277" spans="2:7" x14ac:dyDescent="0.2">
      <c r="B277" s="192"/>
      <c r="C277" s="193"/>
      <c r="D277" s="34"/>
      <c r="E277" s="39" t="str">
        <f>Compétences!D277</f>
        <v xml:space="preserve">Décrire des figures ou des assemblages de figures planes </v>
      </c>
      <c r="F277" s="72" t="e">
        <f>OBSERVATIONS!#REF!</f>
        <v>#REF!</v>
      </c>
      <c r="G277" s="194"/>
    </row>
    <row r="278" spans="2:7" ht="32" x14ac:dyDescent="0.2">
      <c r="B278" s="192"/>
      <c r="C278" s="193"/>
      <c r="D278" s="34"/>
      <c r="E278" s="39" t="str">
        <f>Compétences!D278</f>
        <v>Reproduire des figures ou des assemblages de figures planes sur papier quadrillé ou uni.</v>
      </c>
      <c r="F278" s="72" t="e">
        <f>OBSERVATIONS!#REF!</f>
        <v>#REF!</v>
      </c>
      <c r="G278" s="194"/>
    </row>
    <row r="279" spans="2:7" x14ac:dyDescent="0.2">
      <c r="B279" s="192"/>
      <c r="C279" s="193"/>
      <c r="D279" s="34"/>
      <c r="E279" s="39" t="str">
        <f>Compétences!D279</f>
        <v>Utiliser la règle, le compas ou l’équerre comme instruments de tracé.</v>
      </c>
      <c r="F279" s="72" t="e">
        <f>OBSERVATIONS!#REF!</f>
        <v>#REF!</v>
      </c>
      <c r="G279" s="194"/>
    </row>
    <row r="280" spans="2:7" x14ac:dyDescent="0.2">
      <c r="B280" s="192"/>
      <c r="C280" s="193"/>
      <c r="D280" s="34"/>
      <c r="E280" s="39" t="str">
        <f>Compétences!D280</f>
        <v>Reconnaître, nommer des figures usuelles</v>
      </c>
      <c r="F280" s="72" t="e">
        <f>OBSERVATIONS!#REF!</f>
        <v>#REF!</v>
      </c>
      <c r="G280" s="194"/>
    </row>
    <row r="281" spans="2:7" ht="32" x14ac:dyDescent="0.2">
      <c r="B281" s="192"/>
      <c r="C281" s="193"/>
      <c r="D281" s="34"/>
      <c r="E281" s="39" t="str">
        <f>Compétences!D281</f>
        <v>Reconnaître et décrire à partir des côtés et des angles droits, un carré, un rectangle, un triangle rectangle</v>
      </c>
      <c r="F281" s="72" t="e">
        <f>OBSERVATIONS!#REF!</f>
        <v>#REF!</v>
      </c>
      <c r="G281" s="194"/>
    </row>
    <row r="282" spans="2:7" x14ac:dyDescent="0.2">
      <c r="B282" s="192"/>
      <c r="C282" s="193"/>
      <c r="D282" s="34"/>
      <c r="E282" s="39" t="str">
        <f>Compétences!D282</f>
        <v>Construire sur un support uni connaissant la longueur des côtés.</v>
      </c>
      <c r="F282" s="72" t="e">
        <f>OBSERVATIONS!#REF!</f>
        <v>#REF!</v>
      </c>
      <c r="G282" s="194"/>
    </row>
    <row r="283" spans="2:7" ht="32" x14ac:dyDescent="0.2">
      <c r="B283" s="192"/>
      <c r="C283" s="193"/>
      <c r="D283" s="34"/>
      <c r="E283" s="39" t="str">
        <f>Compétences!D283</f>
        <v>Construire un cercle connaissant son centre et un point, ou son centre et son rayon</v>
      </c>
      <c r="F283" s="72" t="e">
        <f>OBSERVATIONS!#REF!</f>
        <v>#REF!</v>
      </c>
      <c r="G283" s="194"/>
    </row>
    <row r="284" spans="2:7" ht="32" x14ac:dyDescent="0.2">
      <c r="B284" s="192"/>
      <c r="C284" s="193"/>
      <c r="D284" s="34"/>
      <c r="E284" s="39" t="str">
        <f>Compétences!D284</f>
        <v xml:space="preserve">Utiliser la règle (non graduée) pour repérer et produire des alignements de points </v>
      </c>
      <c r="F284" s="72" t="e">
        <f>OBSERVATIONS!#REF!</f>
        <v>#REF!</v>
      </c>
      <c r="G284" s="194"/>
    </row>
    <row r="285" spans="2:7" x14ac:dyDescent="0.2">
      <c r="B285" s="192"/>
      <c r="C285" s="193"/>
      <c r="D285" s="34"/>
      <c r="E285" s="38" t="str">
        <f>Compétences!D285</f>
        <v>Repérer et produire des angles droits à l'aide d’un gabarit, d'une équerre</v>
      </c>
      <c r="F285" s="72" t="e">
        <f>OBSERVATIONS!#REF!</f>
        <v>#REF!</v>
      </c>
      <c r="G285" s="194"/>
    </row>
    <row r="286" spans="2:7" x14ac:dyDescent="0.2">
      <c r="B286" s="192"/>
      <c r="C286" s="193"/>
      <c r="D286" s="34"/>
      <c r="E286" s="39" t="str">
        <f>Compétences!D286</f>
        <v>Reporter une longueur sur une droite déjà tracée (diverses techniques)</v>
      </c>
      <c r="F286" s="72" t="e">
        <f>OBSERVATIONS!#REF!</f>
        <v>#REF!</v>
      </c>
      <c r="G286" s="194"/>
    </row>
    <row r="287" spans="2:7" x14ac:dyDescent="0.2">
      <c r="B287" s="192"/>
      <c r="C287" s="193"/>
      <c r="D287" s="34"/>
      <c r="E287" s="39" t="str">
        <f>Compétences!D287</f>
        <v xml:space="preserve">Repérer ou trouver le milieu d’un segment. </v>
      </c>
      <c r="F287" s="72" t="e">
        <f>OBSERVATIONS!#REF!</f>
        <v>#REF!</v>
      </c>
      <c r="G287" s="194"/>
    </row>
    <row r="288" spans="2:7" x14ac:dyDescent="0.2">
      <c r="B288" s="192"/>
      <c r="C288" s="193"/>
      <c r="D288" s="34"/>
      <c r="E288" s="38" t="str">
        <f>Compétences!D288</f>
        <v>Reconnaître si une figure présente un axe de symétrie (à trouver).</v>
      </c>
      <c r="F288" s="72" t="e">
        <f>OBSERVATIONS!#REF!</f>
        <v>#REF!</v>
      </c>
      <c r="G288" s="194"/>
    </row>
    <row r="289" spans="2:10" ht="32" x14ac:dyDescent="0.2">
      <c r="B289" s="192"/>
      <c r="C289" s="193"/>
      <c r="D289" s="34"/>
      <c r="E289" s="39" t="str">
        <f>Compétences!D289</f>
        <v>Compléter une figure pour qu'elle soit symétrique par rapport à un axe donné.(décalquer ou plier selon l'axe de symétrie)</v>
      </c>
      <c r="F289" s="72" t="e">
        <f>OBSERVATIONS!#REF!</f>
        <v>#REF!</v>
      </c>
      <c r="G289" s="194"/>
    </row>
    <row r="290" spans="2:10" x14ac:dyDescent="0.2">
      <c r="E290" s="46"/>
      <c r="F290" s="9"/>
      <c r="G290" s="30"/>
      <c r="J290" s="9"/>
    </row>
    <row r="291" spans="2:10" x14ac:dyDescent="0.2">
      <c r="E291" s="46"/>
      <c r="F291" s="9"/>
      <c r="G291" s="30"/>
      <c r="J291" s="9"/>
    </row>
    <row r="292" spans="2:10" x14ac:dyDescent="0.2">
      <c r="E292" s="46"/>
      <c r="F292" s="9"/>
      <c r="G292" s="30"/>
      <c r="J292" s="9"/>
    </row>
    <row r="293" spans="2:10" x14ac:dyDescent="0.2">
      <c r="E293" s="46"/>
      <c r="F293" s="9"/>
      <c r="G293" s="30"/>
      <c r="J293" s="9"/>
    </row>
    <row r="294" spans="2:10" x14ac:dyDescent="0.2">
      <c r="E294" s="46"/>
      <c r="F294" s="9"/>
      <c r="G294" s="30"/>
      <c r="J294" s="9"/>
    </row>
    <row r="295" spans="2:10" x14ac:dyDescent="0.2">
      <c r="E295" s="46"/>
      <c r="F295" s="9"/>
      <c r="G295" s="30"/>
      <c r="J295" s="9"/>
    </row>
    <row r="296" spans="2:10" x14ac:dyDescent="0.2">
      <c r="E296" s="46"/>
      <c r="F296" s="9"/>
      <c r="G296" s="30"/>
      <c r="J296" s="9"/>
    </row>
    <row r="297" spans="2:10" x14ac:dyDescent="0.2">
      <c r="E297" s="46"/>
      <c r="F297" s="9"/>
      <c r="G297" s="30"/>
      <c r="J297" s="9"/>
    </row>
    <row r="298" spans="2:10" x14ac:dyDescent="0.2">
      <c r="E298" s="46"/>
      <c r="F298" s="9"/>
      <c r="G298" s="30"/>
      <c r="J298" s="9"/>
    </row>
    <row r="299" spans="2:10" x14ac:dyDescent="0.2">
      <c r="E299" s="46"/>
      <c r="F299" s="9"/>
      <c r="G299" s="30"/>
      <c r="J299" s="9"/>
    </row>
    <row r="300" spans="2:10" x14ac:dyDescent="0.2">
      <c r="E300" s="46"/>
      <c r="F300" s="9"/>
      <c r="G300" s="30"/>
      <c r="J300" s="9"/>
    </row>
    <row r="301" spans="2:10" x14ac:dyDescent="0.2">
      <c r="E301" s="46"/>
      <c r="F301" s="9"/>
      <c r="G301" s="30"/>
      <c r="J301" s="9"/>
    </row>
    <row r="302" spans="2:10" x14ac:dyDescent="0.2">
      <c r="E302" s="46"/>
      <c r="F302" s="9"/>
      <c r="G302" s="30"/>
      <c r="J302" s="9"/>
    </row>
    <row r="303" spans="2:10" x14ac:dyDescent="0.2">
      <c r="E303" s="46"/>
      <c r="F303" s="9"/>
      <c r="G303" s="30"/>
      <c r="J303" s="9"/>
    </row>
    <row r="304" spans="2:10" x14ac:dyDescent="0.2">
      <c r="E304" s="46"/>
      <c r="F304" s="9"/>
      <c r="G304" s="30"/>
      <c r="J304" s="9"/>
    </row>
    <row r="305" spans="5:10" x14ac:dyDescent="0.2">
      <c r="E305" s="46"/>
      <c r="F305" s="9"/>
      <c r="G305" s="30"/>
      <c r="J305" s="9"/>
    </row>
    <row r="306" spans="5:10" x14ac:dyDescent="0.2">
      <c r="E306" s="46"/>
      <c r="F306" s="9"/>
      <c r="G306" s="30"/>
      <c r="J306" s="9"/>
    </row>
    <row r="307" spans="5:10" x14ac:dyDescent="0.2">
      <c r="E307" s="46"/>
      <c r="F307" s="9"/>
      <c r="G307" s="30"/>
      <c r="J307" s="9"/>
    </row>
    <row r="308" spans="5:10" x14ac:dyDescent="0.2">
      <c r="E308" s="46"/>
      <c r="F308" s="9"/>
      <c r="G308" s="30"/>
      <c r="J308" s="9"/>
    </row>
    <row r="309" spans="5:10" x14ac:dyDescent="0.2">
      <c r="E309" s="46"/>
      <c r="F309" s="9"/>
      <c r="G309" s="30"/>
      <c r="J309" s="9"/>
    </row>
    <row r="310" spans="5:10" x14ac:dyDescent="0.2">
      <c r="E310" s="46"/>
      <c r="F310" s="9"/>
      <c r="G310" s="30"/>
      <c r="J310" s="9"/>
    </row>
    <row r="311" spans="5:10" x14ac:dyDescent="0.2">
      <c r="E311" s="46"/>
      <c r="F311" s="9"/>
      <c r="G311" s="30"/>
      <c r="J311" s="9"/>
    </row>
    <row r="312" spans="5:10" x14ac:dyDescent="0.2">
      <c r="E312" s="46"/>
      <c r="F312" s="9"/>
      <c r="G312" s="30"/>
      <c r="J312" s="9"/>
    </row>
    <row r="313" spans="5:10" x14ac:dyDescent="0.2">
      <c r="E313" s="46"/>
      <c r="F313" s="9"/>
      <c r="G313" s="30"/>
      <c r="J313" s="9"/>
    </row>
    <row r="314" spans="5:10" x14ac:dyDescent="0.2">
      <c r="E314" s="46"/>
      <c r="F314" s="9"/>
      <c r="G314" s="30"/>
      <c r="J314" s="9"/>
    </row>
    <row r="315" spans="5:10" x14ac:dyDescent="0.2">
      <c r="E315" s="46"/>
      <c r="F315" s="9"/>
      <c r="G315" s="30"/>
      <c r="J315" s="9"/>
    </row>
    <row r="316" spans="5:10" x14ac:dyDescent="0.2">
      <c r="E316" s="46"/>
      <c r="F316" s="9"/>
      <c r="G316" s="30"/>
      <c r="J316" s="9"/>
    </row>
    <row r="317" spans="5:10" x14ac:dyDescent="0.2">
      <c r="E317" s="46"/>
      <c r="F317" s="9"/>
      <c r="G317" s="30"/>
      <c r="J317" s="9"/>
    </row>
    <row r="318" spans="5:10" x14ac:dyDescent="0.2">
      <c r="E318" s="46"/>
      <c r="F318" s="9"/>
      <c r="G318" s="30"/>
      <c r="J318" s="9"/>
    </row>
    <row r="319" spans="5:10" x14ac:dyDescent="0.2">
      <c r="E319" s="46"/>
      <c r="F319" s="9"/>
      <c r="G319" s="30"/>
      <c r="J319" s="9"/>
    </row>
    <row r="320" spans="5:10" x14ac:dyDescent="0.2">
      <c r="E320" s="46"/>
      <c r="F320" s="9"/>
      <c r="G320" s="30"/>
      <c r="J320" s="9"/>
    </row>
    <row r="321" spans="5:10" x14ac:dyDescent="0.2">
      <c r="E321" s="46"/>
      <c r="F321" s="9"/>
      <c r="G321" s="30"/>
      <c r="J321" s="9"/>
    </row>
    <row r="322" spans="5:10" x14ac:dyDescent="0.2">
      <c r="E322" s="46"/>
      <c r="F322" s="9"/>
      <c r="G322" s="30"/>
      <c r="J322" s="9"/>
    </row>
    <row r="323" spans="5:10" x14ac:dyDescent="0.2">
      <c r="E323" s="46"/>
      <c r="F323" s="9"/>
      <c r="G323" s="30"/>
      <c r="J323" s="9"/>
    </row>
    <row r="324" spans="5:10" x14ac:dyDescent="0.2">
      <c r="E324" s="46"/>
      <c r="F324" s="9"/>
      <c r="G324" s="30"/>
      <c r="J324" s="9"/>
    </row>
    <row r="325" spans="5:10" x14ac:dyDescent="0.2">
      <c r="E325" s="46"/>
      <c r="F325" s="9"/>
      <c r="G325" s="30"/>
      <c r="J325" s="9"/>
    </row>
    <row r="326" spans="5:10" x14ac:dyDescent="0.2">
      <c r="E326" s="46"/>
      <c r="F326" s="9"/>
      <c r="G326" s="30"/>
      <c r="J326" s="9"/>
    </row>
    <row r="327" spans="5:10" x14ac:dyDescent="0.2">
      <c r="E327" s="46"/>
      <c r="F327" s="9"/>
      <c r="G327" s="30"/>
      <c r="J327" s="9"/>
    </row>
    <row r="328" spans="5:10" x14ac:dyDescent="0.2">
      <c r="E328" s="46"/>
      <c r="F328" s="9"/>
      <c r="G328" s="30"/>
      <c r="J328" s="9"/>
    </row>
    <row r="329" spans="5:10" x14ac:dyDescent="0.2">
      <c r="E329" s="46"/>
      <c r="F329" s="9"/>
      <c r="G329" s="30"/>
      <c r="J329" s="9"/>
    </row>
    <row r="330" spans="5:10" x14ac:dyDescent="0.2">
      <c r="E330" s="46"/>
      <c r="F330" s="9"/>
      <c r="G330" s="30"/>
      <c r="J330" s="9"/>
    </row>
    <row r="331" spans="5:10" x14ac:dyDescent="0.2">
      <c r="E331" s="46"/>
      <c r="F331" s="9"/>
      <c r="G331" s="30"/>
      <c r="J331" s="9"/>
    </row>
    <row r="332" spans="5:10" x14ac:dyDescent="0.2">
      <c r="E332" s="46"/>
      <c r="F332" s="9"/>
      <c r="G332" s="30"/>
      <c r="J332" s="9"/>
    </row>
    <row r="333" spans="5:10" x14ac:dyDescent="0.2">
      <c r="E333" s="46"/>
      <c r="F333" s="9"/>
      <c r="G333" s="30"/>
      <c r="J333" s="9"/>
    </row>
    <row r="334" spans="5:10" x14ac:dyDescent="0.2">
      <c r="E334" s="46"/>
      <c r="F334" s="9"/>
      <c r="G334" s="30"/>
      <c r="J334" s="9"/>
    </row>
    <row r="335" spans="5:10" x14ac:dyDescent="0.2">
      <c r="E335" s="46"/>
      <c r="F335" s="9"/>
      <c r="G335" s="30"/>
      <c r="J335" s="9"/>
    </row>
    <row r="336" spans="5:10" x14ac:dyDescent="0.2">
      <c r="E336" s="46"/>
      <c r="F336" s="9"/>
      <c r="G336" s="30"/>
      <c r="J336" s="9"/>
    </row>
    <row r="337" spans="5:10" x14ac:dyDescent="0.2">
      <c r="E337" s="46"/>
      <c r="F337" s="9"/>
      <c r="G337" s="30"/>
      <c r="J337" s="9"/>
    </row>
    <row r="338" spans="5:10" x14ac:dyDescent="0.2">
      <c r="E338" s="46"/>
      <c r="F338" s="9"/>
      <c r="G338" s="30"/>
      <c r="J338" s="9"/>
    </row>
    <row r="339" spans="5:10" x14ac:dyDescent="0.2">
      <c r="E339" s="46"/>
      <c r="F339" s="9"/>
      <c r="G339" s="30"/>
      <c r="J339" s="9"/>
    </row>
    <row r="340" spans="5:10" x14ac:dyDescent="0.2">
      <c r="E340" s="46"/>
      <c r="F340" s="9"/>
      <c r="G340" s="30"/>
      <c r="J340" s="9"/>
    </row>
    <row r="341" spans="5:10" x14ac:dyDescent="0.2">
      <c r="E341" s="46"/>
      <c r="F341" s="9"/>
      <c r="G341" s="30"/>
      <c r="J341" s="9"/>
    </row>
    <row r="342" spans="5:10" x14ac:dyDescent="0.2">
      <c r="E342" s="46"/>
      <c r="F342" s="9"/>
      <c r="G342" s="30"/>
      <c r="J342" s="9"/>
    </row>
    <row r="343" spans="5:10" x14ac:dyDescent="0.2">
      <c r="E343" s="46"/>
      <c r="F343" s="9"/>
      <c r="G343" s="30"/>
      <c r="J343" s="9"/>
    </row>
    <row r="344" spans="5:10" x14ac:dyDescent="0.2">
      <c r="E344" s="46"/>
      <c r="F344" s="9"/>
      <c r="G344" s="30"/>
      <c r="J344" s="9"/>
    </row>
    <row r="345" spans="5:10" x14ac:dyDescent="0.2">
      <c r="E345" s="46"/>
      <c r="F345" s="9"/>
      <c r="G345" s="30"/>
      <c r="J345" s="9"/>
    </row>
    <row r="346" spans="5:10" x14ac:dyDescent="0.2">
      <c r="E346" s="46"/>
      <c r="F346" s="9"/>
      <c r="G346" s="30"/>
      <c r="J346" s="9"/>
    </row>
    <row r="347" spans="5:10" x14ac:dyDescent="0.2">
      <c r="E347" s="46"/>
      <c r="F347" s="9"/>
      <c r="G347" s="30"/>
      <c r="J347" s="9"/>
    </row>
    <row r="348" spans="5:10" x14ac:dyDescent="0.2">
      <c r="E348" s="46"/>
      <c r="F348" s="9"/>
      <c r="G348" s="30"/>
      <c r="J348" s="9"/>
    </row>
    <row r="349" spans="5:10" x14ac:dyDescent="0.2">
      <c r="E349" s="46"/>
      <c r="F349" s="9"/>
      <c r="G349" s="30"/>
      <c r="J349" s="9"/>
    </row>
    <row r="350" spans="5:10" x14ac:dyDescent="0.2">
      <c r="E350" s="46"/>
      <c r="F350" s="9"/>
      <c r="G350" s="30"/>
      <c r="J350" s="9"/>
    </row>
    <row r="351" spans="5:10" x14ac:dyDescent="0.2">
      <c r="E351" s="46"/>
      <c r="F351" s="9"/>
      <c r="G351" s="30"/>
      <c r="J351" s="9"/>
    </row>
    <row r="352" spans="5:10" x14ac:dyDescent="0.2">
      <c r="E352" s="46"/>
      <c r="F352" s="9"/>
      <c r="G352" s="30"/>
      <c r="J352" s="9"/>
    </row>
    <row r="353" spans="5:10" x14ac:dyDescent="0.2">
      <c r="E353" s="46"/>
      <c r="F353" s="9"/>
      <c r="G353" s="30"/>
      <c r="J353" s="9"/>
    </row>
    <row r="354" spans="5:10" x14ac:dyDescent="0.2">
      <c r="E354" s="46"/>
      <c r="F354" s="9"/>
      <c r="G354" s="30"/>
      <c r="J354" s="9"/>
    </row>
    <row r="355" spans="5:10" x14ac:dyDescent="0.2">
      <c r="E355" s="46"/>
      <c r="F355" s="9"/>
      <c r="G355" s="30"/>
      <c r="J355" s="9"/>
    </row>
    <row r="356" spans="5:10" x14ac:dyDescent="0.2">
      <c r="E356" s="46"/>
      <c r="F356" s="9"/>
      <c r="G356" s="30"/>
      <c r="J356" s="9"/>
    </row>
    <row r="357" spans="5:10" x14ac:dyDescent="0.2">
      <c r="E357" s="46"/>
      <c r="F357" s="9"/>
      <c r="G357" s="30"/>
      <c r="J357" s="9"/>
    </row>
    <row r="358" spans="5:10" x14ac:dyDescent="0.2">
      <c r="E358" s="46"/>
      <c r="F358" s="9"/>
      <c r="G358" s="30"/>
      <c r="J358" s="9"/>
    </row>
    <row r="359" spans="5:10" x14ac:dyDescent="0.2">
      <c r="E359" s="46"/>
      <c r="F359" s="9"/>
      <c r="G359" s="30"/>
      <c r="J359" s="9"/>
    </row>
    <row r="360" spans="5:10" x14ac:dyDescent="0.2">
      <c r="E360" s="46"/>
      <c r="F360" s="9"/>
      <c r="G360" s="30"/>
      <c r="J360" s="9"/>
    </row>
    <row r="361" spans="5:10" x14ac:dyDescent="0.2">
      <c r="E361" s="46"/>
      <c r="F361" s="9"/>
      <c r="G361" s="30"/>
      <c r="J361" s="9"/>
    </row>
    <row r="362" spans="5:10" x14ac:dyDescent="0.2">
      <c r="E362" s="46"/>
      <c r="F362" s="9"/>
      <c r="G362" s="30"/>
      <c r="J362" s="9"/>
    </row>
    <row r="363" spans="5:10" x14ac:dyDescent="0.2">
      <c r="E363" s="46"/>
      <c r="F363" s="9"/>
      <c r="G363" s="30"/>
      <c r="J363" s="9"/>
    </row>
    <row r="364" spans="5:10" x14ac:dyDescent="0.2">
      <c r="E364" s="46"/>
      <c r="F364" s="9"/>
      <c r="G364" s="30"/>
      <c r="J364" s="9"/>
    </row>
    <row r="365" spans="5:10" x14ac:dyDescent="0.2">
      <c r="E365" s="46"/>
      <c r="F365" s="9"/>
      <c r="G365" s="30"/>
      <c r="J365" s="9"/>
    </row>
    <row r="366" spans="5:10" x14ac:dyDescent="0.2">
      <c r="E366" s="46"/>
      <c r="F366" s="9"/>
      <c r="G366" s="30"/>
      <c r="J366" s="9"/>
    </row>
    <row r="367" spans="5:10" x14ac:dyDescent="0.2">
      <c r="E367" s="46"/>
      <c r="F367" s="9"/>
      <c r="G367" s="30"/>
      <c r="J367" s="9"/>
    </row>
    <row r="368" spans="5:10" x14ac:dyDescent="0.2">
      <c r="E368" s="46"/>
      <c r="F368" s="9"/>
      <c r="G368" s="30"/>
      <c r="J368" s="9"/>
    </row>
    <row r="369" spans="5:10" x14ac:dyDescent="0.2">
      <c r="E369" s="46"/>
      <c r="F369" s="9"/>
      <c r="G369" s="30"/>
      <c r="J369" s="9"/>
    </row>
    <row r="370" spans="5:10" x14ac:dyDescent="0.2">
      <c r="E370" s="46"/>
      <c r="F370" s="9"/>
      <c r="G370" s="30"/>
      <c r="J370" s="9"/>
    </row>
    <row r="371" spans="5:10" x14ac:dyDescent="0.2">
      <c r="E371" s="46"/>
      <c r="F371" s="9"/>
      <c r="G371" s="30"/>
      <c r="J371" s="9"/>
    </row>
    <row r="372" spans="5:10" x14ac:dyDescent="0.2">
      <c r="E372" s="46"/>
      <c r="F372" s="9"/>
      <c r="G372" s="30"/>
      <c r="J372" s="9"/>
    </row>
    <row r="373" spans="5:10" x14ac:dyDescent="0.2">
      <c r="E373" s="46"/>
      <c r="F373" s="9"/>
      <c r="G373" s="30"/>
      <c r="J373" s="9"/>
    </row>
    <row r="374" spans="5:10" x14ac:dyDescent="0.2">
      <c r="E374" s="46"/>
      <c r="F374" s="9"/>
      <c r="G374" s="30"/>
      <c r="J374" s="9"/>
    </row>
    <row r="375" spans="5:10" x14ac:dyDescent="0.2">
      <c r="E375" s="46"/>
      <c r="F375" s="9"/>
      <c r="G375" s="30"/>
      <c r="J375" s="9"/>
    </row>
    <row r="376" spans="5:10" x14ac:dyDescent="0.2">
      <c r="E376" s="46"/>
      <c r="F376" s="9"/>
      <c r="G376" s="30"/>
      <c r="J376" s="9"/>
    </row>
    <row r="377" spans="5:10" x14ac:dyDescent="0.2">
      <c r="E377" s="46"/>
      <c r="F377" s="9"/>
      <c r="G377" s="30"/>
      <c r="J377" s="9"/>
    </row>
    <row r="378" spans="5:10" x14ac:dyDescent="0.2">
      <c r="E378" s="46"/>
      <c r="F378" s="9"/>
      <c r="G378" s="30"/>
      <c r="J378" s="9"/>
    </row>
    <row r="379" spans="5:10" x14ac:dyDescent="0.2">
      <c r="E379" s="46"/>
      <c r="F379" s="9"/>
      <c r="G379" s="30"/>
      <c r="J379" s="9"/>
    </row>
    <row r="380" spans="5:10" x14ac:dyDescent="0.2">
      <c r="E380" s="46"/>
      <c r="F380" s="9"/>
      <c r="G380" s="30"/>
      <c r="J380" s="9"/>
    </row>
    <row r="381" spans="5:10" x14ac:dyDescent="0.2">
      <c r="E381" s="46"/>
      <c r="F381" s="9"/>
      <c r="G381" s="30"/>
      <c r="J381" s="9"/>
    </row>
    <row r="382" spans="5:10" x14ac:dyDescent="0.2">
      <c r="E382" s="46"/>
      <c r="F382" s="9"/>
      <c r="G382" s="30"/>
      <c r="J382" s="9"/>
    </row>
    <row r="383" spans="5:10" x14ac:dyDescent="0.2">
      <c r="E383" s="46"/>
      <c r="F383" s="9"/>
      <c r="G383" s="30"/>
      <c r="J383" s="9"/>
    </row>
    <row r="384" spans="5:10" x14ac:dyDescent="0.2">
      <c r="E384" s="46"/>
      <c r="F384" s="9"/>
      <c r="G384" s="30"/>
      <c r="J384" s="9"/>
    </row>
    <row r="385" spans="5:10" x14ac:dyDescent="0.2">
      <c r="E385" s="46"/>
      <c r="F385" s="9"/>
      <c r="G385" s="30"/>
      <c r="J385" s="9"/>
    </row>
    <row r="386" spans="5:10" x14ac:dyDescent="0.2">
      <c r="E386" s="46"/>
      <c r="F386" s="9"/>
      <c r="G386" s="30"/>
      <c r="J386" s="9"/>
    </row>
    <row r="387" spans="5:10" x14ac:dyDescent="0.2">
      <c r="E387" s="46"/>
      <c r="F387" s="9"/>
      <c r="G387" s="30"/>
      <c r="J387" s="9"/>
    </row>
    <row r="388" spans="5:10" x14ac:dyDescent="0.2">
      <c r="E388" s="46"/>
      <c r="F388" s="9"/>
      <c r="G388" s="30"/>
      <c r="J388" s="9"/>
    </row>
    <row r="389" spans="5:10" x14ac:dyDescent="0.2">
      <c r="E389" s="46"/>
      <c r="F389" s="9"/>
      <c r="G389" s="30"/>
      <c r="J389" s="9"/>
    </row>
    <row r="390" spans="5:10" x14ac:dyDescent="0.2">
      <c r="E390" s="46"/>
      <c r="F390" s="9"/>
      <c r="G390" s="30"/>
      <c r="J390" s="9"/>
    </row>
    <row r="391" spans="5:10" x14ac:dyDescent="0.2">
      <c r="E391" s="46"/>
      <c r="F391" s="9"/>
      <c r="G391" s="30"/>
      <c r="J391" s="9"/>
    </row>
    <row r="392" spans="5:10" x14ac:dyDescent="0.2">
      <c r="E392" s="46"/>
      <c r="F392" s="9"/>
      <c r="G392" s="30"/>
      <c r="J392" s="9"/>
    </row>
    <row r="393" spans="5:10" x14ac:dyDescent="0.2">
      <c r="E393" s="46"/>
      <c r="F393" s="9"/>
      <c r="G393" s="30"/>
      <c r="J393" s="9"/>
    </row>
    <row r="394" spans="5:10" x14ac:dyDescent="0.2">
      <c r="E394" s="46"/>
      <c r="F394" s="9"/>
      <c r="G394" s="30"/>
      <c r="J394" s="9"/>
    </row>
    <row r="395" spans="5:10" x14ac:dyDescent="0.2">
      <c r="E395" s="46"/>
      <c r="F395" s="9"/>
      <c r="G395" s="30"/>
      <c r="J395" s="9"/>
    </row>
    <row r="396" spans="5:10" x14ac:dyDescent="0.2">
      <c r="E396" s="46"/>
      <c r="F396" s="9"/>
      <c r="G396" s="30"/>
      <c r="J396" s="9"/>
    </row>
    <row r="397" spans="5:10" x14ac:dyDescent="0.2">
      <c r="E397" s="46"/>
      <c r="F397" s="9"/>
      <c r="G397" s="30"/>
      <c r="J397" s="9"/>
    </row>
    <row r="398" spans="5:10" x14ac:dyDescent="0.2">
      <c r="E398" s="46"/>
      <c r="F398" s="9"/>
      <c r="G398" s="30"/>
      <c r="J398" s="9"/>
    </row>
    <row r="399" spans="5:10" x14ac:dyDescent="0.2">
      <c r="E399" s="46"/>
      <c r="F399" s="9"/>
      <c r="G399" s="30"/>
      <c r="J399" s="9"/>
    </row>
    <row r="400" spans="5:10" x14ac:dyDescent="0.2">
      <c r="E400" s="46"/>
      <c r="F400" s="9"/>
      <c r="G400" s="30"/>
      <c r="J400" s="9"/>
    </row>
    <row r="401" spans="5:10" x14ac:dyDescent="0.2">
      <c r="E401" s="46"/>
      <c r="F401" s="9"/>
      <c r="G401" s="30"/>
      <c r="J401" s="9"/>
    </row>
    <row r="402" spans="5:10" x14ac:dyDescent="0.2">
      <c r="E402" s="46"/>
      <c r="F402" s="9"/>
      <c r="G402" s="30"/>
      <c r="J402" s="9"/>
    </row>
  </sheetData>
  <sheetProtection sort="0" autoFilter="0"/>
  <mergeCells count="135">
    <mergeCell ref="I53:O53"/>
    <mergeCell ref="B7:G7"/>
    <mergeCell ref="B8:G8"/>
    <mergeCell ref="B14:G14"/>
    <mergeCell ref="B15:G20"/>
    <mergeCell ref="B22:G22"/>
    <mergeCell ref="B23:G28"/>
    <mergeCell ref="C61:C62"/>
    <mergeCell ref="D61:E61"/>
    <mergeCell ref="G61:G62"/>
    <mergeCell ref="C63:C66"/>
    <mergeCell ref="D63:E63"/>
    <mergeCell ref="G63:G66"/>
    <mergeCell ref="B34:G34"/>
    <mergeCell ref="B35:G39"/>
    <mergeCell ref="D51:E51"/>
    <mergeCell ref="B52:B66"/>
    <mergeCell ref="C52:C55"/>
    <mergeCell ref="D52:E52"/>
    <mergeCell ref="G52:G55"/>
    <mergeCell ref="C56:C60"/>
    <mergeCell ref="D56:E56"/>
    <mergeCell ref="G56:G60"/>
    <mergeCell ref="C75:C78"/>
    <mergeCell ref="D75:E75"/>
    <mergeCell ref="G75:G78"/>
    <mergeCell ref="C79:C81"/>
    <mergeCell ref="D79:E79"/>
    <mergeCell ref="G79:G81"/>
    <mergeCell ref="B67:B81"/>
    <mergeCell ref="C67:C68"/>
    <mergeCell ref="D67:E67"/>
    <mergeCell ref="G67:G68"/>
    <mergeCell ref="C69:C71"/>
    <mergeCell ref="D69:E69"/>
    <mergeCell ref="G69:G71"/>
    <mergeCell ref="C72:C74"/>
    <mergeCell ref="D72:E72"/>
    <mergeCell ref="G72:G74"/>
    <mergeCell ref="D125:E125"/>
    <mergeCell ref="G125:G128"/>
    <mergeCell ref="B82:B100"/>
    <mergeCell ref="C82:C88"/>
    <mergeCell ref="D82:E82"/>
    <mergeCell ref="G82:G88"/>
    <mergeCell ref="C89:C94"/>
    <mergeCell ref="D89:E89"/>
    <mergeCell ref="G89:G94"/>
    <mergeCell ref="C95:C97"/>
    <mergeCell ref="D95:E95"/>
    <mergeCell ref="G95:G97"/>
    <mergeCell ref="C98:C100"/>
    <mergeCell ref="D98:E98"/>
    <mergeCell ref="G98:G100"/>
    <mergeCell ref="B129:B143"/>
    <mergeCell ref="C129:C133"/>
    <mergeCell ref="D129:E129"/>
    <mergeCell ref="G129:G133"/>
    <mergeCell ref="C134:C138"/>
    <mergeCell ref="D134:E134"/>
    <mergeCell ref="G134:G138"/>
    <mergeCell ref="B101:B128"/>
    <mergeCell ref="C117:C120"/>
    <mergeCell ref="D117:E117"/>
    <mergeCell ref="G117:G120"/>
    <mergeCell ref="C121:C124"/>
    <mergeCell ref="D121:E121"/>
    <mergeCell ref="G121:G124"/>
    <mergeCell ref="C139:C143"/>
    <mergeCell ref="D139:E139"/>
    <mergeCell ref="G139:G143"/>
    <mergeCell ref="C101:C107"/>
    <mergeCell ref="D101:E101"/>
    <mergeCell ref="G101:G107"/>
    <mergeCell ref="C108:C116"/>
    <mergeCell ref="D108:E108"/>
    <mergeCell ref="G108:G116"/>
    <mergeCell ref="C125:C128"/>
    <mergeCell ref="B187:B199"/>
    <mergeCell ref="C187:C191"/>
    <mergeCell ref="D187:E187"/>
    <mergeCell ref="G187:G191"/>
    <mergeCell ref="C192:C199"/>
    <mergeCell ref="G192:G199"/>
    <mergeCell ref="B144:B186"/>
    <mergeCell ref="C163:C174"/>
    <mergeCell ref="D163:E163"/>
    <mergeCell ref="G163:G174"/>
    <mergeCell ref="C175:C182"/>
    <mergeCell ref="D175:E175"/>
    <mergeCell ref="G175:G182"/>
    <mergeCell ref="C144:C155"/>
    <mergeCell ref="D144:E144"/>
    <mergeCell ref="G144:G155"/>
    <mergeCell ref="C156:C162"/>
    <mergeCell ref="D156:E156"/>
    <mergeCell ref="G156:G162"/>
    <mergeCell ref="C183:C186"/>
    <mergeCell ref="D183:E183"/>
    <mergeCell ref="G183:G186"/>
    <mergeCell ref="D192:E192"/>
    <mergeCell ref="G219:G224"/>
    <mergeCell ref="C225:C230"/>
    <mergeCell ref="D225:E225"/>
    <mergeCell ref="G225:G230"/>
    <mergeCell ref="C231:C243"/>
    <mergeCell ref="D231:E231"/>
    <mergeCell ref="G231:G243"/>
    <mergeCell ref="B200:B207"/>
    <mergeCell ref="C200:C207"/>
    <mergeCell ref="D200:E200"/>
    <mergeCell ref="G200:G207"/>
    <mergeCell ref="B208:B243"/>
    <mergeCell ref="C208:C218"/>
    <mergeCell ref="D208:E208"/>
    <mergeCell ref="G208:G218"/>
    <mergeCell ref="C219:C224"/>
    <mergeCell ref="D219:E219"/>
    <mergeCell ref="B264:B289"/>
    <mergeCell ref="C264:C270"/>
    <mergeCell ref="G264:G270"/>
    <mergeCell ref="C271:C275"/>
    <mergeCell ref="G271:G275"/>
    <mergeCell ref="C276:C289"/>
    <mergeCell ref="D276:E276"/>
    <mergeCell ref="G277:G289"/>
    <mergeCell ref="B244:B263"/>
    <mergeCell ref="C244:C260"/>
    <mergeCell ref="D244:E244"/>
    <mergeCell ref="G244:G260"/>
    <mergeCell ref="C261:C263"/>
    <mergeCell ref="D261:E261"/>
    <mergeCell ref="G262:G263"/>
    <mergeCell ref="D264:E264"/>
    <mergeCell ref="D271:E271"/>
  </mergeCells>
  <phoneticPr fontId="18" type="noConversion"/>
  <printOptions horizontalCentered="1"/>
  <pageMargins left="0.25" right="0.25" top="0.35629921259842523" bottom="0.35629921259842523" header="0.30000000000000004" footer="0.30000000000000004"/>
  <rowBreaks count="3" manualBreakCount="3">
    <brk id="50" max="16383" man="1"/>
    <brk id="199" max="16383" man="1"/>
    <brk id="290" max="16383" man="1"/>
  </rowBreaks>
  <colBreaks count="1" manualBreakCount="1">
    <brk id="8" max="1048575" man="1"/>
  </colBreak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enableFormatConditionsCalculation="0">
    <tabColor theme="1"/>
  </sheetPr>
  <dimension ref="A1:O402"/>
  <sheetViews>
    <sheetView zoomScale="98" zoomScaleNormal="98" zoomScalePageLayoutView="98" workbookViewId="0">
      <selection activeCell="B14" sqref="B14:G14"/>
    </sheetView>
  </sheetViews>
  <sheetFormatPr baseColWidth="10" defaultRowHeight="16" x14ac:dyDescent="0.2"/>
  <cols>
    <col min="1" max="1" width="2.33203125" style="9" customWidth="1"/>
    <col min="2" max="2" width="6.83203125" style="11" customWidth="1"/>
    <col min="3" max="4" width="10.83203125" style="11" customWidth="1"/>
    <col min="5" max="5" width="60.5" style="42" customWidth="1"/>
    <col min="6" max="6" width="7.5" style="68" customWidth="1"/>
    <col min="7" max="7" width="16.83203125" style="11" customWidth="1"/>
    <col min="8" max="8" width="2.33203125" style="9" customWidth="1"/>
    <col min="9" max="9" width="12.5" style="9"/>
    <col min="10" max="10" width="12.5" style="30"/>
    <col min="11" max="11" width="9.1640625" style="9" customWidth="1"/>
    <col min="12" max="16384" width="10.83203125" style="9"/>
  </cols>
  <sheetData>
    <row r="1" spans="1:13" ht="19" x14ac:dyDescent="0.25">
      <c r="A1" s="86"/>
      <c r="B1" s="87" t="str">
        <f>Elèves!F2</f>
        <v xml:space="preserve">Ecole élémentaire Paul Eluard </v>
      </c>
      <c r="C1" s="87"/>
      <c r="D1" s="87"/>
      <c r="E1" s="88"/>
      <c r="F1" s="89"/>
      <c r="G1" s="90" t="str">
        <f>Elèves!G9</f>
        <v>ULIS</v>
      </c>
      <c r="H1" s="90"/>
      <c r="K1" s="31"/>
    </row>
    <row r="2" spans="1:13" ht="18" customHeight="1" x14ac:dyDescent="0.25">
      <c r="A2" s="86"/>
      <c r="B2" s="87" t="str">
        <f>Elèves!F3</f>
        <v xml:space="preserve">78 boulevard Henri Dunant </v>
      </c>
      <c r="C2" s="87"/>
      <c r="D2" s="87"/>
      <c r="E2" s="88"/>
      <c r="F2" s="91"/>
      <c r="G2" s="90" t="s">
        <v>14</v>
      </c>
      <c r="H2" s="90"/>
      <c r="J2" s="9"/>
      <c r="K2" s="31"/>
    </row>
    <row r="3" spans="1:13" ht="18" customHeight="1" x14ac:dyDescent="0.25">
      <c r="A3" s="86"/>
      <c r="B3" s="87" t="str">
        <f>Elèves!F4</f>
        <v xml:space="preserve">91100 Corbeil-Essonnes </v>
      </c>
      <c r="C3" s="87"/>
      <c r="D3" s="87"/>
      <c r="E3" s="88"/>
      <c r="F3" s="92"/>
      <c r="G3" s="93"/>
      <c r="H3" s="93"/>
      <c r="J3" s="9"/>
      <c r="K3" s="31"/>
      <c r="M3" s="15"/>
    </row>
    <row r="4" spans="1:13" ht="17" customHeight="1" x14ac:dyDescent="0.25">
      <c r="A4" s="86"/>
      <c r="B4" s="87" t="str">
        <f>Elèves!F5</f>
        <v>Tel : 01. 60.88.42.92</v>
      </c>
      <c r="C4" s="87"/>
      <c r="D4" s="87"/>
      <c r="E4" s="88"/>
      <c r="F4" s="92"/>
      <c r="G4" s="93"/>
      <c r="H4" s="93"/>
      <c r="J4" s="9"/>
      <c r="K4" s="31"/>
    </row>
    <row r="5" spans="1:13" ht="18" customHeight="1" x14ac:dyDescent="0.25">
      <c r="A5" s="86"/>
      <c r="B5" s="87"/>
      <c r="C5" s="87"/>
      <c r="D5" s="87"/>
      <c r="E5" s="88"/>
      <c r="F5" s="92"/>
      <c r="G5" s="93"/>
      <c r="H5" s="93"/>
      <c r="J5" s="9"/>
      <c r="K5" s="31"/>
    </row>
    <row r="6" spans="1:13" ht="16" customHeight="1" thickBot="1" x14ac:dyDescent="0.25">
      <c r="A6" s="86"/>
      <c r="B6" s="86"/>
      <c r="C6" s="86"/>
      <c r="D6" s="86"/>
      <c r="E6" s="88"/>
      <c r="F6" s="92"/>
      <c r="G6" s="86"/>
      <c r="H6" s="94"/>
      <c r="J6" s="9"/>
      <c r="K6" s="31"/>
    </row>
    <row r="7" spans="1:13" ht="29" customHeight="1" thickTop="1" x14ac:dyDescent="0.35">
      <c r="A7" s="86"/>
      <c r="B7" s="227" t="s">
        <v>16</v>
      </c>
      <c r="C7" s="228"/>
      <c r="D7" s="228"/>
      <c r="E7" s="228"/>
      <c r="F7" s="228"/>
      <c r="G7" s="229"/>
      <c r="H7" s="95"/>
      <c r="I7" s="16"/>
      <c r="J7" s="9"/>
      <c r="K7" s="31"/>
    </row>
    <row r="8" spans="1:13" ht="19" customHeight="1" thickBot="1" x14ac:dyDescent="0.3">
      <c r="A8" s="86"/>
      <c r="B8" s="230" t="str">
        <f>Elèves!F7</f>
        <v>Année Scolaire 2016-2017 - 1er Semestre</v>
      </c>
      <c r="C8" s="231"/>
      <c r="D8" s="231"/>
      <c r="E8" s="231"/>
      <c r="F8" s="231"/>
      <c r="G8" s="232"/>
      <c r="H8" s="96"/>
      <c r="I8" s="12"/>
      <c r="J8" s="9"/>
      <c r="K8" s="31"/>
    </row>
    <row r="9" spans="1:13" ht="16" customHeight="1" thickTop="1" x14ac:dyDescent="0.2">
      <c r="A9" s="86"/>
      <c r="B9" s="86"/>
      <c r="C9" s="86"/>
      <c r="D9" s="86"/>
      <c r="E9" s="88"/>
      <c r="F9" s="92"/>
      <c r="G9" s="86"/>
      <c r="H9" s="94"/>
      <c r="J9" s="9"/>
      <c r="K9" s="31"/>
    </row>
    <row r="10" spans="1:13" ht="18" customHeight="1" x14ac:dyDescent="0.25">
      <c r="A10" s="86"/>
      <c r="B10" s="97" t="s">
        <v>169</v>
      </c>
      <c r="C10" s="98"/>
      <c r="D10" s="98"/>
      <c r="E10" s="99"/>
      <c r="F10" s="100"/>
      <c r="G10" s="98"/>
      <c r="H10" s="101"/>
      <c r="I10" s="10"/>
      <c r="J10" s="9"/>
      <c r="K10" s="31"/>
    </row>
    <row r="11" spans="1:13" ht="24" customHeight="1" x14ac:dyDescent="0.3">
      <c r="A11" s="86"/>
      <c r="B11" s="86"/>
      <c r="C11" s="102" t="s">
        <v>167</v>
      </c>
      <c r="D11" s="103" t="str">
        <f>Elèves!G16</f>
        <v>Inserer Photo dans l'onglet "Elèves"</v>
      </c>
      <c r="E11" s="99"/>
      <c r="F11" s="100"/>
      <c r="G11" s="86"/>
      <c r="H11" s="94"/>
      <c r="I11" s="10"/>
      <c r="J11" s="9"/>
      <c r="K11" s="31"/>
    </row>
    <row r="12" spans="1:13" ht="20" customHeight="1" x14ac:dyDescent="0.3">
      <c r="A12" s="86"/>
      <c r="B12" s="86"/>
      <c r="C12" s="102" t="s">
        <v>168</v>
      </c>
      <c r="D12" s="103" t="str">
        <f>Elèves!I16</f>
        <v>Elève 5</v>
      </c>
      <c r="E12" s="99"/>
      <c r="F12" s="100"/>
      <c r="G12" s="102"/>
      <c r="H12" s="102"/>
      <c r="I12" s="10"/>
      <c r="J12" s="9"/>
      <c r="K12" s="31"/>
    </row>
    <row r="13" spans="1:13" ht="16" customHeight="1" thickBot="1" x14ac:dyDescent="0.25">
      <c r="A13" s="86"/>
      <c r="B13" s="98"/>
      <c r="C13" s="98"/>
      <c r="D13" s="98"/>
      <c r="E13" s="99"/>
      <c r="F13" s="100"/>
      <c r="G13" s="98"/>
      <c r="H13" s="101"/>
      <c r="I13" s="10"/>
      <c r="J13" s="10"/>
      <c r="K13" s="32"/>
      <c r="M13" s="10"/>
    </row>
    <row r="14" spans="1:13" ht="15" customHeight="1" thickTop="1" thickBot="1" x14ac:dyDescent="0.25">
      <c r="A14" s="86"/>
      <c r="B14" s="233" t="s">
        <v>461</v>
      </c>
      <c r="C14" s="234"/>
      <c r="D14" s="234"/>
      <c r="E14" s="234"/>
      <c r="F14" s="234"/>
      <c r="G14" s="235"/>
      <c r="H14" s="104"/>
      <c r="I14" s="69"/>
      <c r="J14" s="10"/>
      <c r="K14" s="33"/>
      <c r="M14" s="10"/>
    </row>
    <row r="15" spans="1:13" ht="15" customHeight="1" thickTop="1" x14ac:dyDescent="0.2">
      <c r="A15" s="86"/>
      <c r="B15" s="226"/>
      <c r="C15" s="214"/>
      <c r="D15" s="214"/>
      <c r="E15" s="214"/>
      <c r="F15" s="214"/>
      <c r="G15" s="215"/>
      <c r="H15" s="104"/>
      <c r="I15" s="69"/>
      <c r="J15" s="10"/>
      <c r="K15" s="31"/>
      <c r="L15" s="10"/>
    </row>
    <row r="16" spans="1:13" ht="15" customHeight="1" x14ac:dyDescent="0.2">
      <c r="A16" s="86"/>
      <c r="B16" s="216"/>
      <c r="C16" s="217"/>
      <c r="D16" s="217"/>
      <c r="E16" s="217"/>
      <c r="F16" s="217"/>
      <c r="G16" s="218"/>
      <c r="H16" s="104"/>
      <c r="I16" s="69"/>
      <c r="J16" s="10"/>
      <c r="K16" s="31"/>
      <c r="L16" s="10"/>
    </row>
    <row r="17" spans="1:13" ht="15" customHeight="1" x14ac:dyDescent="0.2">
      <c r="A17" s="86"/>
      <c r="B17" s="216"/>
      <c r="C17" s="217"/>
      <c r="D17" s="217"/>
      <c r="E17" s="217"/>
      <c r="F17" s="217"/>
      <c r="G17" s="218"/>
      <c r="H17" s="104"/>
      <c r="I17" s="69"/>
      <c r="J17" s="10"/>
      <c r="K17" s="31"/>
      <c r="L17" s="10"/>
    </row>
    <row r="18" spans="1:13" ht="15" customHeight="1" x14ac:dyDescent="0.2">
      <c r="A18" s="86"/>
      <c r="B18" s="216"/>
      <c r="C18" s="217"/>
      <c r="D18" s="217"/>
      <c r="E18" s="217"/>
      <c r="F18" s="217"/>
      <c r="G18" s="218"/>
      <c r="H18" s="104"/>
      <c r="I18" s="69"/>
      <c r="J18" s="10"/>
      <c r="K18" s="31"/>
      <c r="L18" s="10"/>
    </row>
    <row r="19" spans="1:13" ht="57" customHeight="1" x14ac:dyDescent="0.2">
      <c r="A19" s="86"/>
      <c r="B19" s="216"/>
      <c r="C19" s="217"/>
      <c r="D19" s="217"/>
      <c r="E19" s="217"/>
      <c r="F19" s="217"/>
      <c r="G19" s="218"/>
      <c r="H19" s="104"/>
      <c r="I19" s="69"/>
      <c r="J19" s="9"/>
      <c r="K19" s="33"/>
      <c r="M19" s="10"/>
    </row>
    <row r="20" spans="1:13" ht="73" customHeight="1" thickBot="1" x14ac:dyDescent="0.25">
      <c r="A20" s="86"/>
      <c r="B20" s="219"/>
      <c r="C20" s="220"/>
      <c r="D20" s="220"/>
      <c r="E20" s="220"/>
      <c r="F20" s="220"/>
      <c r="G20" s="221"/>
      <c r="H20" s="104"/>
      <c r="I20" s="69"/>
      <c r="J20" s="9"/>
      <c r="K20" s="33"/>
      <c r="M20" s="10"/>
    </row>
    <row r="21" spans="1:13" s="10" customFormat="1" ht="16" customHeight="1" thickTop="1" thickBot="1" x14ac:dyDescent="0.25">
      <c r="A21" s="98"/>
      <c r="B21" s="98"/>
      <c r="C21" s="98"/>
      <c r="D21" s="98"/>
      <c r="E21" s="99"/>
      <c r="F21" s="105"/>
      <c r="G21" s="104"/>
      <c r="H21" s="104"/>
      <c r="I21" s="69"/>
      <c r="K21" s="33"/>
    </row>
    <row r="22" spans="1:13" ht="15" customHeight="1" thickTop="1" thickBot="1" x14ac:dyDescent="0.25">
      <c r="A22" s="86"/>
      <c r="B22" s="236" t="s">
        <v>462</v>
      </c>
      <c r="C22" s="211"/>
      <c r="D22" s="211"/>
      <c r="E22" s="211"/>
      <c r="F22" s="211"/>
      <c r="G22" s="212"/>
      <c r="H22" s="25"/>
      <c r="I22" s="69"/>
      <c r="J22" s="9"/>
      <c r="K22" s="33"/>
      <c r="M22" s="10"/>
    </row>
    <row r="23" spans="1:13" ht="15" customHeight="1" thickTop="1" x14ac:dyDescent="0.2">
      <c r="A23" s="86"/>
      <c r="B23" s="226"/>
      <c r="C23" s="214"/>
      <c r="D23" s="214"/>
      <c r="E23" s="214"/>
      <c r="F23" s="214"/>
      <c r="G23" s="215"/>
      <c r="H23" s="25"/>
      <c r="I23" s="69"/>
      <c r="J23" s="9"/>
      <c r="K23" s="33"/>
      <c r="L23" s="10"/>
    </row>
    <row r="24" spans="1:13" ht="15" customHeight="1" x14ac:dyDescent="0.2">
      <c r="A24" s="86"/>
      <c r="B24" s="216"/>
      <c r="C24" s="217"/>
      <c r="D24" s="217"/>
      <c r="E24" s="217"/>
      <c r="F24" s="217"/>
      <c r="G24" s="218"/>
      <c r="H24" s="25"/>
      <c r="I24" s="69"/>
      <c r="J24" s="9"/>
      <c r="K24" s="33"/>
      <c r="L24" s="10"/>
    </row>
    <row r="25" spans="1:13" ht="15" customHeight="1" x14ac:dyDescent="0.2">
      <c r="A25" s="86"/>
      <c r="B25" s="216"/>
      <c r="C25" s="217"/>
      <c r="D25" s="217"/>
      <c r="E25" s="217"/>
      <c r="F25" s="217"/>
      <c r="G25" s="218"/>
      <c r="H25" s="25"/>
      <c r="I25" s="69"/>
      <c r="J25" s="9"/>
      <c r="K25" s="33"/>
      <c r="L25" s="10"/>
    </row>
    <row r="26" spans="1:13" ht="15" customHeight="1" x14ac:dyDescent="0.2">
      <c r="A26" s="86"/>
      <c r="B26" s="216"/>
      <c r="C26" s="217"/>
      <c r="D26" s="217"/>
      <c r="E26" s="217"/>
      <c r="F26" s="217"/>
      <c r="G26" s="218"/>
      <c r="H26" s="25"/>
      <c r="I26" s="69"/>
      <c r="J26" s="9"/>
      <c r="K26" s="33"/>
      <c r="L26" s="10"/>
    </row>
    <row r="27" spans="1:13" ht="15" customHeight="1" x14ac:dyDescent="0.2">
      <c r="A27" s="86"/>
      <c r="B27" s="216"/>
      <c r="C27" s="217"/>
      <c r="D27" s="217"/>
      <c r="E27" s="217"/>
      <c r="F27" s="217"/>
      <c r="G27" s="218"/>
      <c r="H27" s="25"/>
      <c r="I27" s="69"/>
      <c r="J27" s="9"/>
      <c r="K27" s="33"/>
      <c r="L27" s="10"/>
      <c r="M27" s="10"/>
    </row>
    <row r="28" spans="1:13" ht="128" customHeight="1" thickBot="1" x14ac:dyDescent="0.25">
      <c r="A28" s="86"/>
      <c r="B28" s="219"/>
      <c r="C28" s="220"/>
      <c r="D28" s="220"/>
      <c r="E28" s="220"/>
      <c r="F28" s="220"/>
      <c r="G28" s="221"/>
      <c r="H28" s="25"/>
      <c r="I28" s="69"/>
      <c r="J28" s="9"/>
      <c r="K28" s="33"/>
      <c r="L28" s="10"/>
      <c r="M28" s="10"/>
    </row>
    <row r="29" spans="1:13" ht="15" customHeight="1" thickTop="1" x14ac:dyDescent="0.2">
      <c r="A29" s="86"/>
      <c r="B29" s="98"/>
      <c r="C29" s="98"/>
      <c r="D29" s="98"/>
      <c r="E29" s="99"/>
      <c r="F29" s="100"/>
      <c r="G29" s="98"/>
      <c r="H29" s="101"/>
      <c r="I29" s="10"/>
      <c r="J29" s="9"/>
      <c r="K29" s="32"/>
    </row>
    <row r="30" spans="1:13" ht="15" customHeight="1" x14ac:dyDescent="0.2">
      <c r="A30" s="86"/>
      <c r="B30" s="98"/>
      <c r="C30" s="98"/>
      <c r="D30" s="98"/>
      <c r="E30" s="99"/>
      <c r="F30" s="100"/>
      <c r="G30" s="98"/>
      <c r="H30" s="101"/>
      <c r="I30" s="10"/>
      <c r="J30" s="9"/>
      <c r="K30" s="32"/>
    </row>
    <row r="31" spans="1:13" ht="15" customHeight="1" x14ac:dyDescent="0.2">
      <c r="A31" s="86"/>
      <c r="B31" s="98"/>
      <c r="C31" s="98"/>
      <c r="D31" s="98"/>
      <c r="E31" s="99"/>
      <c r="F31" s="100"/>
      <c r="G31" s="98"/>
      <c r="H31" s="101"/>
      <c r="I31" s="10"/>
      <c r="J31" s="9"/>
      <c r="K31" s="32"/>
    </row>
    <row r="32" spans="1:13" ht="15" customHeight="1" x14ac:dyDescent="0.2">
      <c r="A32" s="86"/>
      <c r="B32" s="98"/>
      <c r="C32" s="98"/>
      <c r="D32" s="98"/>
      <c r="E32" s="99"/>
      <c r="F32" s="100"/>
      <c r="G32" s="98"/>
      <c r="H32" s="101"/>
      <c r="I32" s="10"/>
      <c r="J32" s="9"/>
      <c r="K32" s="32"/>
    </row>
    <row r="33" spans="1:11" ht="16" customHeight="1" thickBot="1" x14ac:dyDescent="0.25">
      <c r="A33" s="86"/>
      <c r="B33" s="98"/>
      <c r="C33" s="98"/>
      <c r="D33" s="98"/>
      <c r="E33" s="99"/>
      <c r="F33" s="100"/>
      <c r="G33" s="98"/>
      <c r="H33" s="101"/>
      <c r="I33" s="10"/>
      <c r="J33" s="9"/>
      <c r="K33" s="32"/>
    </row>
    <row r="34" spans="1:11" ht="18" thickTop="1" thickBot="1" x14ac:dyDescent="0.25">
      <c r="A34" s="86"/>
      <c r="B34" s="210" t="s">
        <v>165</v>
      </c>
      <c r="C34" s="211"/>
      <c r="D34" s="211"/>
      <c r="E34" s="211"/>
      <c r="F34" s="211"/>
      <c r="G34" s="212"/>
      <c r="H34" s="106"/>
      <c r="I34" s="18"/>
      <c r="J34" s="9"/>
      <c r="K34" s="31"/>
    </row>
    <row r="35" spans="1:11" ht="17" thickTop="1" x14ac:dyDescent="0.2">
      <c r="A35" s="86"/>
      <c r="B35" s="213" t="s">
        <v>522</v>
      </c>
      <c r="C35" s="214"/>
      <c r="D35" s="214"/>
      <c r="E35" s="214"/>
      <c r="F35" s="214"/>
      <c r="G35" s="215"/>
      <c r="H35" s="106"/>
      <c r="I35" s="18"/>
      <c r="J35" s="9"/>
      <c r="K35" s="31"/>
    </row>
    <row r="36" spans="1:11" ht="15" customHeight="1" x14ac:dyDescent="0.2">
      <c r="A36" s="86"/>
      <c r="B36" s="216"/>
      <c r="C36" s="217"/>
      <c r="D36" s="217"/>
      <c r="E36" s="217"/>
      <c r="F36" s="217"/>
      <c r="G36" s="218"/>
      <c r="H36" s="101"/>
      <c r="I36" s="10"/>
      <c r="J36" s="9"/>
      <c r="K36" s="31"/>
    </row>
    <row r="37" spans="1:11" ht="15" customHeight="1" x14ac:dyDescent="0.2">
      <c r="A37" s="86"/>
      <c r="B37" s="216"/>
      <c r="C37" s="217"/>
      <c r="D37" s="217"/>
      <c r="E37" s="217"/>
      <c r="F37" s="217"/>
      <c r="G37" s="218"/>
      <c r="H37" s="101"/>
      <c r="I37" s="10"/>
      <c r="J37" s="9"/>
      <c r="K37" s="31"/>
    </row>
    <row r="38" spans="1:11" ht="15" customHeight="1" x14ac:dyDescent="0.2">
      <c r="A38" s="86"/>
      <c r="B38" s="216"/>
      <c r="C38" s="217"/>
      <c r="D38" s="217"/>
      <c r="E38" s="217"/>
      <c r="F38" s="217"/>
      <c r="G38" s="218"/>
      <c r="H38" s="101"/>
      <c r="I38" s="10"/>
      <c r="J38" s="9"/>
      <c r="K38" s="31"/>
    </row>
    <row r="39" spans="1:11" ht="62" customHeight="1" thickBot="1" x14ac:dyDescent="0.25">
      <c r="A39" s="86"/>
      <c r="B39" s="219"/>
      <c r="C39" s="220"/>
      <c r="D39" s="220"/>
      <c r="E39" s="220"/>
      <c r="F39" s="220"/>
      <c r="G39" s="221"/>
      <c r="H39" s="101"/>
      <c r="I39" s="10"/>
      <c r="J39" s="9"/>
      <c r="K39" s="31"/>
    </row>
    <row r="40" spans="1:11" ht="15" customHeight="1" thickTop="1" x14ac:dyDescent="0.2">
      <c r="A40" s="86"/>
      <c r="B40" s="86"/>
      <c r="C40" s="98"/>
      <c r="D40" s="98"/>
      <c r="E40" s="99"/>
      <c r="F40" s="100"/>
      <c r="G40" s="98"/>
      <c r="H40" s="101"/>
      <c r="I40" s="10"/>
      <c r="J40" s="9"/>
      <c r="K40" s="31"/>
    </row>
    <row r="41" spans="1:11" ht="15" customHeight="1" x14ac:dyDescent="0.2">
      <c r="A41" s="86"/>
      <c r="B41" s="107" t="s">
        <v>17</v>
      </c>
      <c r="C41" s="107"/>
      <c r="D41" s="107"/>
      <c r="E41" s="108"/>
      <c r="F41" s="92"/>
      <c r="G41" s="86"/>
      <c r="H41" s="94"/>
      <c r="J41" s="9"/>
      <c r="K41" s="31"/>
    </row>
    <row r="42" spans="1:11" ht="15" customHeight="1" x14ac:dyDescent="0.2">
      <c r="A42" s="86"/>
      <c r="B42" s="107"/>
      <c r="C42" s="107" t="s">
        <v>18</v>
      </c>
      <c r="D42" s="107"/>
      <c r="E42" s="108"/>
      <c r="F42" s="92"/>
      <c r="G42" s="86"/>
      <c r="H42" s="94"/>
      <c r="J42" s="9"/>
      <c r="K42" s="31"/>
    </row>
    <row r="43" spans="1:11" ht="15" customHeight="1" x14ac:dyDescent="0.2">
      <c r="A43" s="86"/>
      <c r="B43" s="107"/>
      <c r="C43" s="107" t="s">
        <v>19</v>
      </c>
      <c r="D43" s="107"/>
      <c r="E43" s="108"/>
      <c r="F43" s="109"/>
      <c r="G43" s="107"/>
      <c r="H43" s="110"/>
      <c r="J43" s="9"/>
      <c r="K43" s="31"/>
    </row>
    <row r="44" spans="1:11" ht="15" customHeight="1" x14ac:dyDescent="0.2">
      <c r="A44" s="86"/>
      <c r="B44" s="107"/>
      <c r="C44" s="107" t="s">
        <v>20</v>
      </c>
      <c r="D44" s="107"/>
      <c r="E44" s="108"/>
      <c r="F44" s="109"/>
      <c r="G44" s="107"/>
      <c r="H44" s="110"/>
      <c r="J44" s="9"/>
      <c r="K44" s="31"/>
    </row>
    <row r="45" spans="1:11" ht="15" customHeight="1" x14ac:dyDescent="0.2">
      <c r="A45" s="86"/>
      <c r="B45" s="86"/>
      <c r="C45" s="107" t="s">
        <v>463</v>
      </c>
      <c r="D45" s="86"/>
      <c r="E45" s="88"/>
      <c r="F45" s="109"/>
      <c r="G45" s="107"/>
      <c r="H45" s="110"/>
      <c r="J45" s="9"/>
      <c r="K45" s="31"/>
    </row>
    <row r="46" spans="1:11" ht="15" customHeight="1" x14ac:dyDescent="0.2">
      <c r="A46" s="86"/>
      <c r="B46" s="111"/>
      <c r="C46" s="111"/>
      <c r="D46" s="111"/>
      <c r="E46" s="112"/>
      <c r="F46" s="109"/>
      <c r="G46" s="107"/>
      <c r="H46" s="110"/>
      <c r="J46" s="9"/>
      <c r="K46" s="31"/>
    </row>
    <row r="47" spans="1:11" ht="15" customHeight="1" x14ac:dyDescent="0.2">
      <c r="A47" s="86"/>
      <c r="B47" s="111"/>
      <c r="C47" s="111"/>
      <c r="D47" s="111"/>
      <c r="E47" s="112"/>
      <c r="F47" s="92"/>
      <c r="G47" s="86"/>
      <c r="H47" s="94"/>
      <c r="J47" s="9"/>
      <c r="K47" s="31"/>
    </row>
    <row r="48" spans="1:11" ht="15" customHeight="1" x14ac:dyDescent="0.2">
      <c r="A48" s="86"/>
      <c r="B48" s="86"/>
      <c r="C48" s="86"/>
      <c r="D48" s="86"/>
      <c r="E48" s="88"/>
      <c r="F48" s="92"/>
      <c r="G48" s="86"/>
      <c r="H48" s="94"/>
      <c r="J48" s="9"/>
      <c r="K48" s="31"/>
    </row>
    <row r="49" spans="1:15" ht="15" customHeight="1" x14ac:dyDescent="0.2">
      <c r="A49" s="86"/>
      <c r="B49" s="86"/>
      <c r="C49" s="86"/>
      <c r="D49" s="86"/>
      <c r="E49" s="88"/>
      <c r="F49" s="92"/>
      <c r="G49" s="86"/>
      <c r="H49" s="94"/>
      <c r="J49" s="9"/>
      <c r="K49" s="31"/>
    </row>
    <row r="50" spans="1:15" ht="15" customHeight="1" x14ac:dyDescent="0.2">
      <c r="A50" s="86"/>
      <c r="B50" s="86"/>
      <c r="C50" s="86"/>
      <c r="D50" s="86"/>
      <c r="E50" s="88"/>
      <c r="F50" s="92"/>
      <c r="G50" s="86"/>
      <c r="H50" s="94"/>
      <c r="J50" s="9"/>
      <c r="K50" s="31"/>
    </row>
    <row r="51" spans="1:15" ht="81" x14ac:dyDescent="0.2">
      <c r="B51" s="113" t="s">
        <v>21</v>
      </c>
      <c r="C51" s="114" t="s">
        <v>22</v>
      </c>
      <c r="D51" s="222" t="s">
        <v>23</v>
      </c>
      <c r="E51" s="223"/>
      <c r="F51" s="115" t="s">
        <v>24</v>
      </c>
      <c r="G51" s="114" t="s">
        <v>25</v>
      </c>
      <c r="H51" s="19"/>
      <c r="I51" s="15"/>
      <c r="J51" s="9"/>
      <c r="K51" s="31"/>
    </row>
    <row r="52" spans="1:15" ht="15" customHeight="1" x14ac:dyDescent="0.2">
      <c r="B52" s="199" t="s">
        <v>26</v>
      </c>
      <c r="C52" s="202">
        <v>1</v>
      </c>
      <c r="D52" s="208" t="str">
        <f>Compétences!C52</f>
        <v>Oser entrer en communication</v>
      </c>
      <c r="E52" s="198"/>
      <c r="F52" s="37"/>
      <c r="G52" s="205"/>
      <c r="H52" s="20"/>
      <c r="I52" s="14"/>
      <c r="J52" s="9"/>
      <c r="K52" s="31"/>
    </row>
    <row r="53" spans="1:15" ht="35" customHeight="1" x14ac:dyDescent="0.2">
      <c r="B53" s="200"/>
      <c r="C53" s="203"/>
      <c r="D53" s="74"/>
      <c r="E53" s="38" t="str">
        <f>Compétences!D53</f>
        <v>Communiquer avec les adultes et avec les autres enfants par le langage, en se faisant comprendre</v>
      </c>
      <c r="F53" s="70" t="str">
        <f>OBSERVATIONS!AA24</f>
        <v>NE</v>
      </c>
      <c r="G53" s="206"/>
      <c r="H53" s="20"/>
      <c r="I53" s="224" t="s">
        <v>524</v>
      </c>
      <c r="J53" s="225"/>
      <c r="K53" s="225"/>
      <c r="L53" s="225"/>
      <c r="M53" s="225"/>
      <c r="N53" s="225"/>
      <c r="O53" s="225"/>
    </row>
    <row r="54" spans="1:15" ht="21" customHeight="1" x14ac:dyDescent="0.2">
      <c r="B54" s="200"/>
      <c r="C54" s="203"/>
      <c r="D54" s="74"/>
      <c r="E54" s="38" t="str">
        <f>Compétences!D54</f>
        <v>S’exprimer dans un langage syntaxiquement correct et précis</v>
      </c>
      <c r="F54" s="70" t="e">
        <f>OBSERVATIONS!#REF!</f>
        <v>#REF!</v>
      </c>
      <c r="G54" s="206"/>
      <c r="H54" s="20"/>
      <c r="I54" s="14"/>
      <c r="J54" s="9"/>
      <c r="K54" s="31"/>
    </row>
    <row r="55" spans="1:15" x14ac:dyDescent="0.2">
      <c r="B55" s="200"/>
      <c r="C55" s="204"/>
      <c r="D55" s="74"/>
      <c r="E55" s="38" t="str">
        <f>Compétences!D55</f>
        <v>Reformuler pour se faire mieux comprendre</v>
      </c>
      <c r="F55" s="70" t="e">
        <f>OBSERVATIONS!#REF!</f>
        <v>#REF!</v>
      </c>
      <c r="G55" s="207"/>
      <c r="H55" s="20"/>
      <c r="I55" s="14"/>
      <c r="J55" s="9"/>
      <c r="K55" s="31"/>
    </row>
    <row r="56" spans="1:15" ht="15" customHeight="1" x14ac:dyDescent="0.2">
      <c r="B56" s="200"/>
      <c r="C56" s="202">
        <v>1</v>
      </c>
      <c r="D56" s="208" t="str">
        <f>Compétences!C56</f>
        <v>Echanger et réfléchir avec les autres</v>
      </c>
      <c r="E56" s="209"/>
      <c r="F56" s="53"/>
      <c r="G56" s="205"/>
      <c r="H56" s="20"/>
      <c r="I56" s="14"/>
      <c r="J56" s="9"/>
      <c r="K56" s="31"/>
    </row>
    <row r="57" spans="1:15" x14ac:dyDescent="0.2">
      <c r="B57" s="200"/>
      <c r="C57" s="203"/>
      <c r="D57" s="21"/>
      <c r="E57" s="38" t="str">
        <f>Compétences!D57</f>
        <v>Pratiquer divers usages du langage oral : raconter, décrire, évoquer</v>
      </c>
      <c r="F57" s="70" t="e">
        <f>OBSERVATIONS!#REF!</f>
        <v>#REF!</v>
      </c>
      <c r="G57" s="206"/>
      <c r="H57" s="20"/>
      <c r="I57" s="14"/>
      <c r="J57" s="9"/>
      <c r="K57" s="31"/>
    </row>
    <row r="58" spans="1:15" x14ac:dyDescent="0.2">
      <c r="B58" s="200"/>
      <c r="C58" s="203"/>
      <c r="D58" s="21"/>
      <c r="E58" s="38" t="str">
        <f>Compétences!D58</f>
        <v>Pratiquer divers usages du langage oral : expliquer</v>
      </c>
      <c r="F58" s="70" t="e">
        <f>OBSERVATIONS!#REF!</f>
        <v>#REF!</v>
      </c>
      <c r="G58" s="206"/>
      <c r="H58" s="20"/>
      <c r="I58" s="14"/>
      <c r="J58" s="9"/>
      <c r="K58" s="31"/>
    </row>
    <row r="59" spans="1:15" ht="32" x14ac:dyDescent="0.2">
      <c r="B59" s="200"/>
      <c r="C59" s="203"/>
      <c r="D59" s="21"/>
      <c r="E59" s="38" t="str">
        <f>Compétences!D59</f>
        <v>Pratiquer divers usages du langage oral : questionner, proposer des solutions</v>
      </c>
      <c r="F59" s="70" t="e">
        <f>OBSERVATIONS!#REF!</f>
        <v>#REF!</v>
      </c>
      <c r="G59" s="206"/>
      <c r="H59" s="20"/>
      <c r="I59" s="14"/>
      <c r="J59" s="9"/>
      <c r="K59" s="31"/>
    </row>
    <row r="60" spans="1:15" x14ac:dyDescent="0.2">
      <c r="B60" s="200"/>
      <c r="C60" s="204"/>
      <c r="D60" s="21"/>
      <c r="E60" s="38" t="str">
        <f>Compétences!D60</f>
        <v>Pratiquer divers usages du langage oral : discuter un point de vue</v>
      </c>
      <c r="F60" s="70" t="e">
        <f>OBSERVATIONS!#REF!</f>
        <v>#REF!</v>
      </c>
      <c r="G60" s="207"/>
      <c r="H60" s="20"/>
      <c r="I60" s="14"/>
      <c r="J60" s="9"/>
      <c r="K60" s="31"/>
    </row>
    <row r="61" spans="1:15" ht="15" customHeight="1" x14ac:dyDescent="0.2">
      <c r="B61" s="200"/>
      <c r="C61" s="202">
        <v>1</v>
      </c>
      <c r="D61" s="208" t="str">
        <f>Compétences!C61</f>
        <v>Comprendre et apprendre</v>
      </c>
      <c r="E61" s="209"/>
      <c r="F61" s="53"/>
      <c r="G61" s="205"/>
      <c r="H61" s="20"/>
      <c r="I61" s="14"/>
      <c r="J61" s="9"/>
      <c r="K61" s="31"/>
    </row>
    <row r="62" spans="1:15" ht="32" x14ac:dyDescent="0.2">
      <c r="B62" s="200"/>
      <c r="C62" s="204"/>
      <c r="D62" s="21"/>
      <c r="E62" s="38" t="str">
        <f>Compétences!D62</f>
        <v>Dire de mémoire et de manière expressive plusieurs comptines et poésies</v>
      </c>
      <c r="F62" s="70" t="e">
        <f>OBSERVATIONS!#REF!</f>
        <v>#REF!</v>
      </c>
      <c r="G62" s="207"/>
      <c r="H62" s="20"/>
      <c r="I62" s="14"/>
      <c r="J62" s="9"/>
      <c r="K62" s="31"/>
    </row>
    <row r="63" spans="1:15" ht="15" customHeight="1" x14ac:dyDescent="0.2">
      <c r="B63" s="200"/>
      <c r="C63" s="202">
        <v>1</v>
      </c>
      <c r="D63" s="208" t="str">
        <f>Compétences!C63</f>
        <v>Commencer à réfléchir sur la langue et acquérir une conscience phonologique</v>
      </c>
      <c r="E63" s="209"/>
      <c r="F63" s="53"/>
      <c r="G63" s="205"/>
      <c r="H63" s="20"/>
      <c r="I63" s="14"/>
      <c r="J63" s="9"/>
      <c r="K63" s="31"/>
    </row>
    <row r="64" spans="1:15" x14ac:dyDescent="0.2">
      <c r="B64" s="200"/>
      <c r="C64" s="203"/>
      <c r="D64" s="21"/>
      <c r="E64" s="38" t="str">
        <f>Compétences!D64</f>
        <v>Repérer des régularités dans la langue à l’oral en français</v>
      </c>
      <c r="F64" s="70" t="e">
        <f>OBSERVATIONS!#REF!</f>
        <v>#REF!</v>
      </c>
      <c r="G64" s="206"/>
      <c r="H64" s="20"/>
      <c r="I64" s="14"/>
      <c r="J64" s="9"/>
      <c r="K64" s="31"/>
    </row>
    <row r="65" spans="2:11" x14ac:dyDescent="0.2">
      <c r="B65" s="200"/>
      <c r="C65" s="203"/>
      <c r="D65" s="21"/>
      <c r="E65" s="38" t="str">
        <f>Compétences!D65</f>
        <v>Manipuler des syllabes</v>
      </c>
      <c r="F65" s="70" t="e">
        <f>OBSERVATIONS!#REF!</f>
        <v>#REF!</v>
      </c>
      <c r="G65" s="206"/>
      <c r="H65" s="20"/>
      <c r="I65" s="14"/>
      <c r="J65" s="9"/>
      <c r="K65" s="31"/>
    </row>
    <row r="66" spans="2:11" x14ac:dyDescent="0.2">
      <c r="B66" s="201"/>
      <c r="C66" s="204"/>
      <c r="D66" s="21"/>
      <c r="E66" s="38" t="str">
        <f>Compétences!D66</f>
        <v>Discriminer des sons</v>
      </c>
      <c r="F66" s="70" t="e">
        <f>OBSERVATIONS!#REF!</f>
        <v>#REF!</v>
      </c>
      <c r="G66" s="207"/>
      <c r="H66" s="20"/>
      <c r="I66" s="14"/>
      <c r="J66" s="9"/>
      <c r="K66" s="31"/>
    </row>
    <row r="67" spans="2:11" ht="15" customHeight="1" x14ac:dyDescent="0.2">
      <c r="B67" s="199" t="s">
        <v>42</v>
      </c>
      <c r="C67" s="202">
        <v>1</v>
      </c>
      <c r="D67" s="208" t="str">
        <f>Compétences!C67</f>
        <v>Ecouter de l’écrit et comprendre</v>
      </c>
      <c r="E67" s="209"/>
      <c r="F67" s="53"/>
      <c r="G67" s="205"/>
      <c r="H67" s="20"/>
      <c r="I67" s="14"/>
      <c r="J67" s="9"/>
      <c r="K67" s="31"/>
    </row>
    <row r="68" spans="2:11" x14ac:dyDescent="0.2">
      <c r="B68" s="200"/>
      <c r="C68" s="204"/>
      <c r="D68" s="21"/>
      <c r="E68" s="38" t="str">
        <f>Compétences!D68</f>
        <v>Comprendre des textes écrits sans autre aide que le langage entendu</v>
      </c>
      <c r="F68" s="70" t="e">
        <f>OBSERVATIONS!#REF!</f>
        <v>#REF!</v>
      </c>
      <c r="G68" s="207"/>
      <c r="H68" s="20"/>
      <c r="I68" s="14"/>
      <c r="J68" s="9"/>
      <c r="K68" s="31"/>
    </row>
    <row r="69" spans="2:11" ht="15" customHeight="1" x14ac:dyDescent="0.2">
      <c r="B69" s="200"/>
      <c r="C69" s="202">
        <v>1</v>
      </c>
      <c r="D69" s="208" t="str">
        <f>Compétences!C69</f>
        <v>Découvrir la fonction de l’écrit</v>
      </c>
      <c r="E69" s="209"/>
      <c r="F69" s="53"/>
      <c r="G69" s="205"/>
      <c r="H69" s="20"/>
      <c r="I69" s="14"/>
      <c r="J69" s="9"/>
      <c r="K69" s="31"/>
    </row>
    <row r="70" spans="2:11" x14ac:dyDescent="0.2">
      <c r="B70" s="200"/>
      <c r="C70" s="203"/>
      <c r="D70" s="21"/>
      <c r="E70" s="38" t="str">
        <f>Compétences!D70</f>
        <v>Manifester de la curiosité par rapport à l’écrit</v>
      </c>
      <c r="F70" s="70" t="e">
        <f>OBSERVATIONS!#REF!</f>
        <v>#REF!</v>
      </c>
      <c r="G70" s="206"/>
      <c r="H70" s="20"/>
      <c r="I70" s="14"/>
      <c r="J70" s="9"/>
      <c r="K70" s="31"/>
    </row>
    <row r="71" spans="2:11" ht="32" x14ac:dyDescent="0.2">
      <c r="B71" s="200"/>
      <c r="C71" s="204"/>
      <c r="D71" s="21"/>
      <c r="E71" s="38" t="str">
        <f>Compétences!D71</f>
        <v>Pouvoir redire les mots d’une phrase écrite après sa lecture par l’adulte, les mots du titre connu d’un livre ou d’un texte</v>
      </c>
      <c r="F71" s="70" t="e">
        <f>OBSERVATIONS!#REF!</f>
        <v>#REF!</v>
      </c>
      <c r="G71" s="207"/>
      <c r="H71" s="20"/>
      <c r="I71" s="14"/>
      <c r="J71" s="9"/>
      <c r="K71" s="31"/>
    </row>
    <row r="72" spans="2:11" ht="15" customHeight="1" x14ac:dyDescent="0.2">
      <c r="B72" s="200"/>
      <c r="C72" s="202">
        <v>1</v>
      </c>
      <c r="D72" s="208" t="str">
        <f>Compétences!C72</f>
        <v>Commencer à produire des écrits et en découvrir le fonctionnement</v>
      </c>
      <c r="E72" s="209"/>
      <c r="F72" s="53"/>
      <c r="G72" s="205"/>
      <c r="H72" s="20"/>
      <c r="I72" s="14"/>
      <c r="J72" s="9"/>
      <c r="K72" s="31"/>
    </row>
    <row r="73" spans="2:11" x14ac:dyDescent="0.2">
      <c r="B73" s="200"/>
      <c r="C73" s="203"/>
      <c r="D73" s="21"/>
      <c r="E73" s="38" t="str">
        <f>Compétences!D73</f>
        <v>Participer verbalement à la production d’un écrit</v>
      </c>
      <c r="F73" s="70" t="e">
        <f>OBSERVATIONS!#REF!</f>
        <v>#REF!</v>
      </c>
      <c r="G73" s="206"/>
      <c r="H73" s="20"/>
      <c r="I73" s="14"/>
      <c r="J73" s="9"/>
      <c r="K73" s="31"/>
    </row>
    <row r="74" spans="2:11" x14ac:dyDescent="0.2">
      <c r="B74" s="200"/>
      <c r="C74" s="204"/>
      <c r="D74" s="21"/>
      <c r="E74" s="38" t="str">
        <f>Compétences!D74</f>
        <v>Savoir qu’on n’écrit pas comme on parle</v>
      </c>
      <c r="F74" s="70" t="e">
        <f>OBSERVATIONS!#REF!</f>
        <v>#REF!</v>
      </c>
      <c r="G74" s="207"/>
      <c r="H74" s="20"/>
      <c r="I74" s="14"/>
      <c r="J74" s="9"/>
      <c r="K74" s="31"/>
    </row>
    <row r="75" spans="2:11" ht="15" customHeight="1" x14ac:dyDescent="0.2">
      <c r="B75" s="200"/>
      <c r="C75" s="202">
        <v>1</v>
      </c>
      <c r="D75" s="208" t="str">
        <f>Compétences!C75</f>
        <v>Découvrir le principe alphabétique</v>
      </c>
      <c r="E75" s="209"/>
      <c r="F75" s="53"/>
      <c r="G75" s="205"/>
      <c r="H75" s="20"/>
      <c r="I75" s="14"/>
      <c r="J75" s="9"/>
      <c r="K75" s="31"/>
    </row>
    <row r="76" spans="2:11" x14ac:dyDescent="0.2">
      <c r="B76" s="200"/>
      <c r="C76" s="203"/>
      <c r="D76" s="21"/>
      <c r="E76" s="38" t="str">
        <f>Compétences!D76</f>
        <v>Reconnaître les lettres de l’alphabet</v>
      </c>
      <c r="F76" s="70" t="e">
        <f>OBSERVATIONS!#REF!</f>
        <v>#REF!</v>
      </c>
      <c r="G76" s="206"/>
      <c r="H76" s="20"/>
      <c r="I76" s="14"/>
      <c r="J76" s="9"/>
      <c r="K76" s="31"/>
    </row>
    <row r="77" spans="2:11" ht="32" x14ac:dyDescent="0.2">
      <c r="B77" s="200"/>
      <c r="C77" s="203"/>
      <c r="D77" s="21"/>
      <c r="E77" s="38" t="str">
        <f>Compétences!D77</f>
        <v>Connaître les correspondances entre les trois manières de les écrire : cursive, script, capitales d’imprimerie</v>
      </c>
      <c r="F77" s="70" t="e">
        <f>OBSERVATIONS!#REF!</f>
        <v>#REF!</v>
      </c>
      <c r="G77" s="206"/>
      <c r="H77" s="20"/>
      <c r="I77" s="14"/>
      <c r="J77" s="9"/>
      <c r="K77" s="31"/>
    </row>
    <row r="78" spans="2:11" x14ac:dyDescent="0.2">
      <c r="B78" s="200"/>
      <c r="C78" s="204"/>
      <c r="D78" s="21"/>
      <c r="E78" s="38" t="str">
        <f>Compétences!D78</f>
        <v>Copier à l’aide d’un clavier</v>
      </c>
      <c r="F78" s="70" t="e">
        <f>OBSERVATIONS!#REF!</f>
        <v>#REF!</v>
      </c>
      <c r="G78" s="207"/>
      <c r="H78" s="20"/>
      <c r="I78" s="14"/>
      <c r="J78" s="9"/>
      <c r="K78" s="31"/>
    </row>
    <row r="79" spans="2:11" ht="15" customHeight="1" x14ac:dyDescent="0.2">
      <c r="B79" s="200"/>
      <c r="C79" s="202">
        <v>1</v>
      </c>
      <c r="D79" s="208" t="str">
        <f>Compétences!C79</f>
        <v>Commencer à écrire tout seul</v>
      </c>
      <c r="E79" s="209"/>
      <c r="F79" s="53"/>
      <c r="G79" s="205"/>
      <c r="H79" s="20"/>
      <c r="I79" s="14"/>
      <c r="J79" s="9"/>
      <c r="K79" s="31"/>
    </row>
    <row r="80" spans="2:11" x14ac:dyDescent="0.2">
      <c r="B80" s="200"/>
      <c r="C80" s="203"/>
      <c r="D80" s="21"/>
      <c r="E80" s="38" t="str">
        <f>Compétences!D80</f>
        <v>Écrire son prénom en écriture cursive, sans modèle</v>
      </c>
      <c r="F80" s="70" t="e">
        <f>OBSERVATIONS!#REF!</f>
        <v>#REF!</v>
      </c>
      <c r="G80" s="206"/>
      <c r="H80" s="20"/>
      <c r="I80" s="14"/>
      <c r="J80" s="9"/>
      <c r="K80" s="31"/>
    </row>
    <row r="81" spans="2:11" ht="32" x14ac:dyDescent="0.2">
      <c r="B81" s="201"/>
      <c r="C81" s="204"/>
      <c r="D81" s="21"/>
      <c r="E81" s="38" t="str">
        <f>Compétences!D81</f>
        <v>Écrire seul un mot en utilisant des lettres ou groupes de lettres empruntés aux mots connus</v>
      </c>
      <c r="F81" s="70" t="e">
        <f>OBSERVATIONS!#REF!</f>
        <v>#REF!</v>
      </c>
      <c r="G81" s="207"/>
      <c r="H81" s="20"/>
      <c r="I81" s="14"/>
      <c r="J81" s="9"/>
      <c r="K81" s="31"/>
    </row>
    <row r="82" spans="2:11" ht="25" customHeight="1" x14ac:dyDescent="0.2">
      <c r="B82" s="199" t="s">
        <v>58</v>
      </c>
      <c r="C82" s="202">
        <v>2</v>
      </c>
      <c r="D82" s="208" t="str">
        <f>Compétences!C82</f>
        <v>Écouter pour comprendre des messages oraux ou des textes lus par un adulte</v>
      </c>
      <c r="E82" s="209"/>
      <c r="F82" s="53"/>
      <c r="G82" s="205"/>
      <c r="H82" s="20"/>
      <c r="I82" s="14"/>
      <c r="J82" s="9"/>
      <c r="K82" s="31"/>
    </row>
    <row r="83" spans="2:11" x14ac:dyDescent="0.2">
      <c r="B83" s="200"/>
      <c r="C83" s="203"/>
      <c r="D83" s="21"/>
      <c r="E83" s="38" t="str">
        <f>Compétences!D83</f>
        <v>Maintenir une attention d'écoute active pour comprendre</v>
      </c>
      <c r="F83" s="70" t="e">
        <f>OBSERVATIONS!#REF!</f>
        <v>#REF!</v>
      </c>
      <c r="G83" s="206"/>
      <c r="H83" s="20"/>
      <c r="I83" s="14"/>
      <c r="J83" s="9"/>
      <c r="K83" s="31"/>
    </row>
    <row r="84" spans="2:11" x14ac:dyDescent="0.2">
      <c r="B84" s="200"/>
      <c r="C84" s="203"/>
      <c r="D84" s="74"/>
      <c r="E84" s="38" t="str">
        <f>Compétences!D84</f>
        <v>Repérer et mémoriser des informations importante</v>
      </c>
      <c r="F84" s="70" t="e">
        <f>OBSERVATIONS!#REF!</f>
        <v>#REF!</v>
      </c>
      <c r="G84" s="206"/>
      <c r="H84" s="20"/>
      <c r="I84" s="14"/>
      <c r="J84" s="9"/>
      <c r="K84" s="31"/>
    </row>
    <row r="85" spans="2:11" ht="32" x14ac:dyDescent="0.2">
      <c r="B85" s="200"/>
      <c r="C85" s="203"/>
      <c r="D85" s="21"/>
      <c r="E85" s="38" t="str">
        <f>Compétences!D85</f>
        <v>Comprendre l'enchaînement mental de ces informations (faire des liens chronologiques ou logiques)</v>
      </c>
      <c r="F85" s="70" t="e">
        <f>OBSERVATIONS!#REF!</f>
        <v>#REF!</v>
      </c>
      <c r="G85" s="206"/>
      <c r="H85" s="20"/>
      <c r="I85" s="14"/>
      <c r="J85" s="9"/>
      <c r="K85" s="31"/>
    </row>
    <row r="86" spans="2:11" ht="32" x14ac:dyDescent="0.2">
      <c r="B86" s="200"/>
      <c r="C86" s="203"/>
      <c r="D86" s="21"/>
      <c r="E86" s="38" t="str">
        <f>Compétences!D86</f>
        <v>Mobiliser des références culturelles nécessaires pour comprendre le message ou le texte</v>
      </c>
      <c r="F86" s="70" t="e">
        <f>OBSERVATIONS!#REF!</f>
        <v>#REF!</v>
      </c>
      <c r="G86" s="206"/>
      <c r="H86" s="20"/>
      <c r="I86" s="14"/>
      <c r="J86" s="9"/>
      <c r="K86" s="31"/>
    </row>
    <row r="87" spans="2:11" ht="32" x14ac:dyDescent="0.2">
      <c r="B87" s="200"/>
      <c r="C87" s="203"/>
      <c r="D87" s="21"/>
      <c r="E87" s="38" t="str">
        <f>Compétences!D87</f>
        <v>Repérer des mots qui ne sont pas compris (lexique) et essayer d'en trouver l'explication</v>
      </c>
      <c r="F87" s="70" t="e">
        <f>OBSERVATIONS!#REF!</f>
        <v>#REF!</v>
      </c>
      <c r="G87" s="206"/>
      <c r="H87" s="20"/>
      <c r="I87" s="14"/>
      <c r="J87" s="9"/>
      <c r="K87" s="31"/>
    </row>
    <row r="88" spans="2:11" x14ac:dyDescent="0.2">
      <c r="B88" s="200"/>
      <c r="C88" s="204"/>
      <c r="D88" s="21"/>
      <c r="E88" s="38" t="str">
        <f>Compétences!D88</f>
        <v>Expliciter ce qui a permis de comprendre un énoncé ou un texte</v>
      </c>
      <c r="F88" s="70" t="e">
        <f>OBSERVATIONS!#REF!</f>
        <v>#REF!</v>
      </c>
      <c r="G88" s="207"/>
      <c r="H88" s="20"/>
      <c r="I88" s="14"/>
      <c r="J88" s="9"/>
      <c r="K88" s="31"/>
    </row>
    <row r="89" spans="2:11" ht="15" customHeight="1" x14ac:dyDescent="0.2">
      <c r="B89" s="200"/>
      <c r="C89" s="202">
        <v>2</v>
      </c>
      <c r="D89" s="208" t="str">
        <f>Compétences!C89</f>
        <v>Dire pour être entendu et compris</v>
      </c>
      <c r="E89" s="209"/>
      <c r="F89" s="53"/>
      <c r="G89" s="205"/>
      <c r="H89" s="20"/>
      <c r="I89" s="14"/>
      <c r="J89" s="9"/>
      <c r="K89" s="31"/>
    </row>
    <row r="90" spans="2:11" x14ac:dyDescent="0.2">
      <c r="B90" s="200"/>
      <c r="C90" s="203"/>
      <c r="D90" s="21"/>
      <c r="E90" s="38" t="str">
        <f>Compétences!D90</f>
        <v>Prendre en compte les personnes à qui on s'adresse</v>
      </c>
      <c r="F90" s="70" t="e">
        <f>OBSERVATIONS!#REF!</f>
        <v>#REF!</v>
      </c>
      <c r="G90" s="206"/>
      <c r="H90" s="20"/>
      <c r="I90" s="14"/>
      <c r="J90" s="9"/>
      <c r="K90" s="31"/>
    </row>
    <row r="91" spans="2:11" ht="32" x14ac:dyDescent="0.2">
      <c r="B91" s="200"/>
      <c r="C91" s="203"/>
      <c r="D91" s="21"/>
      <c r="E91" s="38" t="str">
        <f>Compétences!D91</f>
        <v>Mobiliser les techniques qui font qu'on est écouté (voix, intonation, débit, posture,...)</v>
      </c>
      <c r="F91" s="70" t="e">
        <f>OBSERVATIONS!#REF!</f>
        <v>#REF!</v>
      </c>
      <c r="G91" s="206"/>
      <c r="H91" s="20"/>
      <c r="I91" s="14"/>
      <c r="J91" s="9"/>
      <c r="K91" s="31"/>
    </row>
    <row r="92" spans="2:11" ht="32" x14ac:dyDescent="0.2">
      <c r="B92" s="200"/>
      <c r="C92" s="203"/>
      <c r="D92" s="21"/>
      <c r="E92" s="38" t="str">
        <f>Compétences!D92</f>
        <v>Organiser un discours : présenter un travail à ses pairs, rappels de récits, présenter un ouvrage,...</v>
      </c>
      <c r="F92" s="70" t="e">
        <f>OBSERVATIONS!#REF!</f>
        <v>#REF!</v>
      </c>
      <c r="G92" s="206"/>
      <c r="H92" s="20"/>
      <c r="I92" s="14"/>
      <c r="J92" s="9"/>
      <c r="K92" s="31"/>
    </row>
    <row r="93" spans="2:11" x14ac:dyDescent="0.2">
      <c r="B93" s="200"/>
      <c r="C93" s="203"/>
      <c r="D93" s="21"/>
      <c r="E93" s="38" t="str">
        <f>Compétences!D93</f>
        <v>Mettre un texte en voix (lecture à voix haute)</v>
      </c>
      <c r="F93" s="70" t="e">
        <f>OBSERVATIONS!#REF!</f>
        <v>#REF!</v>
      </c>
      <c r="G93" s="206"/>
      <c r="H93" s="20"/>
      <c r="I93" s="14"/>
      <c r="J93" s="9"/>
      <c r="K93" s="31"/>
    </row>
    <row r="94" spans="2:11" x14ac:dyDescent="0.2">
      <c r="B94" s="200"/>
      <c r="C94" s="204"/>
      <c r="D94" s="21"/>
      <c r="E94" s="38" t="str">
        <f>Compétences!D94</f>
        <v>Réciter et interpréter un texte mémorisé (récitation)</v>
      </c>
      <c r="F94" s="70" t="e">
        <f>OBSERVATIONS!#REF!</f>
        <v>#REF!</v>
      </c>
      <c r="G94" s="207"/>
      <c r="H94" s="20"/>
      <c r="I94" s="14"/>
      <c r="J94" s="9"/>
      <c r="K94" s="31"/>
    </row>
    <row r="95" spans="2:11" ht="15" customHeight="1" x14ac:dyDescent="0.2">
      <c r="B95" s="200"/>
      <c r="C95" s="202">
        <v>2</v>
      </c>
      <c r="D95" s="208" t="str">
        <f>Compétences!C95</f>
        <v>Participer à des échanges dans des situations diversifiées</v>
      </c>
      <c r="E95" s="209"/>
      <c r="F95" s="53"/>
      <c r="G95" s="205"/>
      <c r="H95" s="20"/>
      <c r="I95" s="14"/>
      <c r="J95" s="9"/>
      <c r="K95" s="31"/>
    </row>
    <row r="96" spans="2:11" x14ac:dyDescent="0.2">
      <c r="B96" s="200"/>
      <c r="C96" s="203"/>
      <c r="D96" s="21"/>
      <c r="E96" s="38" t="str">
        <f>Compétences!D96</f>
        <v>Respect des règles régulant les échanges (prise de parole, rôles)</v>
      </c>
      <c r="F96" s="70" t="e">
        <f>OBSERVATIONS!#REF!</f>
        <v>#REF!</v>
      </c>
      <c r="G96" s="206"/>
      <c r="H96" s="20"/>
      <c r="I96" s="14"/>
      <c r="J96" s="9"/>
      <c r="K96" s="31"/>
    </row>
    <row r="97" spans="2:11" x14ac:dyDescent="0.2">
      <c r="B97" s="200"/>
      <c r="C97" s="204"/>
      <c r="D97" s="21"/>
      <c r="E97" s="38" t="str">
        <f>Compétences!D97</f>
        <v>Préparer et organiser un propos</v>
      </c>
      <c r="F97" s="70" t="e">
        <f>OBSERVATIONS!#REF!</f>
        <v>#REF!</v>
      </c>
      <c r="G97" s="207"/>
      <c r="H97" s="20"/>
      <c r="I97" s="14"/>
      <c r="J97" s="9"/>
      <c r="K97" s="31"/>
    </row>
    <row r="98" spans="2:11" ht="15" customHeight="1" x14ac:dyDescent="0.2">
      <c r="B98" s="200"/>
      <c r="C98" s="202">
        <v>2</v>
      </c>
      <c r="D98" s="208" t="str">
        <f>Compétences!C98</f>
        <v>Adopter une distance critique par rapport au langage produit</v>
      </c>
      <c r="E98" s="209"/>
      <c r="F98" s="53"/>
      <c r="G98" s="205"/>
      <c r="H98" s="20"/>
      <c r="I98" s="14"/>
      <c r="J98" s="9"/>
      <c r="K98" s="31"/>
    </row>
    <row r="99" spans="2:11" ht="32" x14ac:dyDescent="0.2">
      <c r="B99" s="200"/>
      <c r="C99" s="203"/>
      <c r="D99" s="21"/>
      <c r="E99" s="38" t="str">
        <f>Compétences!D99</f>
        <v>Participer à l'élaboration de critères de réussite pour les prestations orales</v>
      </c>
      <c r="F99" s="70" t="e">
        <f>OBSERVATIONS!#REF!</f>
        <v>#REF!</v>
      </c>
      <c r="G99" s="206"/>
      <c r="H99" s="20"/>
      <c r="I99" s="14"/>
      <c r="J99" s="9"/>
      <c r="K99" s="31"/>
    </row>
    <row r="100" spans="2:11" ht="32" x14ac:dyDescent="0.2">
      <c r="B100" s="201"/>
      <c r="C100" s="204"/>
      <c r="D100" s="21"/>
      <c r="E100" s="38" t="str">
        <f>Compétences!D100</f>
        <v>Repérer le respect ou le non-respect des règles d'échanges lors de situations orales</v>
      </c>
      <c r="F100" s="70" t="e">
        <f>OBSERVATIONS!#REF!</f>
        <v>#REF!</v>
      </c>
      <c r="G100" s="207"/>
      <c r="H100" s="20"/>
      <c r="I100" s="14"/>
      <c r="J100" s="29"/>
    </row>
    <row r="101" spans="2:11" ht="15" customHeight="1" x14ac:dyDescent="0.2">
      <c r="B101" s="199" t="s">
        <v>77</v>
      </c>
      <c r="C101" s="202">
        <v>2</v>
      </c>
      <c r="D101" s="208" t="str">
        <f>Compétences!C101</f>
        <v xml:space="preserve">Identifier des mots de manière de plus en plus aisée </v>
      </c>
      <c r="E101" s="209"/>
      <c r="F101" s="53"/>
      <c r="G101" s="205"/>
      <c r="H101" s="20"/>
      <c r="I101" s="14"/>
      <c r="J101" s="29"/>
    </row>
    <row r="102" spans="2:11" x14ac:dyDescent="0.2">
      <c r="B102" s="200"/>
      <c r="C102" s="203"/>
      <c r="D102" s="21"/>
      <c r="E102" s="38" t="str">
        <f>Compétences!D102</f>
        <v>Identifier et discriminer des phonèmes</v>
      </c>
      <c r="F102" s="70" t="e">
        <f>OBSERVATIONS!#REF!</f>
        <v>#REF!</v>
      </c>
      <c r="G102" s="206"/>
      <c r="H102" s="20"/>
      <c r="I102" s="14"/>
      <c r="J102" s="29"/>
    </row>
    <row r="103" spans="2:11" x14ac:dyDescent="0.2">
      <c r="B103" s="200"/>
      <c r="C103" s="203"/>
      <c r="D103" s="21"/>
      <c r="E103" s="38" t="str">
        <f>Compétences!D103</f>
        <v>Identifier et reconnaître des lettres</v>
      </c>
      <c r="F103" s="70" t="e">
        <f>OBSERVATIONS!#REF!</f>
        <v>#REF!</v>
      </c>
      <c r="G103" s="206"/>
      <c r="H103" s="20"/>
      <c r="I103" s="14"/>
      <c r="J103" s="29"/>
    </row>
    <row r="104" spans="2:11" x14ac:dyDescent="0.2">
      <c r="B104" s="200"/>
      <c r="C104" s="203"/>
      <c r="D104" s="21"/>
      <c r="E104" s="38" t="str">
        <f>Compétences!D104</f>
        <v>Lire et construire des syllabes simples puis complexes (combinatoire)</v>
      </c>
      <c r="F104" s="70" t="e">
        <f>OBSERVATIONS!#REF!</f>
        <v>#REF!</v>
      </c>
      <c r="G104" s="206"/>
      <c r="H104" s="20"/>
      <c r="I104" s="14"/>
      <c r="J104" s="29"/>
    </row>
    <row r="105" spans="2:11" ht="32" x14ac:dyDescent="0.2">
      <c r="B105" s="200"/>
      <c r="C105" s="203"/>
      <c r="D105" s="21"/>
      <c r="E105" s="38" t="str">
        <f>Compétences!D105</f>
        <v>Mémoriser les correspondances graphèmes/phonèmes (correspondances grapho-phonologiques)</v>
      </c>
      <c r="F105" s="70" t="e">
        <f>OBSERVATIONS!#REF!</f>
        <v>#REF!</v>
      </c>
      <c r="G105" s="206"/>
      <c r="H105" s="20"/>
      <c r="I105" s="14"/>
      <c r="J105" s="29"/>
    </row>
    <row r="106" spans="2:11" x14ac:dyDescent="0.2">
      <c r="B106" s="200"/>
      <c r="C106" s="203"/>
      <c r="D106" s="21"/>
      <c r="E106" s="38" t="str">
        <f>Compétences!D106</f>
        <v>Mémoriser des mots courants et irréguliers</v>
      </c>
      <c r="F106" s="70" t="e">
        <f>OBSERVATIONS!#REF!</f>
        <v>#REF!</v>
      </c>
      <c r="G106" s="206"/>
      <c r="H106" s="20"/>
      <c r="I106" s="14"/>
      <c r="J106" s="29"/>
    </row>
    <row r="107" spans="2:11" ht="32" x14ac:dyDescent="0.2">
      <c r="B107" s="200"/>
      <c r="C107" s="204"/>
      <c r="D107" s="21"/>
      <c r="E107" s="38" t="str">
        <f>Compétences!D107</f>
        <v>Ecrire (encoder) des mots en utilisant ses connaissances sur le code alphabétique</v>
      </c>
      <c r="F107" s="70" t="e">
        <f>OBSERVATIONS!#REF!</f>
        <v>#REF!</v>
      </c>
      <c r="G107" s="207"/>
      <c r="H107" s="20"/>
      <c r="I107" s="14"/>
      <c r="J107" s="29"/>
    </row>
    <row r="108" spans="2:11" ht="15" customHeight="1" x14ac:dyDescent="0.2">
      <c r="B108" s="200"/>
      <c r="C108" s="202">
        <v>2</v>
      </c>
      <c r="D108" s="208" t="str">
        <f>Compétences!C108</f>
        <v xml:space="preserve">Comprendre un texte </v>
      </c>
      <c r="E108" s="209"/>
      <c r="F108" s="53"/>
      <c r="G108" s="205"/>
      <c r="H108" s="20"/>
      <c r="I108" s="14"/>
      <c r="J108" s="29"/>
    </row>
    <row r="109" spans="2:11" ht="32" x14ac:dyDescent="0.2">
      <c r="B109" s="200"/>
      <c r="C109" s="203"/>
      <c r="D109" s="21"/>
      <c r="E109" s="38" t="str">
        <f>Compétences!D109</f>
        <v>Utiliser les connaissances du système grapho-phonologiques pour comprendre un mot, un texte</v>
      </c>
      <c r="F109" s="70" t="e">
        <f>OBSERVATIONS!#REF!</f>
        <v>#REF!</v>
      </c>
      <c r="G109" s="206"/>
      <c r="H109" s="20"/>
      <c r="I109" s="14"/>
      <c r="J109" s="29"/>
    </row>
    <row r="110" spans="2:11" ht="32" x14ac:dyDescent="0.2">
      <c r="B110" s="200"/>
      <c r="C110" s="203"/>
      <c r="D110" s="21"/>
      <c r="E110" s="38" t="str">
        <f>Compétences!D110</f>
        <v>Connaître et utiliser des démarches pour comprendre un texte : Identifier les informations importantes</v>
      </c>
      <c r="F110" s="70" t="e">
        <f>OBSERVATIONS!#REF!</f>
        <v>#REF!</v>
      </c>
      <c r="G110" s="206"/>
      <c r="H110" s="20"/>
      <c r="I110" s="14"/>
      <c r="J110" s="29"/>
    </row>
    <row r="111" spans="2:11" ht="32" x14ac:dyDescent="0.2">
      <c r="B111" s="200"/>
      <c r="C111" s="203"/>
      <c r="D111" s="21"/>
      <c r="E111" s="38" t="str">
        <f>Compétences!D111</f>
        <v>Connaître et utiliser des démarches pour comprendre un texte : Relier les informations entre elles</v>
      </c>
      <c r="F111" s="70" t="e">
        <f>OBSERVATIONS!#REF!</f>
        <v>#REF!</v>
      </c>
      <c r="G111" s="206"/>
      <c r="H111" s="20"/>
      <c r="I111" s="14"/>
      <c r="J111" s="29"/>
    </row>
    <row r="112" spans="2:11" ht="32" x14ac:dyDescent="0.2">
      <c r="B112" s="200"/>
      <c r="C112" s="203"/>
      <c r="D112" s="21"/>
      <c r="E112" s="38" t="str">
        <f>Compétences!D112</f>
        <v>Connaître et utiliser des démarches pour comprendre un texte : Identifier les liens logiques et chronologiques entre les informations</v>
      </c>
      <c r="F112" s="70" t="e">
        <f>OBSERVATIONS!#REF!</f>
        <v>#REF!</v>
      </c>
      <c r="G112" s="206"/>
      <c r="H112" s="20"/>
      <c r="I112" s="14"/>
      <c r="J112" s="29"/>
    </row>
    <row r="113" spans="2:10" ht="32" x14ac:dyDescent="0.2">
      <c r="B113" s="200"/>
      <c r="C113" s="203"/>
      <c r="D113" s="21"/>
      <c r="E113" s="38" t="str">
        <f>Compétences!D113</f>
        <v>Connaître et utiliser des démarches pour comprendre un texte : Utiliser ses propres connaissances (inférences culturelles)</v>
      </c>
      <c r="F113" s="70" t="e">
        <f>OBSERVATIONS!#REF!</f>
        <v>#REF!</v>
      </c>
      <c r="G113" s="206"/>
      <c r="H113" s="20"/>
      <c r="I113" s="14"/>
      <c r="J113" s="29"/>
    </row>
    <row r="114" spans="2:10" ht="32" x14ac:dyDescent="0.2">
      <c r="B114" s="200"/>
      <c r="C114" s="203"/>
      <c r="D114" s="21"/>
      <c r="E114" s="38" t="str">
        <f>Compétences!D114</f>
        <v>Connaître et utiliser des démarches pour comprendre un texte : Utiliser ses connaissances d’autres textes pour comprendre un texte</v>
      </c>
      <c r="F114" s="70" t="e">
        <f>OBSERVATIONS!#REF!</f>
        <v>#REF!</v>
      </c>
      <c r="G114" s="206"/>
      <c r="H114" s="20"/>
      <c r="I114" s="14"/>
      <c r="J114" s="29"/>
    </row>
    <row r="115" spans="2:10" ht="32" x14ac:dyDescent="0.2">
      <c r="B115" s="200"/>
      <c r="C115" s="203"/>
      <c r="D115" s="21"/>
      <c r="E115" s="38" t="str">
        <f>Compétences!D115</f>
        <v xml:space="preserve">Connaître et utiliser des démarches pour comprendre un texte : Formuler des hypothèses  </v>
      </c>
      <c r="F115" s="70" t="e">
        <f>OBSERVATIONS!#REF!</f>
        <v>#REF!</v>
      </c>
      <c r="G115" s="206"/>
      <c r="H115" s="20"/>
      <c r="I115" s="14"/>
      <c r="J115" s="29"/>
    </row>
    <row r="116" spans="2:10" x14ac:dyDescent="0.2">
      <c r="B116" s="200"/>
      <c r="C116" s="204"/>
      <c r="D116" s="21"/>
      <c r="E116" s="38" t="str">
        <f>Compétences!D116</f>
        <v>Mobiliser ses connaissances lexicales pour comprendre un texte</v>
      </c>
      <c r="F116" s="70" t="e">
        <f>OBSERVATIONS!#REF!</f>
        <v>#REF!</v>
      </c>
      <c r="G116" s="207"/>
      <c r="H116" s="20"/>
      <c r="I116" s="14"/>
      <c r="J116" s="29"/>
    </row>
    <row r="117" spans="2:10" ht="15" customHeight="1" x14ac:dyDescent="0.2">
      <c r="B117" s="200"/>
      <c r="C117" s="202">
        <v>2</v>
      </c>
      <c r="D117" s="208" t="str">
        <f>Compétences!C117</f>
        <v xml:space="preserve">Pratiquer différentes formes de lecture </v>
      </c>
      <c r="E117" s="209"/>
      <c r="F117" s="53"/>
      <c r="G117" s="205"/>
      <c r="H117" s="20"/>
      <c r="I117" s="14"/>
      <c r="J117" s="29"/>
    </row>
    <row r="118" spans="2:10" ht="32" x14ac:dyDescent="0.2">
      <c r="B118" s="200"/>
      <c r="C118" s="203"/>
      <c r="D118" s="21"/>
      <c r="E118" s="38" t="str">
        <f>Compétences!D118</f>
        <v>Lire des textes et des documents divers pour comprendre les fonctions de la lecture</v>
      </c>
      <c r="F118" s="70" t="e">
        <f>OBSERVATIONS!#REF!</f>
        <v>#REF!</v>
      </c>
      <c r="G118" s="206"/>
      <c r="H118" s="20"/>
      <c r="I118" s="14"/>
      <c r="J118" s="29"/>
    </row>
    <row r="119" spans="2:10" x14ac:dyDescent="0.2">
      <c r="B119" s="200"/>
      <c r="C119" s="203"/>
      <c r="D119" s="21"/>
      <c r="E119" s="38" t="str">
        <f>Compétences!D119</f>
        <v>Se repérer dans un lieu de lecture (BCD, bibliothèque)</v>
      </c>
      <c r="F119" s="70" t="e">
        <f>OBSERVATIONS!#REF!</f>
        <v>#REF!</v>
      </c>
      <c r="G119" s="206"/>
      <c r="H119" s="20"/>
      <c r="I119" s="14"/>
      <c r="J119" s="29"/>
    </row>
    <row r="120" spans="2:10" ht="32" x14ac:dyDescent="0.2">
      <c r="B120" s="200"/>
      <c r="C120" s="204"/>
      <c r="D120" s="21"/>
      <c r="E120" s="38" t="str">
        <f>Compétences!D120</f>
        <v>savoir se repérer dans un manuel ou des ouvrages documentaires (table de matière</v>
      </c>
      <c r="F120" s="70" t="e">
        <f>OBSERVATIONS!#REF!</f>
        <v>#REF!</v>
      </c>
      <c r="G120" s="207"/>
      <c r="H120" s="20"/>
      <c r="I120" s="14"/>
      <c r="J120" s="29"/>
    </row>
    <row r="121" spans="2:10" ht="15" customHeight="1" x14ac:dyDescent="0.2">
      <c r="B121" s="200"/>
      <c r="C121" s="202">
        <v>2</v>
      </c>
      <c r="D121" s="208" t="str">
        <f>Compétences!C121</f>
        <v xml:space="preserve">Lecture à voix haute </v>
      </c>
      <c r="E121" s="209"/>
      <c r="F121" s="53"/>
      <c r="G121" s="205"/>
      <c r="H121" s="20"/>
      <c r="I121" s="14"/>
      <c r="J121" s="29"/>
    </row>
    <row r="122" spans="2:10" x14ac:dyDescent="0.2">
      <c r="B122" s="200"/>
      <c r="C122" s="203"/>
      <c r="D122" s="21"/>
      <c r="E122" s="38" t="str">
        <f>Compétences!D122</f>
        <v>Déchiffrer un mot nouveau ou difficile</v>
      </c>
      <c r="F122" s="70" t="e">
        <f>OBSERVATIONS!#REF!</f>
        <v>#REF!</v>
      </c>
      <c r="G122" s="206"/>
      <c r="H122" s="20"/>
      <c r="I122" s="14"/>
      <c r="J122" s="29"/>
    </row>
    <row r="123" spans="2:10" ht="32" x14ac:dyDescent="0.2">
      <c r="B123" s="200"/>
      <c r="C123" s="203"/>
      <c r="D123" s="21"/>
      <c r="E123" s="38" t="str">
        <f>Compétences!D123</f>
        <v>Identifier et utiliser les marques de ponctuation pour lire un texte à voix haute</v>
      </c>
      <c r="F123" s="70" t="e">
        <f>OBSERVATIONS!#REF!</f>
        <v>#REF!</v>
      </c>
      <c r="G123" s="206"/>
      <c r="H123" s="20"/>
      <c r="I123" s="14"/>
      <c r="J123" s="29"/>
    </row>
    <row r="124" spans="2:10" x14ac:dyDescent="0.2">
      <c r="B124" s="200"/>
      <c r="C124" s="204"/>
      <c r="D124" s="21"/>
      <c r="E124" s="38" t="str">
        <f>Compétences!D124</f>
        <v>Savoir lire un texte de manière expressive</v>
      </c>
      <c r="F124" s="70" t="e">
        <f>OBSERVATIONS!#REF!</f>
        <v>#REF!</v>
      </c>
      <c r="G124" s="207"/>
      <c r="H124" s="20"/>
      <c r="I124" s="14"/>
      <c r="J124" s="29"/>
    </row>
    <row r="125" spans="2:10" ht="15" customHeight="1" x14ac:dyDescent="0.2">
      <c r="B125" s="200"/>
      <c r="C125" s="202">
        <v>2</v>
      </c>
      <c r="D125" s="208" t="str">
        <f>Compétences!C125</f>
        <v xml:space="preserve">Contrôler sa compréhension d’un texte </v>
      </c>
      <c r="E125" s="209"/>
      <c r="F125" s="53"/>
      <c r="G125" s="205"/>
      <c r="H125" s="20"/>
      <c r="I125" s="14"/>
      <c r="J125" s="29"/>
    </row>
    <row r="126" spans="2:10" x14ac:dyDescent="0.2">
      <c r="B126" s="200"/>
      <c r="C126" s="203"/>
      <c r="D126" s="21"/>
      <c r="E126" s="38" t="str">
        <f>Compétences!D126</f>
        <v>Justifier une réponse ou un interprétation en revenant au texte.</v>
      </c>
      <c r="F126" s="70" t="e">
        <f>OBSERVATIONS!#REF!</f>
        <v>#REF!</v>
      </c>
      <c r="G126" s="206"/>
      <c r="H126" s="20"/>
      <c r="I126" s="14"/>
      <c r="J126" s="29"/>
    </row>
    <row r="127" spans="2:10" x14ac:dyDescent="0.2">
      <c r="B127" s="200"/>
      <c r="C127" s="203"/>
      <c r="D127" s="21"/>
      <c r="E127" s="38" t="str">
        <f>Compétences!D127</f>
        <v>Repérer les difficultés de compréhension d’un texte</v>
      </c>
      <c r="F127" s="70" t="e">
        <f>OBSERVATIONS!#REF!</f>
        <v>#REF!</v>
      </c>
      <c r="G127" s="206"/>
      <c r="H127" s="20"/>
      <c r="I127" s="14"/>
      <c r="J127" s="29"/>
    </row>
    <row r="128" spans="2:10" ht="32" x14ac:dyDescent="0.2">
      <c r="B128" s="201"/>
      <c r="C128" s="204"/>
      <c r="D128" s="21"/>
      <c r="E128" s="38" t="str">
        <f>Compétences!D128</f>
        <v>Savoir expliquer comment on a fait pour comprendre un texte ou demander de l’aide si nécessaire</v>
      </c>
      <c r="F128" s="70" t="e">
        <f>OBSERVATIONS!#REF!</f>
        <v>#REF!</v>
      </c>
      <c r="G128" s="207"/>
      <c r="H128" s="20"/>
      <c r="I128" s="14"/>
      <c r="J128" s="29"/>
    </row>
    <row r="129" spans="2:10" ht="15" customHeight="1" x14ac:dyDescent="0.2">
      <c r="B129" s="199" t="s">
        <v>106</v>
      </c>
      <c r="C129" s="202">
        <v>2</v>
      </c>
      <c r="D129" s="208" t="str">
        <f>Compétences!C129</f>
        <v>Copier de manière experte</v>
      </c>
      <c r="E129" s="209"/>
      <c r="F129" s="53"/>
      <c r="G129" s="205"/>
      <c r="H129" s="20"/>
      <c r="I129" s="14"/>
      <c r="J129" s="29"/>
    </row>
    <row r="130" spans="2:10" ht="32" x14ac:dyDescent="0.2">
      <c r="B130" s="200"/>
      <c r="C130" s="203"/>
      <c r="D130" s="21"/>
      <c r="E130" s="38" t="str">
        <f>Compétences!D130</f>
        <v>Maîtriser les gestes de l’écriture cursive exécutés avec une vitesse et une sûreté croissantes.</v>
      </c>
      <c r="F130" s="70" t="e">
        <f>OBSERVATIONS!#REF!</f>
        <v>#REF!</v>
      </c>
      <c r="G130" s="206"/>
      <c r="H130" s="20"/>
      <c r="I130" s="14"/>
      <c r="J130" s="29"/>
    </row>
    <row r="131" spans="2:10" ht="32" x14ac:dyDescent="0.2">
      <c r="B131" s="200"/>
      <c r="C131" s="203"/>
      <c r="D131" s="21"/>
      <c r="E131" s="38" t="str">
        <f>Compétences!D131</f>
        <v>Connaître les correspondances entre diverses écritures des lettres pour transcrire un texte ( copie au clavier).</v>
      </c>
      <c r="F131" s="70" t="e">
        <f>OBSERVATIONS!#REF!</f>
        <v>#REF!</v>
      </c>
      <c r="G131" s="206"/>
      <c r="H131" s="20"/>
      <c r="I131" s="14"/>
      <c r="J131" s="29"/>
    </row>
    <row r="132" spans="2:10" ht="32" x14ac:dyDescent="0.2">
      <c r="B132" s="200"/>
      <c r="C132" s="203"/>
      <c r="D132" s="21"/>
      <c r="E132" s="38" t="str">
        <f>Compétences!D132</f>
        <v>Utiliser des stratégies de copie (permettant d’éviter la copie lettre à lettre)</v>
      </c>
      <c r="F132" s="70" t="e">
        <f>OBSERVATIONS!#REF!</f>
        <v>#REF!</v>
      </c>
      <c r="G132" s="206"/>
      <c r="H132" s="20"/>
      <c r="I132" s="14"/>
      <c r="J132" s="29"/>
    </row>
    <row r="133" spans="2:10" ht="32" x14ac:dyDescent="0.2">
      <c r="B133" s="200"/>
      <c r="C133" s="204"/>
      <c r="D133" s="21"/>
      <c r="E133" s="38" t="str">
        <f>Compétences!D133</f>
        <v>Utiliser un traitement des textes pour mettre en page un court texte saisi au clavier.</v>
      </c>
      <c r="F133" s="70" t="e">
        <f>OBSERVATIONS!#REF!</f>
        <v>#REF!</v>
      </c>
      <c r="G133" s="207"/>
      <c r="H133" s="20"/>
      <c r="I133" s="14"/>
      <c r="J133" s="29"/>
    </row>
    <row r="134" spans="2:10" ht="15" customHeight="1" x14ac:dyDescent="0.2">
      <c r="B134" s="200"/>
      <c r="C134" s="202">
        <v>2</v>
      </c>
      <c r="D134" s="208" t="str">
        <f>Compétences!C134</f>
        <v xml:space="preserve">Produire des écrits en commençant à s’approprier une démarche </v>
      </c>
      <c r="E134" s="209"/>
      <c r="F134" s="53"/>
      <c r="G134" s="205"/>
      <c r="H134" s="20"/>
      <c r="I134" s="14"/>
      <c r="J134" s="29"/>
    </row>
    <row r="135" spans="2:10" x14ac:dyDescent="0.2">
      <c r="B135" s="200"/>
      <c r="C135" s="203"/>
      <c r="D135" s="21"/>
      <c r="E135" s="38" t="str">
        <f>Compétences!D135</f>
        <v>Identification de caractéristiques propres à différents genres de textes.</v>
      </c>
      <c r="F135" s="70" t="e">
        <f>OBSERVATIONS!#REF!</f>
        <v>#REF!</v>
      </c>
      <c r="G135" s="206"/>
      <c r="H135" s="20"/>
      <c r="I135" s="14"/>
      <c r="J135" s="29"/>
    </row>
    <row r="136" spans="2:10" ht="32" x14ac:dyDescent="0.2">
      <c r="B136" s="200"/>
      <c r="C136" s="203"/>
      <c r="D136" s="21"/>
      <c r="E136" s="38" t="str">
        <f>Compétences!D136</f>
        <v>Mettre en œuvre une démarche de production de texte (guidée puis plus autonome): chercher les idées, concevoir puis écrire des phrases</v>
      </c>
      <c r="F136" s="70" t="e">
        <f>OBSERVATIONS!#REF!</f>
        <v>#REF!</v>
      </c>
      <c r="G136" s="206"/>
      <c r="H136" s="20"/>
      <c r="I136" s="14"/>
      <c r="J136" s="29"/>
    </row>
    <row r="137" spans="2:10" ht="32" x14ac:dyDescent="0.2">
      <c r="B137" s="200"/>
      <c r="C137" s="203"/>
      <c r="D137" s="21"/>
      <c r="E137" s="38" t="str">
        <f>Compétences!D137</f>
        <v>Mobiliser ses connaissances (orthographiques et grammaticales) pour produire un écrit.</v>
      </c>
      <c r="F137" s="70" t="e">
        <f>OBSERVATIONS!#REF!</f>
        <v>#REF!</v>
      </c>
      <c r="G137" s="206"/>
      <c r="H137" s="20"/>
      <c r="I137" s="14"/>
      <c r="J137" s="29"/>
    </row>
    <row r="138" spans="2:10" ht="32" x14ac:dyDescent="0.2">
      <c r="B138" s="200"/>
      <c r="C138" s="204"/>
      <c r="D138" s="21"/>
      <c r="E138" s="38" t="str">
        <f>Compétences!D138</f>
        <v>Mobilisation des outils à disposition dans la classe liés à l’étude de la langue pour produire un texte</v>
      </c>
      <c r="F138" s="70" t="e">
        <f>OBSERVATIONS!#REF!</f>
        <v>#REF!</v>
      </c>
      <c r="G138" s="207"/>
      <c r="H138" s="20"/>
      <c r="I138" s="14"/>
      <c r="J138" s="29"/>
    </row>
    <row r="139" spans="2:10" ht="15" customHeight="1" x14ac:dyDescent="0.2">
      <c r="B139" s="200"/>
      <c r="C139" s="202">
        <v>2</v>
      </c>
      <c r="D139" s="208" t="str">
        <f>Compétences!C139</f>
        <v>Réviser et améliorer l’écrit qu’on a produit</v>
      </c>
      <c r="E139" s="209"/>
      <c r="F139" s="53"/>
      <c r="G139" s="205"/>
      <c r="H139" s="20"/>
      <c r="I139" s="14"/>
      <c r="J139" s="29"/>
    </row>
    <row r="140" spans="2:10" ht="32" x14ac:dyDescent="0.2">
      <c r="B140" s="200"/>
      <c r="C140" s="203"/>
      <c r="D140" s="21"/>
      <c r="E140" s="38" t="str">
        <f>Compétences!D140</f>
        <v>Repérer des dysfonctionnements dans les textes produits (omissions, incohérences, redites…)</v>
      </c>
      <c r="F140" s="70" t="e">
        <f>OBSERVATIONS!#REF!</f>
        <v>#REF!</v>
      </c>
      <c r="G140" s="206"/>
      <c r="H140" s="20"/>
      <c r="I140" s="14"/>
      <c r="J140" s="29"/>
    </row>
    <row r="141" spans="2:10" ht="32" x14ac:dyDescent="0.2">
      <c r="B141" s="200"/>
      <c r="C141" s="203"/>
      <c r="D141" s="21"/>
      <c r="E141" s="38" t="str">
        <f>Compétences!D141</f>
        <v>Mobiliser des connaissances portant sur le genre d’écrit à produire et sur la langue</v>
      </c>
      <c r="F141" s="70" t="e">
        <f>OBSERVATIONS!#REF!</f>
        <v>#REF!</v>
      </c>
      <c r="G141" s="206"/>
      <c r="H141" s="20"/>
      <c r="I141" s="14"/>
      <c r="J141" s="29"/>
    </row>
    <row r="142" spans="2:10" ht="32" x14ac:dyDescent="0.2">
      <c r="B142" s="200"/>
      <c r="C142" s="203"/>
      <c r="D142" s="21"/>
      <c r="E142" s="38" t="str">
        <f>Compétences!D142</f>
        <v>Améliorer un texte au niveau de l’orthographe (avec aide de l’enseignant puis de manière plus autonome)</v>
      </c>
      <c r="F142" s="70" t="e">
        <f>OBSERVATIONS!#REF!</f>
        <v>#REF!</v>
      </c>
      <c r="G142" s="206"/>
      <c r="H142" s="20"/>
      <c r="I142" s="14"/>
      <c r="J142" s="29"/>
    </row>
    <row r="143" spans="2:10" ht="32" x14ac:dyDescent="0.2">
      <c r="B143" s="201"/>
      <c r="C143" s="204"/>
      <c r="D143" s="21"/>
      <c r="E143" s="38" t="str">
        <f>Compétences!D143</f>
        <v>Savoir utiliser des outils pour réviser un texte (grilles de relecture, correcteur orthographique)</v>
      </c>
      <c r="F143" s="70" t="e">
        <f>OBSERVATIONS!#REF!</f>
        <v>#REF!</v>
      </c>
      <c r="G143" s="207"/>
      <c r="H143" s="20"/>
      <c r="I143" s="14"/>
      <c r="J143" s="29"/>
    </row>
    <row r="144" spans="2:10" ht="33" customHeight="1" x14ac:dyDescent="0.2">
      <c r="B144" s="199" t="s">
        <v>122</v>
      </c>
      <c r="C144" s="202">
        <v>2</v>
      </c>
      <c r="D144" s="208" t="str">
        <f>Compétences!C144</f>
        <v>Mémoriser et se remémorer l’orthographe de mots fréquents et de mots irréguliers dont le sens est connu</v>
      </c>
      <c r="E144" s="209"/>
      <c r="F144" s="53"/>
      <c r="G144" s="205"/>
      <c r="H144" s="20"/>
      <c r="I144" s="14"/>
      <c r="J144" s="29"/>
    </row>
    <row r="145" spans="2:10" ht="32" x14ac:dyDescent="0.2">
      <c r="B145" s="200"/>
      <c r="C145" s="203"/>
      <c r="D145" s="21"/>
      <c r="E145" s="38" t="str">
        <f>Compétences!D145</f>
        <v>Connaître les correspondances sons/lettres ( correspondances graphophonologiques)</v>
      </c>
      <c r="F145" s="70" t="e">
        <f>OBSERVATIONS!#REF!</f>
        <v>#REF!</v>
      </c>
      <c r="G145" s="206"/>
      <c r="H145" s="20"/>
      <c r="I145" s="14"/>
      <c r="J145" s="29"/>
    </row>
    <row r="146" spans="2:10" ht="32" x14ac:dyDescent="0.2">
      <c r="B146" s="200"/>
      <c r="C146" s="203"/>
      <c r="D146" s="21"/>
      <c r="E146" s="38" t="str">
        <f>Compétences!D146</f>
        <v>Connaître et retrouver la valeur sonore de certaines lettres par rapport au contexte (exemple : s entre 2 voyelles, ge suivi de e ou i …)</v>
      </c>
      <c r="F146" s="70" t="e">
        <f>OBSERVATIONS!#REF!</f>
        <v>#REF!</v>
      </c>
      <c r="G146" s="206"/>
      <c r="H146" s="20"/>
      <c r="I146" s="14"/>
      <c r="J146" s="29"/>
    </row>
    <row r="147" spans="2:10" ht="32" x14ac:dyDescent="0.2">
      <c r="B147" s="200"/>
      <c r="C147" s="203"/>
      <c r="D147" s="21"/>
      <c r="E147" s="38" t="str">
        <f>Compétences!D147</f>
        <v>Connaître et repérer la valeur de certains graphème selon la lettre qui suit (an/am en/em ..) : règle du m devant p ou b</v>
      </c>
      <c r="F147" s="70" t="e">
        <f>OBSERVATIONS!#REF!</f>
        <v>#REF!</v>
      </c>
      <c r="G147" s="206"/>
      <c r="H147" s="20"/>
      <c r="I147" s="14"/>
      <c r="J147" s="29"/>
    </row>
    <row r="148" spans="2:10" x14ac:dyDescent="0.2">
      <c r="B148" s="200"/>
      <c r="C148" s="203"/>
      <c r="D148" s="21"/>
      <c r="E148" s="38" t="str">
        <f>Compétences!D148</f>
        <v>Connaître et mémoriser l’orthographe de mots invariables</v>
      </c>
      <c r="F148" s="70" t="e">
        <f>OBSERVATIONS!#REF!</f>
        <v>#REF!</v>
      </c>
      <c r="G148" s="206"/>
      <c r="H148" s="20"/>
      <c r="I148" s="14"/>
      <c r="J148" s="29"/>
    </row>
    <row r="149" spans="2:10" ht="32" x14ac:dyDescent="0.2">
      <c r="B149" s="200"/>
      <c r="C149" s="203"/>
      <c r="D149" s="21"/>
      <c r="E149" s="38" t="str">
        <f>Compétences!D149</f>
        <v>Connaître et mémoriser l’orthographe de mots d’un même champ lexical, d’une même famille, d’une même série analogique)</v>
      </c>
      <c r="F149" s="70" t="e">
        <f>OBSERVATIONS!#REF!</f>
        <v>#REF!</v>
      </c>
      <c r="G149" s="206"/>
      <c r="H149" s="20"/>
      <c r="I149" s="14"/>
      <c r="J149" s="29"/>
    </row>
    <row r="150" spans="2:10" ht="32" x14ac:dyDescent="0.2">
      <c r="B150" s="200"/>
      <c r="C150" s="203"/>
      <c r="D150" s="21"/>
      <c r="E150" s="38" t="str">
        <f>Compétences!D150</f>
        <v>Connaître et mémoriser l’orthographe de mots relevant du vocabulaire scolaire ou d’un champ disciplinaire</v>
      </c>
      <c r="F150" s="70" t="e">
        <f>OBSERVATIONS!#REF!</f>
        <v>#REF!</v>
      </c>
      <c r="G150" s="206"/>
      <c r="H150" s="20"/>
      <c r="I150" s="14"/>
      <c r="J150" s="29"/>
    </row>
    <row r="151" spans="2:10" x14ac:dyDescent="0.2">
      <c r="B151" s="200"/>
      <c r="C151" s="203"/>
      <c r="D151" s="21"/>
      <c r="E151" s="38" t="str">
        <f>Compétences!D151</f>
        <v>Identifier du groupe nominal sujet</v>
      </c>
      <c r="F151" s="70" t="e">
        <f>OBSERVATIONS!#REF!</f>
        <v>#REF!</v>
      </c>
      <c r="G151" s="206"/>
      <c r="H151" s="20"/>
      <c r="I151" s="14"/>
      <c r="J151" s="29"/>
    </row>
    <row r="152" spans="2:10" ht="32" x14ac:dyDescent="0.2">
      <c r="B152" s="200"/>
      <c r="C152" s="203"/>
      <c r="D152" s="21"/>
      <c r="E152" s="38" t="str">
        <f>Compétences!D152</f>
        <v>Identifier le verbe d’une phrase (connaître les propriétés qui permettent de l’identifier</v>
      </c>
      <c r="F152" s="70" t="e">
        <f>OBSERVATIONS!#REF!</f>
        <v>#REF!</v>
      </c>
      <c r="G152" s="206"/>
      <c r="H152" s="20"/>
      <c r="I152" s="14"/>
      <c r="J152" s="29"/>
    </row>
    <row r="153" spans="2:10" ht="32" x14ac:dyDescent="0.2">
      <c r="B153" s="200"/>
      <c r="C153" s="203"/>
      <c r="D153" s="21"/>
      <c r="E153" s="38" t="str">
        <f>Compétences!D153</f>
        <v xml:space="preserve">Savoir identifier la classe d’un mot (verbe, nom, déterminant, adjectif, pronom, mots invariables) </v>
      </c>
      <c r="F153" s="70" t="e">
        <f>OBSERVATIONS!#REF!</f>
        <v>#REF!</v>
      </c>
      <c r="G153" s="206"/>
      <c r="H153" s="20"/>
      <c r="I153" s="14"/>
      <c r="J153" s="29"/>
    </row>
    <row r="154" spans="2:10" ht="32" x14ac:dyDescent="0.2">
      <c r="B154" s="200"/>
      <c r="C154" s="203"/>
      <c r="D154" s="21"/>
      <c r="E154" s="38" t="str">
        <f>Compétences!D154</f>
        <v>Identifier et transformer des phrases affirmatives et négatives (notamment, transformations liées à l’identification du verbe</v>
      </c>
      <c r="F154" s="70" t="e">
        <f>OBSERVATIONS!#REF!</f>
        <v>#REF!</v>
      </c>
      <c r="G154" s="206"/>
      <c r="H154" s="20"/>
      <c r="I154" s="14"/>
      <c r="J154" s="29"/>
    </row>
    <row r="155" spans="2:10" ht="32" x14ac:dyDescent="0.2">
      <c r="B155" s="200"/>
      <c r="C155" s="204"/>
      <c r="D155" s="21"/>
      <c r="E155" s="38" t="str">
        <f>Compétences!D155</f>
        <v>Connaître et utiliser la ponctuation de fin de phrases  et les signes du discours rapporté ( guillemets, tirets)</v>
      </c>
      <c r="F155" s="70" t="e">
        <f>OBSERVATIONS!#REF!</f>
        <v>#REF!</v>
      </c>
      <c r="G155" s="207"/>
      <c r="H155" s="20"/>
      <c r="I155" s="14"/>
      <c r="J155" s="29"/>
    </row>
    <row r="156" spans="2:10" ht="29" customHeight="1" x14ac:dyDescent="0.2">
      <c r="B156" s="200"/>
      <c r="C156" s="202">
        <v>2</v>
      </c>
      <c r="D156" s="208" t="str">
        <f>Compétences!C156</f>
        <v xml:space="preserve">Raisonner pour résoudre des problèmes orthographiques, d’accord essentiellement </v>
      </c>
      <c r="E156" s="209"/>
      <c r="F156" s="53"/>
      <c r="G156" s="205"/>
      <c r="H156" s="20"/>
      <c r="I156" s="14"/>
      <c r="J156" s="29"/>
    </row>
    <row r="157" spans="2:10" ht="32" x14ac:dyDescent="0.2">
      <c r="B157" s="200"/>
      <c r="C157" s="203"/>
      <c r="D157" s="21"/>
      <c r="E157" s="38" t="str">
        <f>Compétences!D157</f>
        <v>Comprendre que des éléments d’une phrase fonctionnent ensemble (D/N/ADJ et groupe sujet/verbe)</v>
      </c>
      <c r="F157" s="70" t="e">
        <f>OBSERVATIONS!#REF!</f>
        <v>#REF!</v>
      </c>
      <c r="G157" s="206"/>
      <c r="H157" s="20"/>
      <c r="I157" s="14"/>
      <c r="J157" s="29"/>
    </row>
    <row r="158" spans="2:10" x14ac:dyDescent="0.2">
      <c r="B158" s="200"/>
      <c r="C158" s="203"/>
      <c r="D158" s="21"/>
      <c r="E158" s="38" t="str">
        <f>Compétences!D158</f>
        <v>Comprendre, identifier et effectuer l’accord sujet/verbe (cas simples)</v>
      </c>
      <c r="F158" s="70" t="e">
        <f>OBSERVATIONS!#REF!</f>
        <v>#REF!</v>
      </c>
      <c r="G158" s="206"/>
      <c r="H158" s="20"/>
      <c r="I158" s="14"/>
      <c r="J158" s="29"/>
    </row>
    <row r="159" spans="2:10" ht="32" x14ac:dyDescent="0.2">
      <c r="B159" s="200"/>
      <c r="C159" s="203"/>
      <c r="D159" s="21"/>
      <c r="E159" s="38" t="str">
        <f>Compétences!D159</f>
        <v>Comprendre qu’écrire ne consiste pas seulement à coder des sons (valeurs grammaticales ou orthographiques de certaines lettres)</v>
      </c>
      <c r="F159" s="70" t="e">
        <f>OBSERVATIONS!#REF!</f>
        <v>#REF!</v>
      </c>
      <c r="G159" s="206"/>
      <c r="H159" s="20"/>
      <c r="I159" s="14"/>
      <c r="J159" s="29"/>
    </row>
    <row r="160" spans="2:10" ht="32" x14ac:dyDescent="0.2">
      <c r="B160" s="200"/>
      <c r="C160" s="203"/>
      <c r="D160" s="21"/>
      <c r="E160" s="38" t="str">
        <f>Compétences!D160</f>
        <v>Comprendre identifier et effectuer les accords à l’intérieur du groupe nominal (accord en genre et en nombre)</v>
      </c>
      <c r="F160" s="70" t="e">
        <f>OBSERVATIONS!#REF!</f>
        <v>#REF!</v>
      </c>
      <c r="G160" s="206"/>
      <c r="H160" s="20"/>
      <c r="I160" s="14"/>
      <c r="J160" s="29"/>
    </row>
    <row r="161" spans="2:10" ht="32" x14ac:dyDescent="0.2">
      <c r="B161" s="200"/>
      <c r="C161" s="203"/>
      <c r="D161" s="21"/>
      <c r="E161" s="38" t="str">
        <f>Compétences!D161</f>
        <v>Repérer et connaître des formations particulières du pluriel (exemple cheval/chevaux) et du féminin ( lecteur/lectrice)</v>
      </c>
      <c r="F161" s="70" t="e">
        <f>OBSERVATIONS!#REF!</f>
        <v>#REF!</v>
      </c>
      <c r="G161" s="206"/>
      <c r="H161" s="20"/>
      <c r="I161" s="14"/>
      <c r="J161" s="29"/>
    </row>
    <row r="162" spans="2:10" ht="32" x14ac:dyDescent="0.2">
      <c r="B162" s="200"/>
      <c r="C162" s="204"/>
      <c r="D162" s="21"/>
      <c r="E162" s="38" t="str">
        <f>Compétences!D162</f>
        <v>Connaître la marque du pluriel pour les verbes ( nt à la 3ème personne du pluriel)</v>
      </c>
      <c r="F162" s="70" t="e">
        <f>OBSERVATIONS!#REF!</f>
        <v>#REF!</v>
      </c>
      <c r="G162" s="207"/>
      <c r="H162" s="20"/>
      <c r="I162" s="14"/>
      <c r="J162" s="29"/>
    </row>
    <row r="163" spans="2:10" ht="47" customHeight="1" x14ac:dyDescent="0.2">
      <c r="B163" s="200"/>
      <c r="C163" s="202">
        <v>2</v>
      </c>
      <c r="D163" s="208" t="str">
        <f>Compétences!C163</f>
        <v xml:space="preserve">Comprendre comment se forment les verbes et orthographier les formes verbales les plus fréquentes (lien avec l’écriture) </v>
      </c>
      <c r="E163" s="209"/>
      <c r="F163" s="53"/>
      <c r="G163" s="205"/>
      <c r="H163" s="20"/>
      <c r="I163" s="14"/>
      <c r="J163" s="29"/>
    </row>
    <row r="164" spans="2:10" ht="48" x14ac:dyDescent="0.2">
      <c r="B164" s="200"/>
      <c r="C164" s="203"/>
      <c r="D164" s="21"/>
      <c r="E164" s="38" t="str">
        <f>Compétences!D164</f>
        <v>Observer et se familiariser avec la conjugaison au présent des verbes en –ER et des verbes courants : être, avoir, faire, aller, dire, venir, pouvoir, voir, vouloir, prendre</v>
      </c>
      <c r="F164" s="70" t="e">
        <f>OBSERVATIONS!#REF!</f>
        <v>#REF!</v>
      </c>
      <c r="G164" s="206"/>
      <c r="H164" s="20"/>
      <c r="I164" s="14"/>
      <c r="J164" s="29"/>
    </row>
    <row r="165" spans="2:10" ht="32" x14ac:dyDescent="0.2">
      <c r="B165" s="200"/>
      <c r="C165" s="203"/>
      <c r="D165" s="21"/>
      <c r="E165" s="38" t="str">
        <f>Compétences!D165</f>
        <v>Observer et se familiariser avec la conjugaison au futur des verbes en – ER</v>
      </c>
      <c r="F165" s="70" t="e">
        <f>OBSERVATIONS!#REF!</f>
        <v>#REF!</v>
      </c>
      <c r="G165" s="206"/>
      <c r="H165" s="20"/>
      <c r="I165" s="14"/>
      <c r="J165" s="29"/>
    </row>
    <row r="166" spans="2:10" ht="32" x14ac:dyDescent="0.2">
      <c r="B166" s="200"/>
      <c r="C166" s="203"/>
      <c r="D166" s="21"/>
      <c r="E166" s="38" t="str">
        <f>Compétences!D166</f>
        <v>Observer et se familiariser avec la conjugaison à l’imparfait des verbes en -ER</v>
      </c>
      <c r="F166" s="70" t="e">
        <f>OBSERVATIONS!#REF!</f>
        <v>#REF!</v>
      </c>
      <c r="G166" s="206"/>
      <c r="H166" s="20"/>
      <c r="I166" s="14"/>
      <c r="J166" s="29"/>
    </row>
    <row r="167" spans="2:10" ht="32" x14ac:dyDescent="0.2">
      <c r="B167" s="200"/>
      <c r="C167" s="203"/>
      <c r="D167" s="21"/>
      <c r="E167" s="38" t="str">
        <f>Compétences!D167</f>
        <v>Mémorisation des formes les plus fréquentes des verbes précédents (troisième personne du singulier et du pluriel</v>
      </c>
      <c r="F167" s="70" t="e">
        <f>OBSERVATIONS!#REF!</f>
        <v>#REF!</v>
      </c>
      <c r="G167" s="206"/>
      <c r="H167" s="20"/>
      <c r="I167" s="14"/>
      <c r="J167" s="29"/>
    </row>
    <row r="168" spans="2:10" ht="32" x14ac:dyDescent="0.2">
      <c r="B168" s="200"/>
      <c r="C168" s="203"/>
      <c r="D168" s="21"/>
      <c r="E168" s="38" t="str">
        <f>Compétences!D168</f>
        <v>Mémorisation de marques régulières liées à des personnes (-ons, -ez, -nt)</v>
      </c>
      <c r="F168" s="70" t="e">
        <f>OBSERVATIONS!#REF!</f>
        <v>#REF!</v>
      </c>
      <c r="G168" s="206"/>
      <c r="H168" s="20"/>
      <c r="I168" s="14"/>
      <c r="J168" s="29"/>
    </row>
    <row r="169" spans="2:10" ht="32" x14ac:dyDescent="0.2">
      <c r="B169" s="200"/>
      <c r="C169" s="203"/>
      <c r="D169" s="21"/>
      <c r="E169" s="38" t="str">
        <f>Compétences!D169</f>
        <v>Comprendre la construction de la forme conjuguée du verbe (radical ; terminaison)</v>
      </c>
      <c r="F169" s="70" t="e">
        <f>OBSERVATIONS!#REF!</f>
        <v>#REF!</v>
      </c>
      <c r="G169" s="206"/>
      <c r="H169" s="20"/>
      <c r="I169" s="14"/>
      <c r="J169" s="29"/>
    </row>
    <row r="170" spans="2:10" x14ac:dyDescent="0.2">
      <c r="B170" s="200"/>
      <c r="C170" s="203"/>
      <c r="D170" s="21"/>
      <c r="E170" s="38" t="str">
        <f>Compétences!D170</f>
        <v>Identifier l’infinitif et le participe passé</v>
      </c>
      <c r="F170" s="70" t="e">
        <f>OBSERVATIONS!#REF!</f>
        <v>#REF!</v>
      </c>
      <c r="G170" s="206"/>
      <c r="H170" s="20"/>
      <c r="I170" s="14"/>
      <c r="J170" s="29"/>
    </row>
    <row r="171" spans="2:10" ht="32" x14ac:dyDescent="0.2">
      <c r="B171" s="200"/>
      <c r="C171" s="203"/>
      <c r="D171" s="21"/>
      <c r="E171" s="38" t="str">
        <f>Compétences!D171</f>
        <v>Observer et identifier la formation du passé composé (notion de temps simple et de temps composé)</v>
      </c>
      <c r="F171" s="70" t="e">
        <f>OBSERVATIONS!#REF!</f>
        <v>#REF!</v>
      </c>
      <c r="G171" s="206"/>
      <c r="H171" s="20"/>
      <c r="I171" s="14"/>
      <c r="J171" s="29"/>
    </row>
    <row r="172" spans="2:10" ht="32" x14ac:dyDescent="0.2">
      <c r="B172" s="200"/>
      <c r="C172" s="203"/>
      <c r="D172" s="21"/>
      <c r="E172" s="38" t="str">
        <f>Compétences!D172</f>
        <v>Observer et identifier les marques liées au temps (imparfait et futur simple)</v>
      </c>
      <c r="F172" s="70" t="e">
        <f>OBSERVATIONS!#REF!</f>
        <v>#REF!</v>
      </c>
      <c r="G172" s="206"/>
      <c r="H172" s="20"/>
      <c r="I172" s="14"/>
      <c r="J172" s="29"/>
    </row>
    <row r="173" spans="2:10" ht="32" x14ac:dyDescent="0.2">
      <c r="B173" s="200"/>
      <c r="C173" s="203"/>
      <c r="D173" s="21"/>
      <c r="E173" s="38" t="str">
        <f>Compétences!D173</f>
        <v xml:space="preserve">Mémoriser la conjugaison des verbes être et avoir au présent, à l’imparfait, au futur. </v>
      </c>
      <c r="F173" s="70" t="e">
        <f>OBSERVATIONS!#REF!</f>
        <v>#REF!</v>
      </c>
      <c r="G173" s="206"/>
      <c r="H173" s="20"/>
      <c r="I173" s="14"/>
      <c r="J173" s="29"/>
    </row>
    <row r="174" spans="2:10" ht="32" x14ac:dyDescent="0.2">
      <c r="B174" s="200"/>
      <c r="C174" s="204"/>
      <c r="D174" s="21"/>
      <c r="E174" s="38" t="str">
        <f>Compétences!D174</f>
        <v>Identifier certains homophones : formes verbales a / est/ ont / sont distinguées des homophones (à / et / on / son).</v>
      </c>
      <c r="F174" s="70" t="e">
        <f>OBSERVATIONS!#REF!</f>
        <v>#REF!</v>
      </c>
      <c r="G174" s="207"/>
      <c r="H174" s="20"/>
      <c r="I174" s="14"/>
      <c r="J174" s="29"/>
    </row>
    <row r="175" spans="2:10" ht="36" customHeight="1" x14ac:dyDescent="0.2">
      <c r="B175" s="200"/>
      <c r="C175" s="202">
        <v>2</v>
      </c>
      <c r="D175" s="208" t="str">
        <f>Compétences!C175</f>
        <v>Identifier des relations entre les mots, entre les mots et leur contexte d’utilisation ; s’en servir pour mieux comprendre</v>
      </c>
      <c r="E175" s="209"/>
      <c r="F175" s="53"/>
      <c r="G175" s="205"/>
      <c r="H175" s="20"/>
      <c r="I175" s="14"/>
      <c r="J175" s="29"/>
    </row>
    <row r="176" spans="2:10" ht="32" x14ac:dyDescent="0.2">
      <c r="B176" s="200"/>
      <c r="C176" s="203"/>
      <c r="D176" s="21"/>
      <c r="E176" s="38" t="str">
        <f>Compétences!D176</f>
        <v>Identifier des mots de la même famille/ trouver des mots de la même famille (avec ajout de préfixe et suffixe)</v>
      </c>
      <c r="F176" s="70" t="e">
        <f>OBSERVATIONS!#REF!</f>
        <v>#REF!</v>
      </c>
      <c r="G176" s="206"/>
      <c r="H176" s="20"/>
      <c r="I176" s="14"/>
      <c r="J176" s="29"/>
    </row>
    <row r="177" spans="2:10" x14ac:dyDescent="0.2">
      <c r="B177" s="200"/>
      <c r="C177" s="203"/>
      <c r="D177" s="21"/>
      <c r="E177" s="38" t="str">
        <f>Compétences!D177</f>
        <v>Catégoriser des mots / relations entre termes génériques et spécifiques</v>
      </c>
      <c r="F177" s="70" t="e">
        <f>OBSERVATIONS!#REF!</f>
        <v>#REF!</v>
      </c>
      <c r="G177" s="206"/>
      <c r="H177" s="20"/>
      <c r="I177" s="14"/>
      <c r="J177" s="29"/>
    </row>
    <row r="178" spans="2:10" x14ac:dyDescent="0.2">
      <c r="B178" s="200"/>
      <c r="C178" s="203"/>
      <c r="D178" s="21"/>
      <c r="E178" s="38" t="str">
        <f>Compétences!D178</f>
        <v>Identifier et trouver des synonymes d’un mot</v>
      </c>
      <c r="F178" s="70" t="e">
        <f>OBSERVATIONS!#REF!</f>
        <v>#REF!</v>
      </c>
      <c r="G178" s="206"/>
      <c r="H178" s="20"/>
      <c r="I178" s="14"/>
      <c r="J178" s="29"/>
    </row>
    <row r="179" spans="2:10" x14ac:dyDescent="0.2">
      <c r="B179" s="200"/>
      <c r="C179" s="203"/>
      <c r="D179" s="21"/>
      <c r="E179" s="38" t="str">
        <f>Compétences!D179</f>
        <v>Identifier et trouver des contraires d’un mots (antonymes)</v>
      </c>
      <c r="F179" s="70" t="e">
        <f>OBSERVATIONS!#REF!</f>
        <v>#REF!</v>
      </c>
      <c r="G179" s="206"/>
      <c r="H179" s="20"/>
      <c r="I179" s="14"/>
      <c r="J179" s="29"/>
    </row>
    <row r="180" spans="2:10" ht="32" x14ac:dyDescent="0.2">
      <c r="B180" s="200"/>
      <c r="C180" s="203"/>
      <c r="D180" s="21"/>
      <c r="E180" s="38" t="str">
        <f>Compétences!D180</f>
        <v>Observer et repérer la polysémie d’un mot en lien avec le contexte où le mot est employé</v>
      </c>
      <c r="F180" s="70" t="e">
        <f>OBSERVATIONS!#REF!</f>
        <v>#REF!</v>
      </c>
      <c r="G180" s="206"/>
      <c r="H180" s="20"/>
      <c r="I180" s="14"/>
      <c r="J180" s="29"/>
    </row>
    <row r="181" spans="2:10" x14ac:dyDescent="0.2">
      <c r="B181" s="200"/>
      <c r="C181" s="203"/>
      <c r="D181" s="21"/>
      <c r="E181" s="38" t="str">
        <f>Compétences!D181</f>
        <v>Observer et repérer les sens propre et le sens figuré d’un mot</v>
      </c>
      <c r="F181" s="70" t="e">
        <f>OBSERVATIONS!#REF!</f>
        <v>#REF!</v>
      </c>
      <c r="G181" s="206"/>
      <c r="H181" s="20"/>
      <c r="I181" s="14"/>
      <c r="J181" s="29"/>
    </row>
    <row r="182" spans="2:10" ht="32" x14ac:dyDescent="0.2">
      <c r="B182" s="200"/>
      <c r="C182" s="204"/>
      <c r="D182" s="21"/>
      <c r="E182" s="38" t="str">
        <f>Compétences!D182</f>
        <v>Distinguer les registres familier, courant, soutenu (lien avec enseignement moral et civique).</v>
      </c>
      <c r="F182" s="70" t="e">
        <f>OBSERVATIONS!#REF!</f>
        <v>#REF!</v>
      </c>
      <c r="G182" s="207"/>
      <c r="H182" s="20"/>
      <c r="I182" s="14"/>
      <c r="J182" s="29"/>
    </row>
    <row r="183" spans="2:10" ht="25" customHeight="1" x14ac:dyDescent="0.2">
      <c r="B183" s="200"/>
      <c r="C183" s="202">
        <v>2</v>
      </c>
      <c r="D183" s="208" t="str">
        <f>Compétences!C183</f>
        <v>Étendre ses connaissances lexicales, mémoriser et réutiliser des mots nouvellement appris</v>
      </c>
      <c r="E183" s="209"/>
      <c r="F183" s="53"/>
      <c r="G183" s="205"/>
      <c r="H183" s="20"/>
      <c r="I183" s="14"/>
      <c r="J183" s="29"/>
    </row>
    <row r="184" spans="2:10" x14ac:dyDescent="0.2">
      <c r="B184" s="200"/>
      <c r="C184" s="203"/>
      <c r="D184" s="21"/>
      <c r="E184" s="38" t="str">
        <f>Compétences!D184</f>
        <v>Chercher la définition d’un mot et utiliser un dictionnaire</v>
      </c>
      <c r="F184" s="70" t="e">
        <f>OBSERVATIONS!#REF!</f>
        <v>#REF!</v>
      </c>
      <c r="G184" s="206"/>
      <c r="H184" s="20"/>
      <c r="I184" s="14"/>
      <c r="J184" s="29"/>
    </row>
    <row r="185" spans="2:10" x14ac:dyDescent="0.2">
      <c r="B185" s="200"/>
      <c r="C185" s="203"/>
      <c r="D185" s="21"/>
      <c r="E185" s="38" t="str">
        <f>Compétences!D185</f>
        <v>Comprendre un article de dictionnaire</v>
      </c>
      <c r="F185" s="70" t="e">
        <f>OBSERVATIONS!#REF!</f>
        <v>#REF!</v>
      </c>
      <c r="G185" s="206"/>
      <c r="H185" s="20"/>
      <c r="I185" s="14"/>
      <c r="J185" s="29"/>
    </row>
    <row r="186" spans="2:10" x14ac:dyDescent="0.2">
      <c r="B186" s="201"/>
      <c r="C186" s="204"/>
      <c r="D186" s="21"/>
      <c r="E186" s="38" t="str">
        <f>Compétences!D186</f>
        <v>Mobiliser des mots nouveaux en situation d’écriture</v>
      </c>
      <c r="F186" s="70" t="e">
        <f>OBSERVATIONS!#REF!</f>
        <v>#REF!</v>
      </c>
      <c r="G186" s="207"/>
      <c r="H186" s="20"/>
      <c r="I186" s="14"/>
      <c r="J186" s="29"/>
    </row>
    <row r="187" spans="2:10" ht="15" customHeight="1" x14ac:dyDescent="0.2">
      <c r="B187" s="192" t="s">
        <v>171</v>
      </c>
      <c r="C187" s="193">
        <v>1</v>
      </c>
      <c r="D187" s="197" t="str">
        <f>Compétences!C187</f>
        <v xml:space="preserve">Utiliser les nombres </v>
      </c>
      <c r="E187" s="198"/>
      <c r="F187" s="67"/>
      <c r="G187" s="194"/>
    </row>
    <row r="188" spans="2:10" ht="32" x14ac:dyDescent="0.2">
      <c r="B188" s="192"/>
      <c r="C188" s="193"/>
      <c r="D188" s="34"/>
      <c r="E188" s="39" t="str">
        <f>Compétences!D188</f>
        <v>Évaluer et comparer des collections d’objets avec des procédures numériques ou non numériques.</v>
      </c>
      <c r="F188" s="72" t="e">
        <f>OBSERVATIONS!#REF!</f>
        <v>#REF!</v>
      </c>
      <c r="G188" s="194"/>
    </row>
    <row r="189" spans="2:10" ht="64" x14ac:dyDescent="0.2">
      <c r="B189" s="192"/>
      <c r="C189" s="193"/>
      <c r="D189" s="34"/>
      <c r="E189" s="39" t="str">
        <f>Compétences!D189</f>
        <v>Réaliser une collection dont le cardinal est donné. Utiliser le dénombrement pour comparer deux quantités, pour constituer une collection d’une taille donnée ou pour réaliser une collection de quantité égale à la collection proposée.</v>
      </c>
      <c r="F189" s="72" t="e">
        <f>OBSERVATIONS!#REF!</f>
        <v>#REF!</v>
      </c>
      <c r="G189" s="194"/>
    </row>
    <row r="190" spans="2:10" ht="48" x14ac:dyDescent="0.2">
      <c r="B190" s="192"/>
      <c r="C190" s="193"/>
      <c r="D190" s="34"/>
      <c r="E190" s="39" t="str">
        <f>Compétences!D190</f>
        <v>Utiliser le nombre pour exprimer la position d’un objet ou d’une personne dans un jeu, dans une situation organisée, sur un rang ou pour comparer des positions.</v>
      </c>
      <c r="F190" s="72" t="e">
        <f>OBSERVATIONS!#REF!</f>
        <v>#REF!</v>
      </c>
      <c r="G190" s="194"/>
    </row>
    <row r="191" spans="2:10" ht="48" x14ac:dyDescent="0.2">
      <c r="B191" s="192"/>
      <c r="C191" s="193"/>
      <c r="D191" s="34"/>
      <c r="E191" s="39" t="str">
        <f>Compétences!D191</f>
        <v>Mobiliser des symboles analogiques, verbaux ou écrits, conventionnels ou non conventionnels pour communiquer des informations orales et écrites sur une quantité.</v>
      </c>
      <c r="F191" s="72" t="e">
        <f>OBSERVATIONS!#REF!</f>
        <v>#REF!</v>
      </c>
      <c r="G191" s="194"/>
    </row>
    <row r="192" spans="2:10" ht="15" customHeight="1" x14ac:dyDescent="0.2">
      <c r="B192" s="192"/>
      <c r="C192" s="193">
        <v>1</v>
      </c>
      <c r="D192" s="197" t="str">
        <f>Compétences!C192</f>
        <v xml:space="preserve">Etudier les nombres </v>
      </c>
      <c r="E192" s="198"/>
      <c r="F192" s="67"/>
      <c r="G192" s="194"/>
    </row>
    <row r="193" spans="2:7" ht="32" x14ac:dyDescent="0.2">
      <c r="B193" s="192"/>
      <c r="C193" s="193"/>
      <c r="D193" s="34"/>
      <c r="E193" s="39" t="str">
        <f>Compétences!D193</f>
        <v>Avoir compris que le cardinal ne change pas si on modifie la disposition spatiale ou la nature des éléments.</v>
      </c>
      <c r="F193" s="72" t="e">
        <f>OBSERVATIONS!#REF!</f>
        <v>#REF!</v>
      </c>
      <c r="G193" s="194"/>
    </row>
    <row r="194" spans="2:7" ht="48" x14ac:dyDescent="0.2">
      <c r="B194" s="192"/>
      <c r="C194" s="193"/>
      <c r="D194" s="34"/>
      <c r="E194" s="39" t="str">
        <f>Compétences!D194</f>
        <v>Avoir compris que tout nombre s’obtient en ajoutant un au nombre précédent et que cela correspond à l’ajout d’une unité à la quantité précédente.</v>
      </c>
      <c r="F194" s="72" t="e">
        <f>OBSERVATIONS!#REF!</f>
        <v>#REF!</v>
      </c>
      <c r="G194" s="194"/>
    </row>
    <row r="195" spans="2:7" ht="32" x14ac:dyDescent="0.2">
      <c r="B195" s="192"/>
      <c r="C195" s="193"/>
      <c r="D195" s="34"/>
      <c r="E195" s="39" t="str">
        <f>Compétences!D195</f>
        <v>Quantifier des collections jusqu’à dix au moins ; les composer et les décomposer par manipulations effectives puis mentales.</v>
      </c>
      <c r="F195" s="72" t="e">
        <f>OBSERVATIONS!#REF!</f>
        <v>#REF!</v>
      </c>
      <c r="G195" s="194"/>
    </row>
    <row r="196" spans="2:7" ht="32" x14ac:dyDescent="0.2">
      <c r="B196" s="192"/>
      <c r="C196" s="193"/>
      <c r="D196" s="34"/>
      <c r="E196" s="39" t="str">
        <f>Compétences!D196</f>
        <v>Dire combien il faut ajouter ou enlever pour obtenir des quantités ne dépassant pas dix.</v>
      </c>
      <c r="F196" s="72" t="e">
        <f>OBSERVATIONS!#REF!</f>
        <v>#REF!</v>
      </c>
      <c r="G196" s="194"/>
    </row>
    <row r="197" spans="2:7" x14ac:dyDescent="0.2">
      <c r="B197" s="192"/>
      <c r="C197" s="193"/>
      <c r="D197" s="34"/>
      <c r="E197" s="39" t="str">
        <f>Compétences!D197</f>
        <v>Parler des nombres à l’aide de leur décomposition.</v>
      </c>
      <c r="F197" s="72" t="e">
        <f>OBSERVATIONS!#REF!</f>
        <v>#REF!</v>
      </c>
      <c r="G197" s="194"/>
    </row>
    <row r="198" spans="2:7" x14ac:dyDescent="0.2">
      <c r="B198" s="192"/>
      <c r="C198" s="193"/>
      <c r="D198" s="34"/>
      <c r="E198" s="39" t="str">
        <f>Compétences!D198</f>
        <v>Dire la suite des nombres jusqu’à trente.</v>
      </c>
      <c r="F198" s="72" t="e">
        <f>OBSERVATIONS!#REF!</f>
        <v>#REF!</v>
      </c>
      <c r="G198" s="194"/>
    </row>
    <row r="199" spans="2:7" x14ac:dyDescent="0.2">
      <c r="B199" s="192"/>
      <c r="C199" s="193"/>
      <c r="D199" s="34"/>
      <c r="E199" s="39" t="str">
        <f>Compétences!D199</f>
        <v>Lire les nombres écrits en chiffres jusqu’à dix.</v>
      </c>
      <c r="F199" s="72" t="e">
        <f>OBSERVATIONS!#REF!</f>
        <v>#REF!</v>
      </c>
      <c r="G199" s="194"/>
    </row>
    <row r="200" spans="2:7" ht="15" customHeight="1" x14ac:dyDescent="0.2">
      <c r="B200" s="192" t="s">
        <v>185</v>
      </c>
      <c r="C200" s="193">
        <v>1</v>
      </c>
      <c r="D200" s="197" t="str">
        <f>Compétences!C200</f>
        <v xml:space="preserve">Explorer les formes et les grandeurs </v>
      </c>
      <c r="E200" s="198"/>
      <c r="F200" s="67"/>
      <c r="G200" s="194"/>
    </row>
    <row r="201" spans="2:7" x14ac:dyDescent="0.2">
      <c r="B201" s="192"/>
      <c r="C201" s="193"/>
      <c r="D201" s="34"/>
      <c r="E201" s="40" t="str">
        <f>Compétences!D201</f>
        <v>Classer des objets en fonction de caractéristiques liées à leur forme.</v>
      </c>
      <c r="F201" s="72" t="e">
        <f>OBSERVATIONS!#REF!</f>
        <v>#REF!</v>
      </c>
      <c r="G201" s="194"/>
    </row>
    <row r="202" spans="2:7" ht="32" x14ac:dyDescent="0.2">
      <c r="B202" s="192"/>
      <c r="C202" s="193"/>
      <c r="D202" s="34"/>
      <c r="E202" s="39" t="str">
        <f>Compétences!D202</f>
        <v>Savoir nommer quelques formes planes (carré, triangle, cercle ou disque, rectangle)</v>
      </c>
      <c r="F202" s="72" t="e">
        <f>OBSERVATIONS!#REF!</f>
        <v>#REF!</v>
      </c>
      <c r="G202" s="194"/>
    </row>
    <row r="203" spans="2:7" x14ac:dyDescent="0.2">
      <c r="B203" s="192"/>
      <c r="C203" s="193"/>
      <c r="D203" s="34"/>
      <c r="E203" s="38" t="str">
        <f>Compétences!D203</f>
        <v>Reconnaître quelques solides (cube, pyramide, boule, cylindre).</v>
      </c>
      <c r="F203" s="72" t="e">
        <f>OBSERVATIONS!#REF!</f>
        <v>#REF!</v>
      </c>
      <c r="G203" s="194"/>
    </row>
    <row r="204" spans="2:7" ht="32" x14ac:dyDescent="0.2">
      <c r="B204" s="192"/>
      <c r="C204" s="193"/>
      <c r="D204" s="34"/>
      <c r="E204" s="38" t="str">
        <f>Compétences!D204</f>
        <v>Classer ou ranger des objets selon un critère de longueur ou de masse ou de contenance.</v>
      </c>
      <c r="F204" s="72" t="e">
        <f>OBSERVATIONS!#REF!</f>
        <v>#REF!</v>
      </c>
      <c r="G204" s="194"/>
    </row>
    <row r="205" spans="2:7" ht="32" x14ac:dyDescent="0.2">
      <c r="B205" s="192"/>
      <c r="C205" s="193"/>
      <c r="D205" s="34"/>
      <c r="E205" s="39" t="str">
        <f>Compétences!D205</f>
        <v>Reproduire un assemblage à partir d’un modèle (puzzle, pavage, assemblage de solides).</v>
      </c>
      <c r="F205" s="72" t="e">
        <f>OBSERVATIONS!#REF!</f>
        <v>#REF!</v>
      </c>
      <c r="G205" s="194"/>
    </row>
    <row r="206" spans="2:7" x14ac:dyDescent="0.2">
      <c r="B206" s="192"/>
      <c r="C206" s="193"/>
      <c r="D206" s="34"/>
      <c r="E206" s="39" t="str">
        <f>Compétences!D206</f>
        <v>Reproduire, dessiner des formes planes.</v>
      </c>
      <c r="F206" s="72" t="e">
        <f>OBSERVATIONS!#REF!</f>
        <v>#REF!</v>
      </c>
      <c r="G206" s="194"/>
    </row>
    <row r="207" spans="2:7" ht="32" x14ac:dyDescent="0.2">
      <c r="B207" s="192"/>
      <c r="C207" s="193"/>
      <c r="D207" s="34"/>
      <c r="E207" s="39" t="str">
        <f>Compétences!D207</f>
        <v>Identifier le principe d’organisation d’un algorithme et poursuivre son application.</v>
      </c>
      <c r="F207" s="72" t="e">
        <f>OBSERVATIONS!#REF!</f>
        <v>#REF!</v>
      </c>
      <c r="G207" s="194"/>
    </row>
    <row r="208" spans="2:7" ht="30" customHeight="1" x14ac:dyDescent="0.2">
      <c r="B208" s="192" t="s">
        <v>194</v>
      </c>
      <c r="C208" s="193">
        <v>2</v>
      </c>
      <c r="D208" s="195" t="str">
        <f>Compétences!C208</f>
        <v xml:space="preserve">Comprendre et  utiliser des nombres entiers pour dénombrer, ordonnner, repérer, comparer </v>
      </c>
      <c r="E208" s="196"/>
      <c r="F208" s="67"/>
      <c r="G208" s="194"/>
    </row>
    <row r="209" spans="2:7" x14ac:dyDescent="0.2">
      <c r="B209" s="192"/>
      <c r="C209" s="193"/>
      <c r="D209" s="34"/>
      <c r="E209" s="38" t="str">
        <f>Compétences!D209</f>
        <v>Dénombrer, constituer et comparer des collections.</v>
      </c>
      <c r="F209" s="72" t="e">
        <f>OBSERVATIONS!#REF!</f>
        <v>#REF!</v>
      </c>
      <c r="G209" s="194"/>
    </row>
    <row r="210" spans="2:7" ht="48" x14ac:dyDescent="0.2">
      <c r="B210" s="192"/>
      <c r="C210" s="193"/>
      <c r="D210" s="34"/>
      <c r="E210" s="38" t="str">
        <f>Compétences!D210</f>
        <v>Utiliser diverses stratégies de dénombrement (utilisation d’unités intermédiaires : dizaines, centaines, en relation ou non avec des groupements).</v>
      </c>
      <c r="F210" s="72" t="e">
        <f>OBSERVATIONS!#REF!</f>
        <v>#REF!</v>
      </c>
      <c r="G210" s="194"/>
    </row>
    <row r="211" spans="2:7" ht="32" x14ac:dyDescent="0.2">
      <c r="B211" s="192"/>
      <c r="C211" s="193"/>
      <c r="D211" s="34"/>
      <c r="E211" s="39" t="str">
        <f>Compétences!D211</f>
        <v>Utiliser diverses stratégies de dénombrement (décompositions/recompositions additives ).</v>
      </c>
      <c r="F211" s="72" t="e">
        <f>OBSERVATIONS!#REF!</f>
        <v>#REF!</v>
      </c>
      <c r="G211" s="194"/>
    </row>
    <row r="212" spans="2:7" ht="32" x14ac:dyDescent="0.2">
      <c r="B212" s="192"/>
      <c r="C212" s="193"/>
      <c r="D212" s="34"/>
      <c r="E212" s="39" t="str">
        <f>Compétences!D212</f>
        <v>Utiliser diverses stratégies de dénombrement (décompositions/recompositions multiplicatives).</v>
      </c>
      <c r="F212" s="72" t="e">
        <f>OBSERVATIONS!#REF!</f>
        <v>#REF!</v>
      </c>
      <c r="G212" s="194"/>
    </row>
    <row r="213" spans="2:7" x14ac:dyDescent="0.2">
      <c r="B213" s="192"/>
      <c r="C213" s="193"/>
      <c r="D213" s="34"/>
      <c r="E213" s="39" t="str">
        <f>Compétences!D213</f>
        <v>Repérer un rang ou une position dans une file ou sur une piste.</v>
      </c>
      <c r="F213" s="72" t="e">
        <f>OBSERVATIONS!#REF!</f>
        <v>#REF!</v>
      </c>
      <c r="G213" s="194"/>
    </row>
    <row r="214" spans="2:7" ht="32" x14ac:dyDescent="0.2">
      <c r="B214" s="192"/>
      <c r="C214" s="193"/>
      <c r="D214" s="34"/>
      <c r="E214" s="39" t="str">
        <f>Compétences!D214</f>
        <v>Faire le lien entre le rang dans une liste et le nombre d’éléments qui le précèdent.</v>
      </c>
      <c r="F214" s="72" t="e">
        <f>OBSERVATIONS!#REF!</f>
        <v>#REF!</v>
      </c>
      <c r="G214" s="194"/>
    </row>
    <row r="215" spans="2:7" x14ac:dyDescent="0.2">
      <c r="B215" s="192"/>
      <c r="C215" s="193"/>
      <c r="D215" s="34"/>
      <c r="E215" s="39" t="str">
        <f>Compétences!D215</f>
        <v>Comparer  des nombres entiers, en utilisant les symboles =, &lt;,&gt;</v>
      </c>
      <c r="F215" s="72" t="e">
        <f>OBSERVATIONS!#REF!</f>
        <v>#REF!</v>
      </c>
      <c r="G215" s="194"/>
    </row>
    <row r="216" spans="2:7" x14ac:dyDescent="0.2">
      <c r="B216" s="192"/>
      <c r="C216" s="193"/>
      <c r="D216" s="34"/>
      <c r="E216" s="39" t="str">
        <f>Compétences!D216</f>
        <v>Ranger des nombres entiers, en utilisant les symboles =, &lt;,&gt;</v>
      </c>
      <c r="F216" s="72" t="e">
        <f>OBSERVATIONS!#REF!</f>
        <v>#REF!</v>
      </c>
      <c r="G216" s="194"/>
    </row>
    <row r="217" spans="2:7" x14ac:dyDescent="0.2">
      <c r="B217" s="192"/>
      <c r="C217" s="193"/>
      <c r="D217" s="34"/>
      <c r="E217" s="39" t="str">
        <f>Compétences!D217</f>
        <v>Encadrer des nombres entiers, en utilisant les symboles =, &lt;,&gt;</v>
      </c>
      <c r="F217" s="72" t="e">
        <f>OBSERVATIONS!#REF!</f>
        <v>#REF!</v>
      </c>
      <c r="G217" s="194"/>
    </row>
    <row r="218" spans="2:7" x14ac:dyDescent="0.2">
      <c r="B218" s="192"/>
      <c r="C218" s="193"/>
      <c r="D218" s="34"/>
      <c r="E218" s="39" t="str">
        <f>Compétences!D218</f>
        <v>Intercaler des nombres entiers, en utilisant les symboles =, &lt;,&gt;</v>
      </c>
      <c r="F218" s="72" t="e">
        <f>OBSERVATIONS!#REF!</f>
        <v>#REF!</v>
      </c>
      <c r="G218" s="194"/>
    </row>
    <row r="219" spans="2:7" ht="15" customHeight="1" x14ac:dyDescent="0.2">
      <c r="B219" s="192"/>
      <c r="C219" s="193">
        <v>2</v>
      </c>
      <c r="D219" s="197" t="str">
        <f>Compétences!C219</f>
        <v xml:space="preserve">Nommer, lire, écrire, représenter des nombres entiers </v>
      </c>
      <c r="E219" s="198"/>
      <c r="F219" s="67"/>
      <c r="G219" s="194"/>
    </row>
    <row r="220" spans="2:7" ht="32" x14ac:dyDescent="0.2">
      <c r="B220" s="192"/>
      <c r="C220" s="193"/>
      <c r="D220" s="34"/>
      <c r="E220" s="38" t="str">
        <f>Compétences!D220</f>
        <v>Utiliser diverses représentations des nombres (chiffres, lettres, constellations)</v>
      </c>
      <c r="F220" s="72" t="e">
        <f>OBSERVATIONS!#REF!</f>
        <v>#REF!</v>
      </c>
      <c r="G220" s="194"/>
    </row>
    <row r="221" spans="2:7" ht="32" x14ac:dyDescent="0.2">
      <c r="B221" s="192"/>
      <c r="C221" s="193"/>
      <c r="D221" s="34"/>
      <c r="E221" s="38" t="str">
        <f>Compétences!D221</f>
        <v>Associer les noms des nombres à leurs écritures chiffrées. (passer d’une représentation à une autre)</v>
      </c>
      <c r="F221" s="72" t="e">
        <f>OBSERVATIONS!#REF!</f>
        <v>#REF!</v>
      </c>
      <c r="G221" s="194"/>
    </row>
    <row r="222" spans="2:7" ht="48" x14ac:dyDescent="0.2">
      <c r="B222" s="192"/>
      <c r="C222" s="193"/>
      <c r="D222" s="34"/>
      <c r="E222" s="39" t="str">
        <f>Compétences!D222</f>
        <v>Comprendre la numération décimale de position (Interpréter le nom des nombres en fonction des unités de numération, donner la valeur des chiffres en fonction de leur rang,…</v>
      </c>
      <c r="F222" s="72" t="e">
        <f>OBSERVATIONS!#REF!</f>
        <v>#REF!</v>
      </c>
      <c r="G222" s="194"/>
    </row>
    <row r="223" spans="2:7" ht="32" x14ac:dyDescent="0.2">
      <c r="B223" s="192"/>
      <c r="C223" s="193"/>
      <c r="D223" s="34"/>
      <c r="E223" s="38" t="str">
        <f>Compétences!D223</f>
        <v>Associer un nombre entier à une position sur une demi-droite graduée (file numérique)</v>
      </c>
      <c r="F223" s="72" t="e">
        <f>OBSERVATIONS!#REF!</f>
        <v>#REF!</v>
      </c>
      <c r="G223" s="194"/>
    </row>
    <row r="224" spans="2:7" ht="32" x14ac:dyDescent="0.2">
      <c r="B224" s="192"/>
      <c r="C224" s="193"/>
      <c r="D224" s="34"/>
      <c r="E224" s="38" t="str">
        <f>Compétences!D224</f>
        <v>Associer un nombre ou un encadrement à une grandeur en mesurant celle-ci à l’aide d’une unité.</v>
      </c>
      <c r="F224" s="72" t="e">
        <f>OBSERVATIONS!#REF!</f>
        <v>#REF!</v>
      </c>
      <c r="G224" s="194"/>
    </row>
    <row r="225" spans="2:7" ht="15" customHeight="1" x14ac:dyDescent="0.2">
      <c r="B225" s="192"/>
      <c r="C225" s="193">
        <v>2</v>
      </c>
      <c r="D225" s="197" t="str">
        <f>Compétences!C225</f>
        <v>Résoudre des problèmes en utilisant des nombres entiers et le calcul</v>
      </c>
      <c r="E225" s="198"/>
      <c r="F225" s="67"/>
      <c r="G225" s="194"/>
    </row>
    <row r="226" spans="2:7" ht="32" x14ac:dyDescent="0.2">
      <c r="B226" s="192"/>
      <c r="C226" s="193"/>
      <c r="D226" s="34"/>
      <c r="E226" s="38" t="str">
        <f>Compétences!D226</f>
        <v>Résoudre des problèmes issus de situations de la vie quotidienne (en se servant de la file numérique)</v>
      </c>
      <c r="F226" s="72" t="e">
        <f>OBSERVATIONS!#REF!</f>
        <v>#REF!</v>
      </c>
      <c r="G226" s="194"/>
    </row>
    <row r="227" spans="2:7" x14ac:dyDescent="0.2">
      <c r="B227" s="192"/>
      <c r="C227" s="193"/>
      <c r="D227" s="34"/>
      <c r="E227" s="40" t="str">
        <f>Compétences!D227</f>
        <v>Résoudre des problèmes relevant de l’addition ou de la soustraction</v>
      </c>
      <c r="F227" s="72" t="e">
        <f>OBSERVATIONS!#REF!</f>
        <v>#REF!</v>
      </c>
      <c r="G227" s="194"/>
    </row>
    <row r="228" spans="2:7" ht="32" x14ac:dyDescent="0.2">
      <c r="B228" s="192"/>
      <c r="C228" s="193"/>
      <c r="D228" s="34"/>
      <c r="E228" s="38" t="str">
        <f>Compétences!D228</f>
        <v>Résoudre des problèmes relevant de la multiplication (multiplier ou diviser, partager, grouper)</v>
      </c>
      <c r="F228" s="72" t="e">
        <f>OBSERVATIONS!#REF!</f>
        <v>#REF!</v>
      </c>
      <c r="G228" s="194"/>
    </row>
    <row r="229" spans="2:7" x14ac:dyDescent="0.2">
      <c r="B229" s="192"/>
      <c r="C229" s="193"/>
      <c r="D229" s="34"/>
      <c r="E229" s="40" t="str">
        <f>Compétences!D229</f>
        <v>Modéliser ces problèmes à l’aide d’écritures mathématiques.</v>
      </c>
      <c r="F229" s="72" t="e">
        <f>OBSERVATIONS!#REF!</f>
        <v>#REF!</v>
      </c>
      <c r="G229" s="194"/>
    </row>
    <row r="230" spans="2:7" x14ac:dyDescent="0.2">
      <c r="B230" s="192"/>
      <c r="C230" s="193"/>
      <c r="D230" s="34"/>
      <c r="E230" s="38" t="str">
        <f>Compétences!D230</f>
        <v>Exploiter des données numériques pour répondre à des questions.</v>
      </c>
      <c r="F230" s="72" t="e">
        <f>OBSERVATIONS!#REF!</f>
        <v>#REF!</v>
      </c>
      <c r="G230" s="194"/>
    </row>
    <row r="231" spans="2:7" ht="15" customHeight="1" x14ac:dyDescent="0.2">
      <c r="B231" s="192"/>
      <c r="C231" s="193">
        <v>2</v>
      </c>
      <c r="D231" s="197" t="str">
        <f>Compétences!C231</f>
        <v xml:space="preserve">Calculer avec des nombre sentiers </v>
      </c>
      <c r="E231" s="198"/>
      <c r="F231" s="67"/>
      <c r="G231" s="194"/>
    </row>
    <row r="232" spans="2:7" x14ac:dyDescent="0.2">
      <c r="B232" s="192"/>
      <c r="C232" s="193"/>
      <c r="D232" s="34"/>
      <c r="E232" s="38" t="str">
        <f>Compétences!D232</f>
        <v>Connaître les décompositions additives d’un nombre</v>
      </c>
      <c r="F232" s="72" t="e">
        <f>OBSERVATIONS!#REF!</f>
        <v>#REF!</v>
      </c>
      <c r="G232" s="194"/>
    </row>
    <row r="233" spans="2:7" ht="32" x14ac:dyDescent="0.2">
      <c r="B233" s="192"/>
      <c r="C233" s="193"/>
      <c r="D233" s="34"/>
      <c r="E233" s="38" t="str">
        <f>Compétences!D233</f>
        <v xml:space="preserve">Connaître les compléments à 10 et 100 , les compléments à la dizaine ou centaine supérieure, </v>
      </c>
      <c r="F233" s="72" t="e">
        <f>OBSERVATIONS!#REF!</f>
        <v>#REF!</v>
      </c>
      <c r="G233" s="194"/>
    </row>
    <row r="234" spans="2:7" x14ac:dyDescent="0.2">
      <c r="B234" s="192"/>
      <c r="C234" s="193"/>
      <c r="D234" s="34"/>
      <c r="E234" s="38" t="str">
        <f>Compétences!D234</f>
        <v>Connaître les doubles et les moitiés des nombres d’usage courant</v>
      </c>
      <c r="F234" s="72" t="e">
        <f>OBSERVATIONS!#REF!</f>
        <v>#REF!</v>
      </c>
      <c r="G234" s="194"/>
    </row>
    <row r="235" spans="2:7" x14ac:dyDescent="0.2">
      <c r="B235" s="192"/>
      <c r="C235" s="193"/>
      <c r="D235" s="34"/>
      <c r="E235" s="38" t="str">
        <f>Compétences!D235</f>
        <v>Connaître les tables de multiplication</v>
      </c>
      <c r="F235" s="72" t="e">
        <f>OBSERVATIONS!#REF!</f>
        <v>#REF!</v>
      </c>
      <c r="G235" s="194"/>
    </row>
    <row r="236" spans="2:7" ht="32" x14ac:dyDescent="0.2">
      <c r="B236" s="192"/>
      <c r="C236" s="193"/>
      <c r="D236" s="34"/>
      <c r="E236" s="38" t="str">
        <f>Compétences!D236</f>
        <v>Décomposer un nombre en puissances de 10 (exemple : 324 = 3x100 + 2x10 + 4x1)</v>
      </c>
      <c r="F236" s="72" t="e">
        <f>OBSERVATIONS!#REF!</f>
        <v>#REF!</v>
      </c>
      <c r="G236" s="194"/>
    </row>
    <row r="237" spans="2:7" x14ac:dyDescent="0.2">
      <c r="B237" s="192"/>
      <c r="C237" s="193"/>
      <c r="D237" s="34"/>
      <c r="E237" s="39" t="str">
        <f>Compétences!D237</f>
        <v>Élaborer ou choisir des stratégies de calcul à l’oral et à l’écrit</v>
      </c>
      <c r="F237" s="72" t="e">
        <f>OBSERVATIONS!#REF!</f>
        <v>#REF!</v>
      </c>
      <c r="G237" s="194"/>
    </row>
    <row r="238" spans="2:7" ht="32" x14ac:dyDescent="0.2">
      <c r="B238" s="192"/>
      <c r="C238" s="193"/>
      <c r="D238" s="34"/>
      <c r="E238" s="39" t="str">
        <f>Compétences!D238</f>
        <v>Connaître et utiliser les propriétés des opérations pour calculer (commutativité, associativité, distributivité,…)</v>
      </c>
      <c r="F238" s="72" t="e">
        <f>OBSERVATIONS!#REF!</f>
        <v>#REF!</v>
      </c>
      <c r="G238" s="194"/>
    </row>
    <row r="239" spans="2:7" ht="32" x14ac:dyDescent="0.2">
      <c r="B239" s="192"/>
      <c r="C239" s="193"/>
      <c r="D239" s="34"/>
      <c r="E239" s="39" t="str">
        <f>Compétences!D239</f>
        <v>Calculer mentalement pour obtenir un résultat exact ou évaluer un ordre de grandeur.</v>
      </c>
      <c r="F239" s="72" t="e">
        <f>OBSERVATIONS!#REF!</f>
        <v>#REF!</v>
      </c>
      <c r="G239" s="194"/>
    </row>
    <row r="240" spans="2:7" ht="32" x14ac:dyDescent="0.2">
      <c r="B240" s="192"/>
      <c r="C240" s="193"/>
      <c r="D240" s="34"/>
      <c r="E240" s="39" t="str">
        <f>Compétences!D240</f>
        <v>Calculer en utilisant des écritures en ligne additives, soustractives, multiplicatives, mixtes.</v>
      </c>
      <c r="F240" s="72" t="e">
        <f>OBSERVATIONS!#REF!</f>
        <v>#REF!</v>
      </c>
      <c r="G240" s="194"/>
    </row>
    <row r="241" spans="2:7" x14ac:dyDescent="0.2">
      <c r="B241" s="192"/>
      <c r="C241" s="193"/>
      <c r="D241" s="34"/>
      <c r="E241" s="39" t="str">
        <f>Compétences!D241</f>
        <v>Savoir effectuer une addition posée</v>
      </c>
      <c r="F241" s="72" t="e">
        <f>OBSERVATIONS!#REF!</f>
        <v>#REF!</v>
      </c>
      <c r="G241" s="194"/>
    </row>
    <row r="242" spans="2:7" x14ac:dyDescent="0.2">
      <c r="B242" s="192"/>
      <c r="C242" s="193"/>
      <c r="D242" s="34"/>
      <c r="E242" s="39" t="str">
        <f>Compétences!D242</f>
        <v>Savoir effectuer une soustraction posée</v>
      </c>
      <c r="F242" s="72" t="e">
        <f>OBSERVATIONS!#REF!</f>
        <v>#REF!</v>
      </c>
      <c r="G242" s="194"/>
    </row>
    <row r="243" spans="2:7" x14ac:dyDescent="0.2">
      <c r="B243" s="192"/>
      <c r="C243" s="193"/>
      <c r="D243" s="34"/>
      <c r="E243" s="39" t="str">
        <f>Compétences!D243</f>
        <v>Savoir effectuer une multiplication posée</v>
      </c>
      <c r="F243" s="72" t="e">
        <f>OBSERVATIONS!#REF!</f>
        <v>#REF!</v>
      </c>
      <c r="G243" s="194"/>
    </row>
    <row r="244" spans="2:7" ht="45" customHeight="1" x14ac:dyDescent="0.2">
      <c r="B244" s="192" t="s">
        <v>231</v>
      </c>
      <c r="C244" s="193">
        <v>2</v>
      </c>
      <c r="D244" s="195" t="str">
        <f>Compétences!C244</f>
        <v xml:space="preserve">Comparer, estimer, mesurer des longueurs, des masses, des contenances, des durées. Utliser le lexique, les untiés, les instruments de mesures spécifiques à ces grandeurs </v>
      </c>
      <c r="E244" s="196"/>
      <c r="F244" s="67"/>
      <c r="G244" s="194"/>
    </row>
    <row r="245" spans="2:7" ht="32" x14ac:dyDescent="0.2">
      <c r="B245" s="192"/>
      <c r="C245" s="193"/>
      <c r="D245" s="34"/>
      <c r="E245" s="39" t="str">
        <f>Compétences!D245</f>
        <v>Comparer des objets selon leur longueur, leur masse, leur contenance (comparaison directe)</v>
      </c>
      <c r="F245" s="72" t="e">
        <f>OBSERVATIONS!#REF!</f>
        <v>#REF!</v>
      </c>
      <c r="G245" s="194"/>
    </row>
    <row r="246" spans="2:7" ht="48" x14ac:dyDescent="0.2">
      <c r="B246" s="192"/>
      <c r="C246" s="193"/>
      <c r="D246" s="34"/>
      <c r="E246" s="39" t="str">
        <f>Compétences!D246</f>
        <v>Comparer, estimer, mesurer des longueurs, des masses, des contenances, des durées avec un objet intermédiaire (comparaison indirecte)</v>
      </c>
      <c r="F246" s="72" t="e">
        <f>OBSERVATIONS!#REF!</f>
        <v>#REF!</v>
      </c>
      <c r="G246" s="194"/>
    </row>
    <row r="247" spans="2:7" ht="32" x14ac:dyDescent="0.2">
      <c r="B247" s="192"/>
      <c r="C247" s="193"/>
      <c r="D247" s="34"/>
      <c r="E247" s="39" t="str">
        <f>Compétences!D247</f>
        <v>Estimer des ordres de grandeurs de quelques longueurs, masses et contenances (en lien avec les unités conventionnelles de mesure)</v>
      </c>
      <c r="F247" s="72" t="e">
        <f>OBSERVATIONS!#REF!</f>
        <v>#REF!</v>
      </c>
      <c r="G247" s="194"/>
    </row>
    <row r="248" spans="2:7" x14ac:dyDescent="0.2">
      <c r="B248" s="192"/>
      <c r="C248" s="193"/>
      <c r="D248" s="34"/>
      <c r="E248" s="38" t="str">
        <f>Compétences!D248</f>
        <v>Mesurer une longueur avec un instrument adapté (par report d’unité)</v>
      </c>
      <c r="F248" s="72" t="e">
        <f>OBSERVATIONS!#REF!</f>
        <v>#REF!</v>
      </c>
      <c r="G248" s="194"/>
    </row>
    <row r="249" spans="2:7" x14ac:dyDescent="0.2">
      <c r="B249" s="192"/>
      <c r="C249" s="193"/>
      <c r="D249" s="34"/>
      <c r="E249" s="38" t="str">
        <f>Compétences!D249</f>
        <v>Mesurer des masses et des contenances avec des instruments adaptés</v>
      </c>
      <c r="F249" s="72" t="e">
        <f>OBSERVATIONS!#REF!</f>
        <v>#REF!</v>
      </c>
      <c r="G249" s="194"/>
    </row>
    <row r="250" spans="2:7" x14ac:dyDescent="0.2">
      <c r="B250" s="192"/>
      <c r="C250" s="193"/>
      <c r="D250" s="34"/>
      <c r="E250" s="39" t="str">
        <f>Compétences!D250</f>
        <v>Encadrer une grandeur par deux nombres entiers d’unités</v>
      </c>
      <c r="F250" s="72" t="e">
        <f>OBSERVATIONS!#REF!</f>
        <v>#REF!</v>
      </c>
      <c r="G250" s="194"/>
    </row>
    <row r="251" spans="2:7" x14ac:dyDescent="0.2">
      <c r="B251" s="192"/>
      <c r="C251" s="193"/>
      <c r="D251" s="34"/>
      <c r="E251" s="39" t="str">
        <f>Compétences!D251</f>
        <v>Exprimer une mesure à l’aide d’une ou plusieurs unités choisies</v>
      </c>
      <c r="F251" s="72" t="e">
        <f>OBSERVATIONS!#REF!</f>
        <v>#REF!</v>
      </c>
      <c r="G251" s="194"/>
    </row>
    <row r="252" spans="2:7" ht="32" x14ac:dyDescent="0.2">
      <c r="B252" s="192"/>
      <c r="C252" s="193"/>
      <c r="D252" s="34"/>
      <c r="E252" s="41" t="str">
        <f>Compétences!D252</f>
        <v>Connaître et utiliser les mesures conventionnelles de longueurs (mm, cm, dm, m, ..)</v>
      </c>
      <c r="F252" s="72" t="e">
        <f>OBSERVATIONS!#REF!</f>
        <v>#REF!</v>
      </c>
      <c r="G252" s="194"/>
    </row>
    <row r="253" spans="2:7" ht="32" x14ac:dyDescent="0.2">
      <c r="B253" s="192"/>
      <c r="C253" s="193"/>
      <c r="D253" s="34"/>
      <c r="E253" s="41" t="str">
        <f>Compétences!D253</f>
        <v>Connaître et utiliser les mesures conventionnelles de masse (g ;kg, tonne)</v>
      </c>
      <c r="F253" s="72" t="e">
        <f>OBSERVATIONS!#REF!</f>
        <v>#REF!</v>
      </c>
      <c r="G253" s="194"/>
    </row>
    <row r="254" spans="2:7" ht="32" x14ac:dyDescent="0.2">
      <c r="B254" s="192"/>
      <c r="C254" s="193"/>
      <c r="D254" s="34"/>
      <c r="E254" s="38" t="str">
        <f>Compétences!D254</f>
        <v xml:space="preserve">Connaître et utiliser les mesures conventionnelles de contenance (l, dl, cl) </v>
      </c>
      <c r="F254" s="72" t="e">
        <f>OBSERVATIONS!#REF!</f>
        <v>#REF!</v>
      </c>
      <c r="G254" s="194"/>
    </row>
    <row r="255" spans="2:7" ht="32" x14ac:dyDescent="0.2">
      <c r="B255" s="192"/>
      <c r="C255" s="193"/>
      <c r="D255" s="34"/>
      <c r="E255" s="38" t="str">
        <f>Compétences!D255</f>
        <v>Connaître les relations entre les unités de longueur, les unités de masse,, les unités de contenance (premières conversions)</v>
      </c>
      <c r="F255" s="72" t="e">
        <f>OBSERVATIONS!#REF!</f>
        <v>#REF!</v>
      </c>
      <c r="G255" s="194"/>
    </row>
    <row r="256" spans="2:7" x14ac:dyDescent="0.2">
      <c r="B256" s="192"/>
      <c r="C256" s="193"/>
      <c r="D256" s="34"/>
      <c r="E256" s="39" t="str">
        <f>Compétences!D256</f>
        <v>Comparer, estimer, mesurer des durées</v>
      </c>
      <c r="F256" s="72" t="e">
        <f>OBSERVATIONS!#REF!</f>
        <v>#REF!</v>
      </c>
      <c r="G256" s="194"/>
    </row>
    <row r="257" spans="2:7" ht="32" x14ac:dyDescent="0.2">
      <c r="B257" s="192"/>
      <c r="C257" s="193"/>
      <c r="D257" s="34"/>
      <c r="E257" s="39" t="str">
        <f>Compétences!D257</f>
        <v>Connaître et utiliser des unités usuelles de durée ( jour, semaine, heure, année… )</v>
      </c>
      <c r="F257" s="72" t="e">
        <f>OBSERVATIONS!#REF!</f>
        <v>#REF!</v>
      </c>
      <c r="G257" s="194"/>
    </row>
    <row r="258" spans="2:7" x14ac:dyDescent="0.2">
      <c r="B258" s="192"/>
      <c r="C258" s="193"/>
      <c r="D258" s="34"/>
      <c r="E258" s="38" t="str">
        <f>Compétences!D258</f>
        <v xml:space="preserve">Connaître et utiliser les relations entre unités usuelles de temps </v>
      </c>
      <c r="F258" s="72" t="e">
        <f>OBSERVATIONS!#REF!</f>
        <v>#REF!</v>
      </c>
      <c r="G258" s="194"/>
    </row>
    <row r="259" spans="2:7" ht="32" x14ac:dyDescent="0.2">
      <c r="B259" s="192"/>
      <c r="C259" s="193"/>
      <c r="D259" s="34"/>
      <c r="E259" s="38" t="str">
        <f>Compétences!D259</f>
        <v>Utiliser différents instruments pour mesurer des durées (sablier, horloge à aiguilles, à affichage digital,…)</v>
      </c>
      <c r="F259" s="72" t="e">
        <f>OBSERVATIONS!#REF!</f>
        <v>#REF!</v>
      </c>
      <c r="G259" s="194"/>
    </row>
    <row r="260" spans="2:7" ht="32" x14ac:dyDescent="0.2">
      <c r="B260" s="192"/>
      <c r="C260" s="193"/>
      <c r="D260" s="34"/>
      <c r="E260" s="38" t="str">
        <f>Compétences!D260</f>
        <v>Dans des cas simples, représenter une grandeur par une longueur ( cadran d’une balance, frise chronologique,…)</v>
      </c>
      <c r="F260" s="72" t="e">
        <f>OBSERVATIONS!#REF!</f>
        <v>#REF!</v>
      </c>
      <c r="G260" s="194"/>
    </row>
    <row r="261" spans="2:7" ht="37" customHeight="1" x14ac:dyDescent="0.2">
      <c r="B261" s="192"/>
      <c r="C261" s="193">
        <v>2</v>
      </c>
      <c r="D261" s="195" t="str">
        <f>Compétences!C261</f>
        <v xml:space="preserve">Résoudre des problèmes impliquant des longueurs, des masses, des contenances, des durées, des prix. </v>
      </c>
      <c r="E261" s="196"/>
      <c r="F261" s="67"/>
      <c r="G261" s="85"/>
    </row>
    <row r="262" spans="2:7" ht="48" x14ac:dyDescent="0.2">
      <c r="B262" s="192"/>
      <c r="C262" s="193"/>
      <c r="D262" s="34"/>
      <c r="E262" s="39" t="str">
        <f>Compétences!D262</f>
        <v>Résoudre des problèmes, notamment de mesurage et de comparaison, En utilisant les opérations sur les grandeurs ou sur les nombres (addition, soustraction, division,…)</v>
      </c>
      <c r="F262" s="72" t="e">
        <f>OBSERVATIONS!#REF!</f>
        <v>#REF!</v>
      </c>
      <c r="G262" s="194"/>
    </row>
    <row r="263" spans="2:7" ht="32" x14ac:dyDescent="0.2">
      <c r="B263" s="192"/>
      <c r="C263" s="193"/>
      <c r="D263" s="34"/>
      <c r="E263" s="39" t="str">
        <f>Compétences!D263</f>
        <v>Résoudre des problèmes impliquant des conversions simples d’une unité usuelle à une autre.</v>
      </c>
      <c r="F263" s="72" t="e">
        <f>OBSERVATIONS!#REF!</f>
        <v>#REF!</v>
      </c>
      <c r="G263" s="194"/>
    </row>
    <row r="264" spans="2:7" ht="15" customHeight="1" x14ac:dyDescent="0.2">
      <c r="B264" s="192" t="s">
        <v>252</v>
      </c>
      <c r="C264" s="193">
        <v>2</v>
      </c>
      <c r="D264" s="197" t="str">
        <f>Compétences!C264</f>
        <v>Se repérer et se déplacer en utilisant des repères</v>
      </c>
      <c r="E264" s="198"/>
      <c r="F264" s="67"/>
      <c r="G264" s="194"/>
    </row>
    <row r="265" spans="2:7" x14ac:dyDescent="0.2">
      <c r="B265" s="192"/>
      <c r="C265" s="193"/>
      <c r="D265" s="34"/>
      <c r="E265" s="39" t="str">
        <f>Compétences!D265</f>
        <v>Se repérer dans son environnement proche.</v>
      </c>
      <c r="F265" s="72" t="e">
        <f>OBSERVATIONS!#REF!</f>
        <v>#REF!</v>
      </c>
      <c r="G265" s="194"/>
    </row>
    <row r="266" spans="2:7" ht="32" x14ac:dyDescent="0.2">
      <c r="B266" s="192"/>
      <c r="C266" s="193"/>
      <c r="D266" s="34"/>
      <c r="E266" s="39" t="str">
        <f>Compétences!D266</f>
        <v>Situer des objets ou des personnes les uns par rapport aux autres ou par rapport à d’autres repères(droite, gauche,…)</v>
      </c>
      <c r="F266" s="72" t="e">
        <f>OBSERVATIONS!#REF!</f>
        <v>#REF!</v>
      </c>
      <c r="G266" s="194"/>
    </row>
    <row r="267" spans="2:7" x14ac:dyDescent="0.2">
      <c r="B267" s="192"/>
      <c r="C267" s="193"/>
      <c r="D267" s="34"/>
      <c r="E267" s="39" t="str">
        <f>Compétences!D267</f>
        <v>Produire des représentations des espaces familiers (classe, école, …)</v>
      </c>
      <c r="F267" s="72" t="e">
        <f>OBSERVATIONS!#REF!</f>
        <v>#REF!</v>
      </c>
      <c r="G267" s="194"/>
    </row>
    <row r="268" spans="2:7" ht="32" x14ac:dyDescent="0.2">
      <c r="B268" s="192"/>
      <c r="C268" s="193"/>
      <c r="D268" s="34"/>
      <c r="E268" s="39" t="str">
        <f>Compétences!D268</f>
        <v>S’orienter et se déplacer dans l’espace ou dans une représentation de l’espace en utilisant des repères</v>
      </c>
      <c r="F268" s="72" t="e">
        <f>OBSERVATIONS!#REF!</f>
        <v>#REF!</v>
      </c>
      <c r="G268" s="194"/>
    </row>
    <row r="269" spans="2:7" ht="32" x14ac:dyDescent="0.2">
      <c r="B269" s="192"/>
      <c r="C269" s="193"/>
      <c r="D269" s="34"/>
      <c r="E269" s="39" t="str">
        <f>Compétences!D269</f>
        <v>Coder et décoder un déplacement (dans des espaces familiers, un quadrillage, sur un écran)</v>
      </c>
      <c r="F269" s="72" t="e">
        <f>OBSERVATIONS!#REF!</f>
        <v>#REF!</v>
      </c>
      <c r="G269" s="194"/>
    </row>
    <row r="270" spans="2:7" ht="32" x14ac:dyDescent="0.2">
      <c r="B270" s="192"/>
      <c r="C270" s="193"/>
      <c r="D270" s="34"/>
      <c r="E270" s="39" t="str">
        <f>Compétences!D270</f>
        <v>Savoir faire le lien entre des espaces vécus et des espaces représentés (plan, maquette,…)</v>
      </c>
      <c r="F270" s="72" t="e">
        <f>OBSERVATIONS!#REF!</f>
        <v>#REF!</v>
      </c>
      <c r="G270" s="194"/>
    </row>
    <row r="271" spans="2:7" ht="15" customHeight="1" x14ac:dyDescent="0.2">
      <c r="B271" s="192"/>
      <c r="C271" s="193">
        <v>2</v>
      </c>
      <c r="D271" s="197" t="str">
        <f>Compétences!C271</f>
        <v xml:space="preserve">Reconnaître, nommer, décrire, reproduire quelques solides </v>
      </c>
      <c r="E271" s="198"/>
      <c r="F271" s="67"/>
      <c r="G271" s="194"/>
    </row>
    <row r="272" spans="2:7" ht="32" x14ac:dyDescent="0.2">
      <c r="B272" s="192"/>
      <c r="C272" s="193"/>
      <c r="D272" s="34"/>
      <c r="E272" s="38" t="str">
        <f>Compétences!D272</f>
        <v>Reconnaître, nommer et trier les solides usuels parmi des solides variés (boule, cylindre, cône, cube, pavé droit, pyramide)</v>
      </c>
      <c r="F272" s="72" t="e">
        <f>OBSERVATIONS!#REF!</f>
        <v>#REF!</v>
      </c>
      <c r="G272" s="194"/>
    </row>
    <row r="273" spans="2:7" ht="32" x14ac:dyDescent="0.2">
      <c r="B273" s="192"/>
      <c r="C273" s="193"/>
      <c r="D273" s="34"/>
      <c r="E273" s="38" t="str">
        <f>Compétences!D273</f>
        <v>Décrire et comparer des solides en utilisant le vocabulaire approprié /Décrire des polyèdres (face, sommet, arête).</v>
      </c>
      <c r="F273" s="72" t="e">
        <f>OBSERVATIONS!#REF!</f>
        <v>#REF!</v>
      </c>
      <c r="G273" s="194"/>
    </row>
    <row r="274" spans="2:7" x14ac:dyDescent="0.2">
      <c r="B274" s="192"/>
      <c r="C274" s="193"/>
      <c r="D274" s="34"/>
      <c r="E274" s="38" t="str">
        <f>Compétences!D274</f>
        <v>Reproduire des solides.</v>
      </c>
      <c r="F274" s="72" t="e">
        <f>OBSERVATIONS!#REF!</f>
        <v>#REF!</v>
      </c>
      <c r="G274" s="194"/>
    </row>
    <row r="275" spans="2:7" ht="32" x14ac:dyDescent="0.2">
      <c r="B275" s="192"/>
      <c r="C275" s="193"/>
      <c r="D275" s="34"/>
      <c r="E275" s="38" t="str">
        <f>Compétences!D275</f>
        <v>Savoir que les faces d’un cube sont des carrés, que les faces d’un pavé droit sont des rectangles (qui peuvent être carrés)</v>
      </c>
      <c r="F275" s="72" t="e">
        <f>OBSERVATIONS!#REF!</f>
        <v>#REF!</v>
      </c>
      <c r="G275" s="194"/>
    </row>
    <row r="276" spans="2:7" ht="47" customHeight="1" x14ac:dyDescent="0.2">
      <c r="B276" s="192"/>
      <c r="C276" s="193">
        <v>2</v>
      </c>
      <c r="D276" s="195" t="str">
        <f>Compétences!C276</f>
        <v xml:space="preserve">Reconnaitre, nommer, décrire, reproduire, constuire quelques figures géométriques. Reconnaître et utiliser les notions d'alignement, d'angle droit, d'égalité de longueurs, de milieu, de symétrie </v>
      </c>
      <c r="E276" s="196"/>
      <c r="F276" s="67"/>
      <c r="G276" s="85"/>
    </row>
    <row r="277" spans="2:7" x14ac:dyDescent="0.2">
      <c r="B277" s="192"/>
      <c r="C277" s="193"/>
      <c r="D277" s="34"/>
      <c r="E277" s="39" t="str">
        <f>Compétences!D277</f>
        <v xml:space="preserve">Décrire des figures ou des assemblages de figures planes </v>
      </c>
      <c r="F277" s="72" t="e">
        <f>OBSERVATIONS!#REF!</f>
        <v>#REF!</v>
      </c>
      <c r="G277" s="194"/>
    </row>
    <row r="278" spans="2:7" ht="32" x14ac:dyDescent="0.2">
      <c r="B278" s="192"/>
      <c r="C278" s="193"/>
      <c r="D278" s="34"/>
      <c r="E278" s="39" t="str">
        <f>Compétences!D278</f>
        <v>Reproduire des figures ou des assemblages de figures planes sur papier quadrillé ou uni.</v>
      </c>
      <c r="F278" s="72" t="e">
        <f>OBSERVATIONS!#REF!</f>
        <v>#REF!</v>
      </c>
      <c r="G278" s="194"/>
    </row>
    <row r="279" spans="2:7" x14ac:dyDescent="0.2">
      <c r="B279" s="192"/>
      <c r="C279" s="193"/>
      <c r="D279" s="34"/>
      <c r="E279" s="39" t="str">
        <f>Compétences!D279</f>
        <v>Utiliser la règle, le compas ou l’équerre comme instruments de tracé.</v>
      </c>
      <c r="F279" s="72" t="e">
        <f>OBSERVATIONS!#REF!</f>
        <v>#REF!</v>
      </c>
      <c r="G279" s="194"/>
    </row>
    <row r="280" spans="2:7" x14ac:dyDescent="0.2">
      <c r="B280" s="192"/>
      <c r="C280" s="193"/>
      <c r="D280" s="34"/>
      <c r="E280" s="39" t="str">
        <f>Compétences!D280</f>
        <v>Reconnaître, nommer des figures usuelles</v>
      </c>
      <c r="F280" s="72" t="e">
        <f>OBSERVATIONS!#REF!</f>
        <v>#REF!</v>
      </c>
      <c r="G280" s="194"/>
    </row>
    <row r="281" spans="2:7" ht="32" x14ac:dyDescent="0.2">
      <c r="B281" s="192"/>
      <c r="C281" s="193"/>
      <c r="D281" s="34"/>
      <c r="E281" s="39" t="str">
        <f>Compétences!D281</f>
        <v>Reconnaître et décrire à partir des côtés et des angles droits, un carré, un rectangle, un triangle rectangle</v>
      </c>
      <c r="F281" s="72" t="e">
        <f>OBSERVATIONS!#REF!</f>
        <v>#REF!</v>
      </c>
      <c r="G281" s="194"/>
    </row>
    <row r="282" spans="2:7" x14ac:dyDescent="0.2">
      <c r="B282" s="192"/>
      <c r="C282" s="193"/>
      <c r="D282" s="34"/>
      <c r="E282" s="39" t="str">
        <f>Compétences!D282</f>
        <v>Construire sur un support uni connaissant la longueur des côtés.</v>
      </c>
      <c r="F282" s="72" t="e">
        <f>OBSERVATIONS!#REF!</f>
        <v>#REF!</v>
      </c>
      <c r="G282" s="194"/>
    </row>
    <row r="283" spans="2:7" ht="32" x14ac:dyDescent="0.2">
      <c r="B283" s="192"/>
      <c r="C283" s="193"/>
      <c r="D283" s="34"/>
      <c r="E283" s="39" t="str">
        <f>Compétences!D283</f>
        <v>Construire un cercle connaissant son centre et un point, ou son centre et son rayon</v>
      </c>
      <c r="F283" s="72" t="e">
        <f>OBSERVATIONS!#REF!</f>
        <v>#REF!</v>
      </c>
      <c r="G283" s="194"/>
    </row>
    <row r="284" spans="2:7" ht="32" x14ac:dyDescent="0.2">
      <c r="B284" s="192"/>
      <c r="C284" s="193"/>
      <c r="D284" s="34"/>
      <c r="E284" s="39" t="str">
        <f>Compétences!D284</f>
        <v xml:space="preserve">Utiliser la règle (non graduée) pour repérer et produire des alignements de points </v>
      </c>
      <c r="F284" s="72" t="e">
        <f>OBSERVATIONS!#REF!</f>
        <v>#REF!</v>
      </c>
      <c r="G284" s="194"/>
    </row>
    <row r="285" spans="2:7" x14ac:dyDescent="0.2">
      <c r="B285" s="192"/>
      <c r="C285" s="193"/>
      <c r="D285" s="34"/>
      <c r="E285" s="38" t="str">
        <f>Compétences!D285</f>
        <v>Repérer et produire des angles droits à l'aide d’un gabarit, d'une équerre</v>
      </c>
      <c r="F285" s="72" t="e">
        <f>OBSERVATIONS!#REF!</f>
        <v>#REF!</v>
      </c>
      <c r="G285" s="194"/>
    </row>
    <row r="286" spans="2:7" x14ac:dyDescent="0.2">
      <c r="B286" s="192"/>
      <c r="C286" s="193"/>
      <c r="D286" s="34"/>
      <c r="E286" s="39" t="str">
        <f>Compétences!D286</f>
        <v>Reporter une longueur sur une droite déjà tracée (diverses techniques)</v>
      </c>
      <c r="F286" s="72" t="e">
        <f>OBSERVATIONS!#REF!</f>
        <v>#REF!</v>
      </c>
      <c r="G286" s="194"/>
    </row>
    <row r="287" spans="2:7" x14ac:dyDescent="0.2">
      <c r="B287" s="192"/>
      <c r="C287" s="193"/>
      <c r="D287" s="34"/>
      <c r="E287" s="39" t="str">
        <f>Compétences!D287</f>
        <v xml:space="preserve">Repérer ou trouver le milieu d’un segment. </v>
      </c>
      <c r="F287" s="72" t="e">
        <f>OBSERVATIONS!#REF!</f>
        <v>#REF!</v>
      </c>
      <c r="G287" s="194"/>
    </row>
    <row r="288" spans="2:7" x14ac:dyDescent="0.2">
      <c r="B288" s="192"/>
      <c r="C288" s="193"/>
      <c r="D288" s="34"/>
      <c r="E288" s="38" t="str">
        <f>Compétences!D288</f>
        <v>Reconnaître si une figure présente un axe de symétrie (à trouver).</v>
      </c>
      <c r="F288" s="72" t="e">
        <f>OBSERVATIONS!#REF!</f>
        <v>#REF!</v>
      </c>
      <c r="G288" s="194"/>
    </row>
    <row r="289" spans="2:10" ht="32" x14ac:dyDescent="0.2">
      <c r="B289" s="192"/>
      <c r="C289" s="193"/>
      <c r="D289" s="34"/>
      <c r="E289" s="39" t="str">
        <f>Compétences!D289</f>
        <v>Compléter une figure pour qu'elle soit symétrique par rapport à un axe donné.(décalquer ou plier selon l'axe de symétrie)</v>
      </c>
      <c r="F289" s="72" t="e">
        <f>OBSERVATIONS!#REF!</f>
        <v>#REF!</v>
      </c>
      <c r="G289" s="194"/>
    </row>
    <row r="290" spans="2:10" x14ac:dyDescent="0.2">
      <c r="E290" s="46"/>
      <c r="F290" s="9"/>
      <c r="G290" s="30"/>
      <c r="J290" s="9"/>
    </row>
    <row r="291" spans="2:10" x14ac:dyDescent="0.2">
      <c r="E291" s="46"/>
      <c r="F291" s="9"/>
      <c r="G291" s="30"/>
      <c r="J291" s="9"/>
    </row>
    <row r="292" spans="2:10" x14ac:dyDescent="0.2">
      <c r="E292" s="46"/>
      <c r="F292" s="9"/>
      <c r="G292" s="30"/>
      <c r="J292" s="9"/>
    </row>
    <row r="293" spans="2:10" x14ac:dyDescent="0.2">
      <c r="E293" s="46"/>
      <c r="F293" s="9"/>
      <c r="G293" s="30"/>
      <c r="J293" s="9"/>
    </row>
    <row r="294" spans="2:10" x14ac:dyDescent="0.2">
      <c r="E294" s="46"/>
      <c r="F294" s="9"/>
      <c r="G294" s="30"/>
      <c r="J294" s="9"/>
    </row>
    <row r="295" spans="2:10" x14ac:dyDescent="0.2">
      <c r="E295" s="46"/>
      <c r="F295" s="9"/>
      <c r="G295" s="30"/>
      <c r="J295" s="9"/>
    </row>
    <row r="296" spans="2:10" x14ac:dyDescent="0.2">
      <c r="E296" s="46"/>
      <c r="F296" s="9"/>
      <c r="G296" s="30"/>
      <c r="J296" s="9"/>
    </row>
    <row r="297" spans="2:10" x14ac:dyDescent="0.2">
      <c r="E297" s="46"/>
      <c r="F297" s="9"/>
      <c r="G297" s="30"/>
      <c r="J297" s="9"/>
    </row>
    <row r="298" spans="2:10" x14ac:dyDescent="0.2">
      <c r="E298" s="46"/>
      <c r="F298" s="9"/>
      <c r="G298" s="30"/>
      <c r="J298" s="9"/>
    </row>
    <row r="299" spans="2:10" x14ac:dyDescent="0.2">
      <c r="E299" s="46"/>
      <c r="F299" s="9"/>
      <c r="G299" s="30"/>
      <c r="J299" s="9"/>
    </row>
    <row r="300" spans="2:10" x14ac:dyDescent="0.2">
      <c r="E300" s="46"/>
      <c r="F300" s="9"/>
      <c r="G300" s="30"/>
      <c r="J300" s="9"/>
    </row>
    <row r="301" spans="2:10" x14ac:dyDescent="0.2">
      <c r="E301" s="46"/>
      <c r="F301" s="9"/>
      <c r="G301" s="30"/>
      <c r="J301" s="9"/>
    </row>
    <row r="302" spans="2:10" x14ac:dyDescent="0.2">
      <c r="E302" s="46"/>
      <c r="F302" s="9"/>
      <c r="G302" s="30"/>
      <c r="J302" s="9"/>
    </row>
    <row r="303" spans="2:10" x14ac:dyDescent="0.2">
      <c r="E303" s="46"/>
      <c r="F303" s="9"/>
      <c r="G303" s="30"/>
      <c r="J303" s="9"/>
    </row>
    <row r="304" spans="2:10" x14ac:dyDescent="0.2">
      <c r="E304" s="46"/>
      <c r="F304" s="9"/>
      <c r="G304" s="30"/>
      <c r="J304" s="9"/>
    </row>
    <row r="305" spans="5:10" x14ac:dyDescent="0.2">
      <c r="E305" s="46"/>
      <c r="F305" s="9"/>
      <c r="G305" s="30"/>
      <c r="J305" s="9"/>
    </row>
    <row r="306" spans="5:10" x14ac:dyDescent="0.2">
      <c r="E306" s="46"/>
      <c r="F306" s="9"/>
      <c r="G306" s="30"/>
      <c r="J306" s="9"/>
    </row>
    <row r="307" spans="5:10" x14ac:dyDescent="0.2">
      <c r="E307" s="46"/>
      <c r="F307" s="9"/>
      <c r="G307" s="30"/>
      <c r="J307" s="9"/>
    </row>
    <row r="308" spans="5:10" x14ac:dyDescent="0.2">
      <c r="E308" s="46"/>
      <c r="F308" s="9"/>
      <c r="G308" s="30"/>
      <c r="J308" s="9"/>
    </row>
    <row r="309" spans="5:10" x14ac:dyDescent="0.2">
      <c r="E309" s="46"/>
      <c r="F309" s="9"/>
      <c r="G309" s="30"/>
      <c r="J309" s="9"/>
    </row>
    <row r="310" spans="5:10" x14ac:dyDescent="0.2">
      <c r="E310" s="46"/>
      <c r="F310" s="9"/>
      <c r="G310" s="30"/>
      <c r="J310" s="9"/>
    </row>
    <row r="311" spans="5:10" x14ac:dyDescent="0.2">
      <c r="E311" s="46"/>
      <c r="F311" s="9"/>
      <c r="G311" s="30"/>
      <c r="J311" s="9"/>
    </row>
    <row r="312" spans="5:10" x14ac:dyDescent="0.2">
      <c r="E312" s="46"/>
      <c r="F312" s="9"/>
      <c r="G312" s="30"/>
      <c r="J312" s="9"/>
    </row>
    <row r="313" spans="5:10" x14ac:dyDescent="0.2">
      <c r="E313" s="46"/>
      <c r="F313" s="9"/>
      <c r="G313" s="30"/>
      <c r="J313" s="9"/>
    </row>
    <row r="314" spans="5:10" x14ac:dyDescent="0.2">
      <c r="E314" s="46"/>
      <c r="F314" s="9"/>
      <c r="G314" s="30"/>
      <c r="J314" s="9"/>
    </row>
    <row r="315" spans="5:10" x14ac:dyDescent="0.2">
      <c r="E315" s="46"/>
      <c r="F315" s="9"/>
      <c r="G315" s="30"/>
      <c r="J315" s="9"/>
    </row>
    <row r="316" spans="5:10" x14ac:dyDescent="0.2">
      <c r="E316" s="46"/>
      <c r="F316" s="9"/>
      <c r="G316" s="30"/>
      <c r="J316" s="9"/>
    </row>
    <row r="317" spans="5:10" x14ac:dyDescent="0.2">
      <c r="E317" s="46"/>
      <c r="F317" s="9"/>
      <c r="G317" s="30"/>
      <c r="J317" s="9"/>
    </row>
    <row r="318" spans="5:10" x14ac:dyDescent="0.2">
      <c r="E318" s="46"/>
      <c r="F318" s="9"/>
      <c r="G318" s="30"/>
      <c r="J318" s="9"/>
    </row>
    <row r="319" spans="5:10" x14ac:dyDescent="0.2">
      <c r="E319" s="46"/>
      <c r="F319" s="9"/>
      <c r="G319" s="30"/>
      <c r="J319" s="9"/>
    </row>
    <row r="320" spans="5:10" x14ac:dyDescent="0.2">
      <c r="E320" s="46"/>
      <c r="F320" s="9"/>
      <c r="G320" s="30"/>
      <c r="J320" s="9"/>
    </row>
    <row r="321" spans="5:10" x14ac:dyDescent="0.2">
      <c r="E321" s="46"/>
      <c r="F321" s="9"/>
      <c r="G321" s="30"/>
      <c r="J321" s="9"/>
    </row>
    <row r="322" spans="5:10" x14ac:dyDescent="0.2">
      <c r="E322" s="46"/>
      <c r="F322" s="9"/>
      <c r="G322" s="30"/>
      <c r="J322" s="9"/>
    </row>
    <row r="323" spans="5:10" x14ac:dyDescent="0.2">
      <c r="E323" s="46"/>
      <c r="F323" s="9"/>
      <c r="G323" s="30"/>
      <c r="J323" s="9"/>
    </row>
    <row r="324" spans="5:10" x14ac:dyDescent="0.2">
      <c r="E324" s="46"/>
      <c r="F324" s="9"/>
      <c r="G324" s="30"/>
      <c r="J324" s="9"/>
    </row>
    <row r="325" spans="5:10" x14ac:dyDescent="0.2">
      <c r="E325" s="46"/>
      <c r="F325" s="9"/>
      <c r="G325" s="30"/>
      <c r="J325" s="9"/>
    </row>
    <row r="326" spans="5:10" x14ac:dyDescent="0.2">
      <c r="E326" s="46"/>
      <c r="F326" s="9"/>
      <c r="G326" s="30"/>
      <c r="J326" s="9"/>
    </row>
    <row r="327" spans="5:10" x14ac:dyDescent="0.2">
      <c r="E327" s="46"/>
      <c r="F327" s="9"/>
      <c r="G327" s="30"/>
      <c r="J327" s="9"/>
    </row>
    <row r="328" spans="5:10" x14ac:dyDescent="0.2">
      <c r="E328" s="46"/>
      <c r="F328" s="9"/>
      <c r="G328" s="30"/>
      <c r="J328" s="9"/>
    </row>
    <row r="329" spans="5:10" x14ac:dyDescent="0.2">
      <c r="E329" s="46"/>
      <c r="F329" s="9"/>
      <c r="G329" s="30"/>
      <c r="J329" s="9"/>
    </row>
    <row r="330" spans="5:10" x14ac:dyDescent="0.2">
      <c r="E330" s="46"/>
      <c r="F330" s="9"/>
      <c r="G330" s="30"/>
      <c r="J330" s="9"/>
    </row>
    <row r="331" spans="5:10" x14ac:dyDescent="0.2">
      <c r="E331" s="46"/>
      <c r="F331" s="9"/>
      <c r="G331" s="30"/>
      <c r="J331" s="9"/>
    </row>
    <row r="332" spans="5:10" x14ac:dyDescent="0.2">
      <c r="E332" s="46"/>
      <c r="F332" s="9"/>
      <c r="G332" s="30"/>
      <c r="J332" s="9"/>
    </row>
    <row r="333" spans="5:10" x14ac:dyDescent="0.2">
      <c r="E333" s="46"/>
      <c r="F333" s="9"/>
      <c r="G333" s="30"/>
      <c r="J333" s="9"/>
    </row>
    <row r="334" spans="5:10" x14ac:dyDescent="0.2">
      <c r="E334" s="46"/>
      <c r="F334" s="9"/>
      <c r="G334" s="30"/>
      <c r="J334" s="9"/>
    </row>
    <row r="335" spans="5:10" x14ac:dyDescent="0.2">
      <c r="E335" s="46"/>
      <c r="F335" s="9"/>
      <c r="G335" s="30"/>
      <c r="J335" s="9"/>
    </row>
    <row r="336" spans="5:10" x14ac:dyDescent="0.2">
      <c r="E336" s="46"/>
      <c r="F336" s="9"/>
      <c r="G336" s="30"/>
      <c r="J336" s="9"/>
    </row>
    <row r="337" spans="5:10" x14ac:dyDescent="0.2">
      <c r="E337" s="46"/>
      <c r="F337" s="9"/>
      <c r="G337" s="30"/>
      <c r="J337" s="9"/>
    </row>
    <row r="338" spans="5:10" x14ac:dyDescent="0.2">
      <c r="E338" s="46"/>
      <c r="F338" s="9"/>
      <c r="G338" s="30"/>
      <c r="J338" s="9"/>
    </row>
    <row r="339" spans="5:10" x14ac:dyDescent="0.2">
      <c r="E339" s="46"/>
      <c r="F339" s="9"/>
      <c r="G339" s="30"/>
      <c r="J339" s="9"/>
    </row>
    <row r="340" spans="5:10" x14ac:dyDescent="0.2">
      <c r="E340" s="46"/>
      <c r="F340" s="9"/>
      <c r="G340" s="30"/>
      <c r="J340" s="9"/>
    </row>
    <row r="341" spans="5:10" x14ac:dyDescent="0.2">
      <c r="E341" s="46"/>
      <c r="F341" s="9"/>
      <c r="G341" s="30"/>
      <c r="J341" s="9"/>
    </row>
    <row r="342" spans="5:10" x14ac:dyDescent="0.2">
      <c r="E342" s="46"/>
      <c r="F342" s="9"/>
      <c r="G342" s="30"/>
      <c r="J342" s="9"/>
    </row>
    <row r="343" spans="5:10" x14ac:dyDescent="0.2">
      <c r="E343" s="46"/>
      <c r="F343" s="9"/>
      <c r="G343" s="30"/>
      <c r="J343" s="9"/>
    </row>
    <row r="344" spans="5:10" x14ac:dyDescent="0.2">
      <c r="E344" s="46"/>
      <c r="F344" s="9"/>
      <c r="G344" s="30"/>
      <c r="J344" s="9"/>
    </row>
    <row r="345" spans="5:10" x14ac:dyDescent="0.2">
      <c r="E345" s="46"/>
      <c r="F345" s="9"/>
      <c r="G345" s="30"/>
      <c r="J345" s="9"/>
    </row>
    <row r="346" spans="5:10" x14ac:dyDescent="0.2">
      <c r="E346" s="46"/>
      <c r="F346" s="9"/>
      <c r="G346" s="30"/>
      <c r="J346" s="9"/>
    </row>
    <row r="347" spans="5:10" x14ac:dyDescent="0.2">
      <c r="E347" s="46"/>
      <c r="F347" s="9"/>
      <c r="G347" s="30"/>
      <c r="J347" s="9"/>
    </row>
    <row r="348" spans="5:10" x14ac:dyDescent="0.2">
      <c r="E348" s="46"/>
      <c r="F348" s="9"/>
      <c r="G348" s="30"/>
      <c r="J348" s="9"/>
    </row>
    <row r="349" spans="5:10" x14ac:dyDescent="0.2">
      <c r="E349" s="46"/>
      <c r="F349" s="9"/>
      <c r="G349" s="30"/>
      <c r="J349" s="9"/>
    </row>
    <row r="350" spans="5:10" x14ac:dyDescent="0.2">
      <c r="E350" s="46"/>
      <c r="F350" s="9"/>
      <c r="G350" s="30"/>
      <c r="J350" s="9"/>
    </row>
    <row r="351" spans="5:10" x14ac:dyDescent="0.2">
      <c r="E351" s="46"/>
      <c r="F351" s="9"/>
      <c r="G351" s="30"/>
      <c r="J351" s="9"/>
    </row>
    <row r="352" spans="5:10" x14ac:dyDescent="0.2">
      <c r="E352" s="46"/>
      <c r="F352" s="9"/>
      <c r="G352" s="30"/>
      <c r="J352" s="9"/>
    </row>
    <row r="353" spans="5:10" x14ac:dyDescent="0.2">
      <c r="E353" s="46"/>
      <c r="F353" s="9"/>
      <c r="G353" s="30"/>
      <c r="J353" s="9"/>
    </row>
    <row r="354" spans="5:10" x14ac:dyDescent="0.2">
      <c r="E354" s="46"/>
      <c r="F354" s="9"/>
      <c r="G354" s="30"/>
      <c r="J354" s="9"/>
    </row>
    <row r="355" spans="5:10" x14ac:dyDescent="0.2">
      <c r="E355" s="46"/>
      <c r="F355" s="9"/>
      <c r="G355" s="30"/>
      <c r="J355" s="9"/>
    </row>
    <row r="356" spans="5:10" x14ac:dyDescent="0.2">
      <c r="E356" s="46"/>
      <c r="F356" s="9"/>
      <c r="G356" s="30"/>
      <c r="J356" s="9"/>
    </row>
    <row r="357" spans="5:10" x14ac:dyDescent="0.2">
      <c r="E357" s="46"/>
      <c r="F357" s="9"/>
      <c r="G357" s="30"/>
      <c r="J357" s="9"/>
    </row>
    <row r="358" spans="5:10" x14ac:dyDescent="0.2">
      <c r="E358" s="46"/>
      <c r="F358" s="9"/>
      <c r="G358" s="30"/>
      <c r="J358" s="9"/>
    </row>
    <row r="359" spans="5:10" x14ac:dyDescent="0.2">
      <c r="E359" s="46"/>
      <c r="F359" s="9"/>
      <c r="G359" s="30"/>
      <c r="J359" s="9"/>
    </row>
    <row r="360" spans="5:10" x14ac:dyDescent="0.2">
      <c r="E360" s="46"/>
      <c r="F360" s="9"/>
      <c r="G360" s="30"/>
      <c r="J360" s="9"/>
    </row>
    <row r="361" spans="5:10" x14ac:dyDescent="0.2">
      <c r="E361" s="46"/>
      <c r="F361" s="9"/>
      <c r="G361" s="30"/>
      <c r="J361" s="9"/>
    </row>
    <row r="362" spans="5:10" x14ac:dyDescent="0.2">
      <c r="E362" s="46"/>
      <c r="F362" s="9"/>
      <c r="G362" s="30"/>
      <c r="J362" s="9"/>
    </row>
    <row r="363" spans="5:10" x14ac:dyDescent="0.2">
      <c r="E363" s="46"/>
      <c r="F363" s="9"/>
      <c r="G363" s="30"/>
      <c r="J363" s="9"/>
    </row>
    <row r="364" spans="5:10" x14ac:dyDescent="0.2">
      <c r="E364" s="46"/>
      <c r="F364" s="9"/>
      <c r="G364" s="30"/>
      <c r="J364" s="9"/>
    </row>
    <row r="365" spans="5:10" x14ac:dyDescent="0.2">
      <c r="E365" s="46"/>
      <c r="F365" s="9"/>
      <c r="G365" s="30"/>
      <c r="J365" s="9"/>
    </row>
    <row r="366" spans="5:10" x14ac:dyDescent="0.2">
      <c r="E366" s="46"/>
      <c r="F366" s="9"/>
      <c r="G366" s="30"/>
      <c r="J366" s="9"/>
    </row>
    <row r="367" spans="5:10" x14ac:dyDescent="0.2">
      <c r="E367" s="46"/>
      <c r="F367" s="9"/>
      <c r="G367" s="30"/>
      <c r="J367" s="9"/>
    </row>
    <row r="368" spans="5:10" x14ac:dyDescent="0.2">
      <c r="E368" s="46"/>
      <c r="F368" s="9"/>
      <c r="G368" s="30"/>
      <c r="J368" s="9"/>
    </row>
    <row r="369" spans="5:10" x14ac:dyDescent="0.2">
      <c r="E369" s="46"/>
      <c r="F369" s="9"/>
      <c r="G369" s="30"/>
      <c r="J369" s="9"/>
    </row>
    <row r="370" spans="5:10" x14ac:dyDescent="0.2">
      <c r="E370" s="46"/>
      <c r="F370" s="9"/>
      <c r="G370" s="30"/>
      <c r="J370" s="9"/>
    </row>
    <row r="371" spans="5:10" x14ac:dyDescent="0.2">
      <c r="E371" s="46"/>
      <c r="F371" s="9"/>
      <c r="G371" s="30"/>
      <c r="J371" s="9"/>
    </row>
    <row r="372" spans="5:10" x14ac:dyDescent="0.2">
      <c r="E372" s="46"/>
      <c r="F372" s="9"/>
      <c r="G372" s="30"/>
      <c r="J372" s="9"/>
    </row>
    <row r="373" spans="5:10" x14ac:dyDescent="0.2">
      <c r="E373" s="46"/>
      <c r="F373" s="9"/>
      <c r="G373" s="30"/>
      <c r="J373" s="9"/>
    </row>
    <row r="374" spans="5:10" x14ac:dyDescent="0.2">
      <c r="E374" s="46"/>
      <c r="F374" s="9"/>
      <c r="G374" s="30"/>
      <c r="J374" s="9"/>
    </row>
    <row r="375" spans="5:10" x14ac:dyDescent="0.2">
      <c r="E375" s="46"/>
      <c r="F375" s="9"/>
      <c r="G375" s="30"/>
      <c r="J375" s="9"/>
    </row>
    <row r="376" spans="5:10" x14ac:dyDescent="0.2">
      <c r="E376" s="46"/>
      <c r="F376" s="9"/>
      <c r="G376" s="30"/>
      <c r="J376" s="9"/>
    </row>
    <row r="377" spans="5:10" x14ac:dyDescent="0.2">
      <c r="E377" s="46"/>
      <c r="F377" s="9"/>
      <c r="G377" s="30"/>
      <c r="J377" s="9"/>
    </row>
    <row r="378" spans="5:10" x14ac:dyDescent="0.2">
      <c r="E378" s="46"/>
      <c r="F378" s="9"/>
      <c r="G378" s="30"/>
      <c r="J378" s="9"/>
    </row>
    <row r="379" spans="5:10" x14ac:dyDescent="0.2">
      <c r="E379" s="46"/>
      <c r="F379" s="9"/>
      <c r="G379" s="30"/>
      <c r="J379" s="9"/>
    </row>
    <row r="380" spans="5:10" x14ac:dyDescent="0.2">
      <c r="E380" s="46"/>
      <c r="F380" s="9"/>
      <c r="G380" s="30"/>
      <c r="J380" s="9"/>
    </row>
    <row r="381" spans="5:10" x14ac:dyDescent="0.2">
      <c r="E381" s="46"/>
      <c r="F381" s="9"/>
      <c r="G381" s="30"/>
      <c r="J381" s="9"/>
    </row>
    <row r="382" spans="5:10" x14ac:dyDescent="0.2">
      <c r="E382" s="46"/>
      <c r="F382" s="9"/>
      <c r="G382" s="30"/>
      <c r="J382" s="9"/>
    </row>
    <row r="383" spans="5:10" x14ac:dyDescent="0.2">
      <c r="E383" s="46"/>
      <c r="F383" s="9"/>
      <c r="G383" s="30"/>
      <c r="J383" s="9"/>
    </row>
    <row r="384" spans="5:10" x14ac:dyDescent="0.2">
      <c r="E384" s="46"/>
      <c r="F384" s="9"/>
      <c r="G384" s="30"/>
      <c r="J384" s="9"/>
    </row>
    <row r="385" spans="5:10" x14ac:dyDescent="0.2">
      <c r="E385" s="46"/>
      <c r="F385" s="9"/>
      <c r="G385" s="30"/>
      <c r="J385" s="9"/>
    </row>
    <row r="386" spans="5:10" x14ac:dyDescent="0.2">
      <c r="E386" s="46"/>
      <c r="F386" s="9"/>
      <c r="G386" s="30"/>
      <c r="J386" s="9"/>
    </row>
    <row r="387" spans="5:10" x14ac:dyDescent="0.2">
      <c r="E387" s="46"/>
      <c r="F387" s="9"/>
      <c r="G387" s="30"/>
      <c r="J387" s="9"/>
    </row>
    <row r="388" spans="5:10" x14ac:dyDescent="0.2">
      <c r="E388" s="46"/>
      <c r="F388" s="9"/>
      <c r="G388" s="30"/>
      <c r="J388" s="9"/>
    </row>
    <row r="389" spans="5:10" x14ac:dyDescent="0.2">
      <c r="E389" s="46"/>
      <c r="F389" s="9"/>
      <c r="G389" s="30"/>
      <c r="J389" s="9"/>
    </row>
    <row r="390" spans="5:10" x14ac:dyDescent="0.2">
      <c r="E390" s="46"/>
      <c r="F390" s="9"/>
      <c r="G390" s="30"/>
      <c r="J390" s="9"/>
    </row>
    <row r="391" spans="5:10" x14ac:dyDescent="0.2">
      <c r="E391" s="46"/>
      <c r="F391" s="9"/>
      <c r="G391" s="30"/>
      <c r="J391" s="9"/>
    </row>
    <row r="392" spans="5:10" x14ac:dyDescent="0.2">
      <c r="E392" s="46"/>
      <c r="F392" s="9"/>
      <c r="G392" s="30"/>
      <c r="J392" s="9"/>
    </row>
    <row r="393" spans="5:10" x14ac:dyDescent="0.2">
      <c r="E393" s="46"/>
      <c r="F393" s="9"/>
      <c r="G393" s="30"/>
      <c r="J393" s="9"/>
    </row>
    <row r="394" spans="5:10" x14ac:dyDescent="0.2">
      <c r="E394" s="46"/>
      <c r="F394" s="9"/>
      <c r="G394" s="30"/>
      <c r="J394" s="9"/>
    </row>
    <row r="395" spans="5:10" x14ac:dyDescent="0.2">
      <c r="E395" s="46"/>
      <c r="F395" s="9"/>
      <c r="G395" s="30"/>
      <c r="J395" s="9"/>
    </row>
    <row r="396" spans="5:10" x14ac:dyDescent="0.2">
      <c r="E396" s="46"/>
      <c r="F396" s="9"/>
      <c r="G396" s="30"/>
      <c r="J396" s="9"/>
    </row>
    <row r="397" spans="5:10" x14ac:dyDescent="0.2">
      <c r="E397" s="46"/>
      <c r="F397" s="9"/>
      <c r="G397" s="30"/>
      <c r="J397" s="9"/>
    </row>
    <row r="398" spans="5:10" x14ac:dyDescent="0.2">
      <c r="E398" s="46"/>
      <c r="F398" s="9"/>
      <c r="G398" s="30"/>
      <c r="J398" s="9"/>
    </row>
    <row r="399" spans="5:10" x14ac:dyDescent="0.2">
      <c r="E399" s="46"/>
      <c r="F399" s="9"/>
      <c r="G399" s="30"/>
      <c r="J399" s="9"/>
    </row>
    <row r="400" spans="5:10" x14ac:dyDescent="0.2">
      <c r="E400" s="46"/>
      <c r="F400" s="9"/>
      <c r="G400" s="30"/>
      <c r="J400" s="9"/>
    </row>
    <row r="401" spans="5:10" x14ac:dyDescent="0.2">
      <c r="E401" s="46"/>
      <c r="F401" s="9"/>
      <c r="G401" s="30"/>
      <c r="J401" s="9"/>
    </row>
    <row r="402" spans="5:10" x14ac:dyDescent="0.2">
      <c r="E402" s="46"/>
      <c r="F402" s="9"/>
      <c r="G402" s="30"/>
      <c r="J402" s="9"/>
    </row>
  </sheetData>
  <sheetProtection sort="0" autoFilter="0"/>
  <mergeCells count="135">
    <mergeCell ref="I53:O53"/>
    <mergeCell ref="B7:G7"/>
    <mergeCell ref="B8:G8"/>
    <mergeCell ref="B14:G14"/>
    <mergeCell ref="B15:G20"/>
    <mergeCell ref="B22:G22"/>
    <mergeCell ref="B23:G28"/>
    <mergeCell ref="C61:C62"/>
    <mergeCell ref="D61:E61"/>
    <mergeCell ref="G61:G62"/>
    <mergeCell ref="C63:C66"/>
    <mergeCell ref="D63:E63"/>
    <mergeCell ref="G63:G66"/>
    <mergeCell ref="B34:G34"/>
    <mergeCell ref="B35:G39"/>
    <mergeCell ref="D51:E51"/>
    <mergeCell ref="B52:B66"/>
    <mergeCell ref="C52:C55"/>
    <mergeCell ref="D52:E52"/>
    <mergeCell ref="G52:G55"/>
    <mergeCell ref="C56:C60"/>
    <mergeCell ref="D56:E56"/>
    <mergeCell ref="G56:G60"/>
    <mergeCell ref="C75:C78"/>
    <mergeCell ref="D75:E75"/>
    <mergeCell ref="G75:G78"/>
    <mergeCell ref="C79:C81"/>
    <mergeCell ref="D79:E79"/>
    <mergeCell ref="G79:G81"/>
    <mergeCell ref="B67:B81"/>
    <mergeCell ref="C67:C68"/>
    <mergeCell ref="D67:E67"/>
    <mergeCell ref="G67:G68"/>
    <mergeCell ref="C69:C71"/>
    <mergeCell ref="D69:E69"/>
    <mergeCell ref="G69:G71"/>
    <mergeCell ref="C72:C74"/>
    <mergeCell ref="D72:E72"/>
    <mergeCell ref="G72:G74"/>
    <mergeCell ref="D125:E125"/>
    <mergeCell ref="G125:G128"/>
    <mergeCell ref="B82:B100"/>
    <mergeCell ref="C82:C88"/>
    <mergeCell ref="D82:E82"/>
    <mergeCell ref="G82:G88"/>
    <mergeCell ref="C89:C94"/>
    <mergeCell ref="D89:E89"/>
    <mergeCell ref="G89:G94"/>
    <mergeCell ref="C95:C97"/>
    <mergeCell ref="D95:E95"/>
    <mergeCell ref="G95:G97"/>
    <mergeCell ref="C98:C100"/>
    <mergeCell ref="D98:E98"/>
    <mergeCell ref="G98:G100"/>
    <mergeCell ref="B129:B143"/>
    <mergeCell ref="C129:C133"/>
    <mergeCell ref="D129:E129"/>
    <mergeCell ref="G129:G133"/>
    <mergeCell ref="C134:C138"/>
    <mergeCell ref="D134:E134"/>
    <mergeCell ref="G134:G138"/>
    <mergeCell ref="B101:B128"/>
    <mergeCell ref="C117:C120"/>
    <mergeCell ref="D117:E117"/>
    <mergeCell ref="G117:G120"/>
    <mergeCell ref="C121:C124"/>
    <mergeCell ref="D121:E121"/>
    <mergeCell ref="G121:G124"/>
    <mergeCell ref="C139:C143"/>
    <mergeCell ref="D139:E139"/>
    <mergeCell ref="G139:G143"/>
    <mergeCell ref="C101:C107"/>
    <mergeCell ref="D101:E101"/>
    <mergeCell ref="G101:G107"/>
    <mergeCell ref="C108:C116"/>
    <mergeCell ref="D108:E108"/>
    <mergeCell ref="G108:G116"/>
    <mergeCell ref="C125:C128"/>
    <mergeCell ref="B187:B199"/>
    <mergeCell ref="C187:C191"/>
    <mergeCell ref="D187:E187"/>
    <mergeCell ref="G187:G191"/>
    <mergeCell ref="C192:C199"/>
    <mergeCell ref="G192:G199"/>
    <mergeCell ref="B144:B186"/>
    <mergeCell ref="C163:C174"/>
    <mergeCell ref="D163:E163"/>
    <mergeCell ref="G163:G174"/>
    <mergeCell ref="C175:C182"/>
    <mergeCell ref="D175:E175"/>
    <mergeCell ref="G175:G182"/>
    <mergeCell ref="C144:C155"/>
    <mergeCell ref="D144:E144"/>
    <mergeCell ref="G144:G155"/>
    <mergeCell ref="C156:C162"/>
    <mergeCell ref="D156:E156"/>
    <mergeCell ref="G156:G162"/>
    <mergeCell ref="C183:C186"/>
    <mergeCell ref="D183:E183"/>
    <mergeCell ref="G183:G186"/>
    <mergeCell ref="D192:E192"/>
    <mergeCell ref="G219:G224"/>
    <mergeCell ref="C225:C230"/>
    <mergeCell ref="D225:E225"/>
    <mergeCell ref="G225:G230"/>
    <mergeCell ref="C231:C243"/>
    <mergeCell ref="D231:E231"/>
    <mergeCell ref="G231:G243"/>
    <mergeCell ref="B200:B207"/>
    <mergeCell ref="C200:C207"/>
    <mergeCell ref="D200:E200"/>
    <mergeCell ref="G200:G207"/>
    <mergeCell ref="B208:B243"/>
    <mergeCell ref="C208:C218"/>
    <mergeCell ref="D208:E208"/>
    <mergeCell ref="G208:G218"/>
    <mergeCell ref="C219:C224"/>
    <mergeCell ref="D219:E219"/>
    <mergeCell ref="B264:B289"/>
    <mergeCell ref="C264:C270"/>
    <mergeCell ref="G264:G270"/>
    <mergeCell ref="C271:C275"/>
    <mergeCell ref="G271:G275"/>
    <mergeCell ref="C276:C289"/>
    <mergeCell ref="D276:E276"/>
    <mergeCell ref="G277:G289"/>
    <mergeCell ref="B244:B263"/>
    <mergeCell ref="C244:C260"/>
    <mergeCell ref="D244:E244"/>
    <mergeCell ref="G244:G260"/>
    <mergeCell ref="C261:C263"/>
    <mergeCell ref="D261:E261"/>
    <mergeCell ref="G262:G263"/>
    <mergeCell ref="D264:E264"/>
    <mergeCell ref="D271:E271"/>
  </mergeCells>
  <phoneticPr fontId="18" type="noConversion"/>
  <printOptions horizontalCentered="1"/>
  <pageMargins left="0.25" right="0.25" top="0.35629921259842523" bottom="0.35629921259842523" header="0.30000000000000004" footer="0.30000000000000004"/>
  <rowBreaks count="3" manualBreakCount="3">
    <brk id="50" max="16383" man="1"/>
    <brk id="199" max="16383" man="1"/>
    <brk id="290" max="16383" man="1"/>
  </rowBreaks>
  <colBreaks count="1" manualBreakCount="1">
    <brk id="8" max="1048575" man="1"/>
  </colBreak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enableFormatConditionsCalculation="0">
    <tabColor theme="1"/>
  </sheetPr>
  <dimension ref="A1:O402"/>
  <sheetViews>
    <sheetView zoomScale="98" zoomScaleNormal="98" zoomScalePageLayoutView="98" workbookViewId="0">
      <selection activeCell="B14" sqref="B14:G14"/>
    </sheetView>
  </sheetViews>
  <sheetFormatPr baseColWidth="10" defaultRowHeight="16" x14ac:dyDescent="0.2"/>
  <cols>
    <col min="1" max="1" width="2.33203125" style="9" customWidth="1"/>
    <col min="2" max="2" width="6.83203125" style="11" customWidth="1"/>
    <col min="3" max="4" width="10.83203125" style="11" customWidth="1"/>
    <col min="5" max="5" width="60.5" style="42" customWidth="1"/>
    <col min="6" max="6" width="7.5" style="68" customWidth="1"/>
    <col min="7" max="7" width="16.83203125" style="11" customWidth="1"/>
    <col min="8" max="8" width="2.33203125" style="9" customWidth="1"/>
    <col min="9" max="9" width="12.5" style="9"/>
    <col min="10" max="10" width="12.5" style="30"/>
    <col min="11" max="11" width="9.1640625" style="9" customWidth="1"/>
    <col min="12" max="16384" width="10.83203125" style="9"/>
  </cols>
  <sheetData>
    <row r="1" spans="1:13" ht="19" x14ac:dyDescent="0.25">
      <c r="A1" s="86"/>
      <c r="B1" s="87" t="str">
        <f>Elèves!F2</f>
        <v xml:space="preserve">Ecole élémentaire Paul Eluard </v>
      </c>
      <c r="C1" s="87"/>
      <c r="D1" s="87"/>
      <c r="E1" s="88"/>
      <c r="F1" s="89"/>
      <c r="G1" s="90" t="str">
        <f>Elèves!G9</f>
        <v>ULIS</v>
      </c>
      <c r="H1" s="90"/>
      <c r="K1" s="31"/>
    </row>
    <row r="2" spans="1:13" ht="18" customHeight="1" x14ac:dyDescent="0.25">
      <c r="A2" s="86"/>
      <c r="B2" s="87" t="str">
        <f>Elèves!F3</f>
        <v xml:space="preserve">78 boulevard Henri Dunant </v>
      </c>
      <c r="C2" s="87"/>
      <c r="D2" s="87"/>
      <c r="E2" s="88"/>
      <c r="F2" s="91"/>
      <c r="G2" s="90" t="s">
        <v>14</v>
      </c>
      <c r="H2" s="90"/>
      <c r="J2" s="9"/>
      <c r="K2" s="31"/>
    </row>
    <row r="3" spans="1:13" ht="18" customHeight="1" x14ac:dyDescent="0.25">
      <c r="A3" s="86"/>
      <c r="B3" s="87" t="str">
        <f>Elèves!F4</f>
        <v xml:space="preserve">91100 Corbeil-Essonnes </v>
      </c>
      <c r="C3" s="87"/>
      <c r="D3" s="87"/>
      <c r="E3" s="88"/>
      <c r="F3" s="92"/>
      <c r="G3" s="93"/>
      <c r="H3" s="93"/>
      <c r="J3" s="9"/>
      <c r="K3" s="31"/>
      <c r="M3" s="15"/>
    </row>
    <row r="4" spans="1:13" ht="17" customHeight="1" x14ac:dyDescent="0.25">
      <c r="A4" s="86"/>
      <c r="B4" s="87" t="str">
        <f>Elèves!F5</f>
        <v>Tel : 01. 60.88.42.92</v>
      </c>
      <c r="C4" s="87"/>
      <c r="D4" s="87"/>
      <c r="E4" s="88"/>
      <c r="F4" s="92"/>
      <c r="G4" s="93"/>
      <c r="H4" s="93"/>
      <c r="J4" s="9"/>
      <c r="K4" s="31"/>
    </row>
    <row r="5" spans="1:13" ht="18" customHeight="1" x14ac:dyDescent="0.25">
      <c r="A5" s="86"/>
      <c r="B5" s="87"/>
      <c r="C5" s="87"/>
      <c r="D5" s="87"/>
      <c r="E5" s="88"/>
      <c r="F5" s="92"/>
      <c r="G5" s="93"/>
      <c r="H5" s="93"/>
      <c r="J5" s="9"/>
      <c r="K5" s="31"/>
    </row>
    <row r="6" spans="1:13" ht="16" customHeight="1" thickBot="1" x14ac:dyDescent="0.25">
      <c r="A6" s="86"/>
      <c r="B6" s="86"/>
      <c r="C6" s="86"/>
      <c r="D6" s="86"/>
      <c r="E6" s="88"/>
      <c r="F6" s="92"/>
      <c r="G6" s="86"/>
      <c r="H6" s="94"/>
      <c r="J6" s="9"/>
      <c r="K6" s="31"/>
    </row>
    <row r="7" spans="1:13" ht="29" customHeight="1" thickTop="1" x14ac:dyDescent="0.35">
      <c r="A7" s="86"/>
      <c r="B7" s="227" t="s">
        <v>16</v>
      </c>
      <c r="C7" s="228"/>
      <c r="D7" s="228"/>
      <c r="E7" s="228"/>
      <c r="F7" s="228"/>
      <c r="G7" s="229"/>
      <c r="H7" s="95"/>
      <c r="I7" s="16"/>
      <c r="J7" s="9"/>
      <c r="K7" s="31"/>
    </row>
    <row r="8" spans="1:13" ht="19" customHeight="1" thickBot="1" x14ac:dyDescent="0.3">
      <c r="A8" s="86"/>
      <c r="B8" s="230" t="str">
        <f>Elèves!F7</f>
        <v>Année Scolaire 2016-2017 - 1er Semestre</v>
      </c>
      <c r="C8" s="231"/>
      <c r="D8" s="231"/>
      <c r="E8" s="231"/>
      <c r="F8" s="231"/>
      <c r="G8" s="232"/>
      <c r="H8" s="96"/>
      <c r="I8" s="12"/>
      <c r="J8" s="9"/>
      <c r="K8" s="31"/>
    </row>
    <row r="9" spans="1:13" ht="16" customHeight="1" thickTop="1" x14ac:dyDescent="0.2">
      <c r="A9" s="86"/>
      <c r="B9" s="86"/>
      <c r="C9" s="86"/>
      <c r="D9" s="86"/>
      <c r="E9" s="88"/>
      <c r="F9" s="92"/>
      <c r="G9" s="86"/>
      <c r="H9" s="94"/>
      <c r="J9" s="9"/>
      <c r="K9" s="31"/>
    </row>
    <row r="10" spans="1:13" ht="18" customHeight="1" x14ac:dyDescent="0.25">
      <c r="A10" s="86"/>
      <c r="B10" s="97" t="s">
        <v>169</v>
      </c>
      <c r="C10" s="98"/>
      <c r="D10" s="98"/>
      <c r="E10" s="99"/>
      <c r="F10" s="100"/>
      <c r="G10" s="98"/>
      <c r="H10" s="101"/>
      <c r="I10" s="10"/>
      <c r="J10" s="9"/>
      <c r="K10" s="31"/>
    </row>
    <row r="11" spans="1:13" ht="24" customHeight="1" x14ac:dyDescent="0.3">
      <c r="A11" s="86"/>
      <c r="B11" s="86"/>
      <c r="C11" s="102" t="s">
        <v>167</v>
      </c>
      <c r="D11" s="103" t="str">
        <f>Elèves!G17</f>
        <v>Inserer Photo dans l'onglet "Elèves"</v>
      </c>
      <c r="E11" s="99"/>
      <c r="F11" s="100"/>
      <c r="G11" s="86"/>
      <c r="H11" s="94"/>
      <c r="I11" s="10"/>
      <c r="J11" s="9"/>
      <c r="K11" s="31"/>
    </row>
    <row r="12" spans="1:13" ht="20" customHeight="1" x14ac:dyDescent="0.3">
      <c r="A12" s="86"/>
      <c r="B12" s="86"/>
      <c r="C12" s="102" t="s">
        <v>168</v>
      </c>
      <c r="D12" s="103" t="str">
        <f>Elèves!I17</f>
        <v>Elève 6</v>
      </c>
      <c r="E12" s="99"/>
      <c r="F12" s="100"/>
      <c r="G12" s="102"/>
      <c r="H12" s="102"/>
      <c r="I12" s="10"/>
      <c r="J12" s="9"/>
      <c r="K12" s="31"/>
    </row>
    <row r="13" spans="1:13" ht="16" customHeight="1" thickBot="1" x14ac:dyDescent="0.25">
      <c r="A13" s="86"/>
      <c r="B13" s="98"/>
      <c r="C13" s="98"/>
      <c r="D13" s="98"/>
      <c r="E13" s="99"/>
      <c r="F13" s="100"/>
      <c r="G13" s="98"/>
      <c r="H13" s="101"/>
      <c r="I13" s="10"/>
      <c r="J13" s="10"/>
      <c r="K13" s="32"/>
      <c r="M13" s="10"/>
    </row>
    <row r="14" spans="1:13" ht="15" customHeight="1" thickTop="1" thickBot="1" x14ac:dyDescent="0.25">
      <c r="A14" s="86"/>
      <c r="B14" s="233" t="s">
        <v>461</v>
      </c>
      <c r="C14" s="234"/>
      <c r="D14" s="234"/>
      <c r="E14" s="234"/>
      <c r="F14" s="234"/>
      <c r="G14" s="235"/>
      <c r="H14" s="104"/>
      <c r="I14" s="69"/>
      <c r="J14" s="10"/>
      <c r="K14" s="33"/>
      <c r="M14" s="10"/>
    </row>
    <row r="15" spans="1:13" ht="15" customHeight="1" thickTop="1" x14ac:dyDescent="0.2">
      <c r="A15" s="86"/>
      <c r="B15" s="226"/>
      <c r="C15" s="214"/>
      <c r="D15" s="214"/>
      <c r="E15" s="214"/>
      <c r="F15" s="214"/>
      <c r="G15" s="215"/>
      <c r="H15" s="104"/>
      <c r="I15" s="69"/>
      <c r="J15" s="10"/>
      <c r="K15" s="31"/>
      <c r="L15" s="10"/>
    </row>
    <row r="16" spans="1:13" ht="15" customHeight="1" x14ac:dyDescent="0.2">
      <c r="A16" s="86"/>
      <c r="B16" s="216"/>
      <c r="C16" s="217"/>
      <c r="D16" s="217"/>
      <c r="E16" s="217"/>
      <c r="F16" s="217"/>
      <c r="G16" s="218"/>
      <c r="H16" s="104"/>
      <c r="I16" s="69"/>
      <c r="J16" s="10"/>
      <c r="K16" s="31"/>
      <c r="L16" s="10"/>
    </row>
    <row r="17" spans="1:13" ht="15" customHeight="1" x14ac:dyDescent="0.2">
      <c r="A17" s="86"/>
      <c r="B17" s="216"/>
      <c r="C17" s="217"/>
      <c r="D17" s="217"/>
      <c r="E17" s="217"/>
      <c r="F17" s="217"/>
      <c r="G17" s="218"/>
      <c r="H17" s="104"/>
      <c r="I17" s="69"/>
      <c r="J17" s="10"/>
      <c r="K17" s="31"/>
      <c r="L17" s="10"/>
    </row>
    <row r="18" spans="1:13" ht="15" customHeight="1" x14ac:dyDescent="0.2">
      <c r="A18" s="86"/>
      <c r="B18" s="216"/>
      <c r="C18" s="217"/>
      <c r="D18" s="217"/>
      <c r="E18" s="217"/>
      <c r="F18" s="217"/>
      <c r="G18" s="218"/>
      <c r="H18" s="104"/>
      <c r="I18" s="69"/>
      <c r="J18" s="10"/>
      <c r="K18" s="31"/>
      <c r="L18" s="10"/>
    </row>
    <row r="19" spans="1:13" ht="57" customHeight="1" x14ac:dyDescent="0.2">
      <c r="A19" s="86"/>
      <c r="B19" s="216"/>
      <c r="C19" s="217"/>
      <c r="D19" s="217"/>
      <c r="E19" s="217"/>
      <c r="F19" s="217"/>
      <c r="G19" s="218"/>
      <c r="H19" s="104"/>
      <c r="I19" s="69"/>
      <c r="J19" s="9"/>
      <c r="K19" s="33"/>
      <c r="M19" s="10"/>
    </row>
    <row r="20" spans="1:13" ht="73" customHeight="1" thickBot="1" x14ac:dyDescent="0.25">
      <c r="A20" s="86"/>
      <c r="B20" s="219"/>
      <c r="C20" s="220"/>
      <c r="D20" s="220"/>
      <c r="E20" s="220"/>
      <c r="F20" s="220"/>
      <c r="G20" s="221"/>
      <c r="H20" s="104"/>
      <c r="I20" s="69"/>
      <c r="J20" s="9"/>
      <c r="K20" s="33"/>
      <c r="M20" s="10"/>
    </row>
    <row r="21" spans="1:13" s="10" customFormat="1" ht="16" customHeight="1" thickTop="1" thickBot="1" x14ac:dyDescent="0.25">
      <c r="A21" s="98"/>
      <c r="B21" s="98"/>
      <c r="C21" s="98"/>
      <c r="D21" s="98"/>
      <c r="E21" s="99"/>
      <c r="F21" s="105"/>
      <c r="G21" s="104"/>
      <c r="H21" s="104"/>
      <c r="I21" s="69"/>
      <c r="K21" s="33"/>
    </row>
    <row r="22" spans="1:13" ht="15" customHeight="1" thickTop="1" thickBot="1" x14ac:dyDescent="0.25">
      <c r="A22" s="86"/>
      <c r="B22" s="236" t="s">
        <v>462</v>
      </c>
      <c r="C22" s="211"/>
      <c r="D22" s="211"/>
      <c r="E22" s="211"/>
      <c r="F22" s="211"/>
      <c r="G22" s="212"/>
      <c r="H22" s="25"/>
      <c r="I22" s="69"/>
      <c r="J22" s="9"/>
      <c r="K22" s="33"/>
      <c r="M22" s="10"/>
    </row>
    <row r="23" spans="1:13" ht="15" customHeight="1" thickTop="1" x14ac:dyDescent="0.2">
      <c r="A23" s="86"/>
      <c r="B23" s="226"/>
      <c r="C23" s="214"/>
      <c r="D23" s="214"/>
      <c r="E23" s="214"/>
      <c r="F23" s="214"/>
      <c r="G23" s="215"/>
      <c r="H23" s="25"/>
      <c r="I23" s="69"/>
      <c r="J23" s="9"/>
      <c r="K23" s="33"/>
      <c r="L23" s="10"/>
    </row>
    <row r="24" spans="1:13" ht="15" customHeight="1" x14ac:dyDescent="0.2">
      <c r="A24" s="86"/>
      <c r="B24" s="216"/>
      <c r="C24" s="217"/>
      <c r="D24" s="217"/>
      <c r="E24" s="217"/>
      <c r="F24" s="217"/>
      <c r="G24" s="218"/>
      <c r="H24" s="25"/>
      <c r="I24" s="69"/>
      <c r="J24" s="9"/>
      <c r="K24" s="33"/>
      <c r="L24" s="10"/>
    </row>
    <row r="25" spans="1:13" ht="15" customHeight="1" x14ac:dyDescent="0.2">
      <c r="A25" s="86"/>
      <c r="B25" s="216"/>
      <c r="C25" s="217"/>
      <c r="D25" s="217"/>
      <c r="E25" s="217"/>
      <c r="F25" s="217"/>
      <c r="G25" s="218"/>
      <c r="H25" s="25"/>
      <c r="I25" s="69"/>
      <c r="J25" s="9"/>
      <c r="K25" s="33"/>
      <c r="L25" s="10"/>
    </row>
    <row r="26" spans="1:13" ht="15" customHeight="1" x14ac:dyDescent="0.2">
      <c r="A26" s="86"/>
      <c r="B26" s="216"/>
      <c r="C26" s="217"/>
      <c r="D26" s="217"/>
      <c r="E26" s="217"/>
      <c r="F26" s="217"/>
      <c r="G26" s="218"/>
      <c r="H26" s="25"/>
      <c r="I26" s="69"/>
      <c r="J26" s="9"/>
      <c r="K26" s="33"/>
      <c r="L26" s="10"/>
    </row>
    <row r="27" spans="1:13" ht="15" customHeight="1" x14ac:dyDescent="0.2">
      <c r="A27" s="86"/>
      <c r="B27" s="216"/>
      <c r="C27" s="217"/>
      <c r="D27" s="217"/>
      <c r="E27" s="217"/>
      <c r="F27" s="217"/>
      <c r="G27" s="218"/>
      <c r="H27" s="25"/>
      <c r="I27" s="69"/>
      <c r="J27" s="9"/>
      <c r="K27" s="33"/>
      <c r="L27" s="10"/>
      <c r="M27" s="10"/>
    </row>
    <row r="28" spans="1:13" ht="128" customHeight="1" thickBot="1" x14ac:dyDescent="0.25">
      <c r="A28" s="86"/>
      <c r="B28" s="219"/>
      <c r="C28" s="220"/>
      <c r="D28" s="220"/>
      <c r="E28" s="220"/>
      <c r="F28" s="220"/>
      <c r="G28" s="221"/>
      <c r="H28" s="25"/>
      <c r="I28" s="69"/>
      <c r="J28" s="9"/>
      <c r="K28" s="33"/>
      <c r="L28" s="10"/>
      <c r="M28" s="10"/>
    </row>
    <row r="29" spans="1:13" ht="15" customHeight="1" thickTop="1" x14ac:dyDescent="0.2">
      <c r="A29" s="86"/>
      <c r="B29" s="98"/>
      <c r="C29" s="98"/>
      <c r="D29" s="98"/>
      <c r="E29" s="99"/>
      <c r="F29" s="100"/>
      <c r="G29" s="98"/>
      <c r="H29" s="101"/>
      <c r="I29" s="10"/>
      <c r="J29" s="9"/>
      <c r="K29" s="32"/>
    </row>
    <row r="30" spans="1:13" ht="15" customHeight="1" x14ac:dyDescent="0.2">
      <c r="A30" s="86"/>
      <c r="B30" s="98"/>
      <c r="C30" s="98"/>
      <c r="D30" s="98"/>
      <c r="E30" s="99"/>
      <c r="F30" s="100"/>
      <c r="G30" s="98"/>
      <c r="H30" s="101"/>
      <c r="I30" s="10"/>
      <c r="J30" s="9"/>
      <c r="K30" s="32"/>
    </row>
    <row r="31" spans="1:13" ht="15" customHeight="1" x14ac:dyDescent="0.2">
      <c r="A31" s="86"/>
      <c r="B31" s="98"/>
      <c r="C31" s="98"/>
      <c r="D31" s="98"/>
      <c r="E31" s="99"/>
      <c r="F31" s="100"/>
      <c r="G31" s="98"/>
      <c r="H31" s="101"/>
      <c r="I31" s="10"/>
      <c r="J31" s="9"/>
      <c r="K31" s="32"/>
    </row>
    <row r="32" spans="1:13" ht="15" customHeight="1" x14ac:dyDescent="0.2">
      <c r="A32" s="86"/>
      <c r="B32" s="98"/>
      <c r="C32" s="98"/>
      <c r="D32" s="98"/>
      <c r="E32" s="99"/>
      <c r="F32" s="100"/>
      <c r="G32" s="98"/>
      <c r="H32" s="101"/>
      <c r="I32" s="10"/>
      <c r="J32" s="9"/>
      <c r="K32" s="32"/>
    </row>
    <row r="33" spans="1:11" ht="16" customHeight="1" thickBot="1" x14ac:dyDescent="0.25">
      <c r="A33" s="86"/>
      <c r="B33" s="98"/>
      <c r="C33" s="98"/>
      <c r="D33" s="98"/>
      <c r="E33" s="99"/>
      <c r="F33" s="100"/>
      <c r="G33" s="98"/>
      <c r="H33" s="101"/>
      <c r="I33" s="10"/>
      <c r="J33" s="9"/>
      <c r="K33" s="32"/>
    </row>
    <row r="34" spans="1:11" ht="18" thickTop="1" thickBot="1" x14ac:dyDescent="0.25">
      <c r="A34" s="86"/>
      <c r="B34" s="210" t="s">
        <v>165</v>
      </c>
      <c r="C34" s="211"/>
      <c r="D34" s="211"/>
      <c r="E34" s="211"/>
      <c r="F34" s="211"/>
      <c r="G34" s="212"/>
      <c r="H34" s="106"/>
      <c r="I34" s="18"/>
      <c r="J34" s="9"/>
      <c r="K34" s="31"/>
    </row>
    <row r="35" spans="1:11" ht="17" thickTop="1" x14ac:dyDescent="0.2">
      <c r="A35" s="86"/>
      <c r="B35" s="213" t="s">
        <v>522</v>
      </c>
      <c r="C35" s="214"/>
      <c r="D35" s="214"/>
      <c r="E35" s="214"/>
      <c r="F35" s="214"/>
      <c r="G35" s="215"/>
      <c r="H35" s="106"/>
      <c r="I35" s="18"/>
      <c r="J35" s="9"/>
      <c r="K35" s="31"/>
    </row>
    <row r="36" spans="1:11" ht="15" customHeight="1" x14ac:dyDescent="0.2">
      <c r="A36" s="86"/>
      <c r="B36" s="216"/>
      <c r="C36" s="217"/>
      <c r="D36" s="217"/>
      <c r="E36" s="217"/>
      <c r="F36" s="217"/>
      <c r="G36" s="218"/>
      <c r="H36" s="101"/>
      <c r="I36" s="10"/>
      <c r="J36" s="9"/>
      <c r="K36" s="31"/>
    </row>
    <row r="37" spans="1:11" ht="15" customHeight="1" x14ac:dyDescent="0.2">
      <c r="A37" s="86"/>
      <c r="B37" s="216"/>
      <c r="C37" s="217"/>
      <c r="D37" s="217"/>
      <c r="E37" s="217"/>
      <c r="F37" s="217"/>
      <c r="G37" s="218"/>
      <c r="H37" s="101"/>
      <c r="I37" s="10"/>
      <c r="J37" s="9"/>
      <c r="K37" s="31"/>
    </row>
    <row r="38" spans="1:11" ht="15" customHeight="1" x14ac:dyDescent="0.2">
      <c r="A38" s="86"/>
      <c r="B38" s="216"/>
      <c r="C38" s="217"/>
      <c r="D38" s="217"/>
      <c r="E38" s="217"/>
      <c r="F38" s="217"/>
      <c r="G38" s="218"/>
      <c r="H38" s="101"/>
      <c r="I38" s="10"/>
      <c r="J38" s="9"/>
      <c r="K38" s="31"/>
    </row>
    <row r="39" spans="1:11" ht="62" customHeight="1" thickBot="1" x14ac:dyDescent="0.25">
      <c r="A39" s="86"/>
      <c r="B39" s="219"/>
      <c r="C39" s="220"/>
      <c r="D39" s="220"/>
      <c r="E39" s="220"/>
      <c r="F39" s="220"/>
      <c r="G39" s="221"/>
      <c r="H39" s="101"/>
      <c r="I39" s="10"/>
      <c r="J39" s="9"/>
      <c r="K39" s="31"/>
    </row>
    <row r="40" spans="1:11" ht="15" customHeight="1" thickTop="1" x14ac:dyDescent="0.2">
      <c r="A40" s="86"/>
      <c r="B40" s="86"/>
      <c r="C40" s="98"/>
      <c r="D40" s="98"/>
      <c r="E40" s="99"/>
      <c r="F40" s="100"/>
      <c r="G40" s="98"/>
      <c r="H40" s="101"/>
      <c r="I40" s="10"/>
      <c r="J40" s="9"/>
      <c r="K40" s="31"/>
    </row>
    <row r="41" spans="1:11" ht="15" customHeight="1" x14ac:dyDescent="0.2">
      <c r="A41" s="86"/>
      <c r="B41" s="107" t="s">
        <v>17</v>
      </c>
      <c r="C41" s="107"/>
      <c r="D41" s="107"/>
      <c r="E41" s="108"/>
      <c r="F41" s="92"/>
      <c r="G41" s="86"/>
      <c r="H41" s="94"/>
      <c r="J41" s="9"/>
      <c r="K41" s="31"/>
    </row>
    <row r="42" spans="1:11" ht="15" customHeight="1" x14ac:dyDescent="0.2">
      <c r="A42" s="86"/>
      <c r="B42" s="107"/>
      <c r="C42" s="107" t="s">
        <v>18</v>
      </c>
      <c r="D42" s="107"/>
      <c r="E42" s="108"/>
      <c r="F42" s="92"/>
      <c r="G42" s="86"/>
      <c r="H42" s="94"/>
      <c r="J42" s="9"/>
      <c r="K42" s="31"/>
    </row>
    <row r="43" spans="1:11" ht="15" customHeight="1" x14ac:dyDescent="0.2">
      <c r="A43" s="86"/>
      <c r="B43" s="107"/>
      <c r="C43" s="107" t="s">
        <v>19</v>
      </c>
      <c r="D43" s="107"/>
      <c r="E43" s="108"/>
      <c r="F43" s="109"/>
      <c r="G43" s="107"/>
      <c r="H43" s="110"/>
      <c r="J43" s="9"/>
      <c r="K43" s="31"/>
    </row>
    <row r="44" spans="1:11" ht="15" customHeight="1" x14ac:dyDescent="0.2">
      <c r="A44" s="86"/>
      <c r="B44" s="107"/>
      <c r="C44" s="107" t="s">
        <v>20</v>
      </c>
      <c r="D44" s="107"/>
      <c r="E44" s="108"/>
      <c r="F44" s="109"/>
      <c r="G44" s="107"/>
      <c r="H44" s="110"/>
      <c r="J44" s="9"/>
      <c r="K44" s="31"/>
    </row>
    <row r="45" spans="1:11" ht="15" customHeight="1" x14ac:dyDescent="0.2">
      <c r="A45" s="86"/>
      <c r="B45" s="86"/>
      <c r="C45" s="107" t="s">
        <v>463</v>
      </c>
      <c r="D45" s="86"/>
      <c r="E45" s="88"/>
      <c r="F45" s="109"/>
      <c r="G45" s="107"/>
      <c r="H45" s="110"/>
      <c r="J45" s="9"/>
      <c r="K45" s="31"/>
    </row>
    <row r="46" spans="1:11" ht="15" customHeight="1" x14ac:dyDescent="0.2">
      <c r="A46" s="86"/>
      <c r="B46" s="111"/>
      <c r="C46" s="111"/>
      <c r="D46" s="111"/>
      <c r="E46" s="112"/>
      <c r="F46" s="109"/>
      <c r="G46" s="107"/>
      <c r="H46" s="110"/>
      <c r="J46" s="9"/>
      <c r="K46" s="31"/>
    </row>
    <row r="47" spans="1:11" ht="15" customHeight="1" x14ac:dyDescent="0.2">
      <c r="A47" s="86"/>
      <c r="B47" s="111"/>
      <c r="C47" s="111"/>
      <c r="D47" s="111"/>
      <c r="E47" s="112"/>
      <c r="F47" s="92"/>
      <c r="G47" s="86"/>
      <c r="H47" s="94"/>
      <c r="J47" s="9"/>
      <c r="K47" s="31"/>
    </row>
    <row r="48" spans="1:11" ht="15" customHeight="1" x14ac:dyDescent="0.2">
      <c r="A48" s="86"/>
      <c r="B48" s="86"/>
      <c r="C48" s="86"/>
      <c r="D48" s="86"/>
      <c r="E48" s="88"/>
      <c r="F48" s="92"/>
      <c r="G48" s="86"/>
      <c r="H48" s="94"/>
      <c r="J48" s="9"/>
      <c r="K48" s="31"/>
    </row>
    <row r="49" spans="1:15" ht="15" customHeight="1" x14ac:dyDescent="0.2">
      <c r="A49" s="86"/>
      <c r="B49" s="86"/>
      <c r="C49" s="86"/>
      <c r="D49" s="86"/>
      <c r="E49" s="88"/>
      <c r="F49" s="92"/>
      <c r="G49" s="86"/>
      <c r="H49" s="94"/>
      <c r="J49" s="9"/>
      <c r="K49" s="31"/>
    </row>
    <row r="50" spans="1:15" ht="15" customHeight="1" x14ac:dyDescent="0.2">
      <c r="A50" s="86"/>
      <c r="B50" s="86"/>
      <c r="C50" s="86"/>
      <c r="D50" s="86"/>
      <c r="E50" s="88"/>
      <c r="F50" s="92"/>
      <c r="G50" s="86"/>
      <c r="H50" s="94"/>
      <c r="J50" s="9"/>
      <c r="K50" s="31"/>
    </row>
    <row r="51" spans="1:15" ht="81" x14ac:dyDescent="0.2">
      <c r="B51" s="113" t="s">
        <v>21</v>
      </c>
      <c r="C51" s="114" t="s">
        <v>22</v>
      </c>
      <c r="D51" s="222" t="s">
        <v>23</v>
      </c>
      <c r="E51" s="223"/>
      <c r="F51" s="115" t="s">
        <v>24</v>
      </c>
      <c r="G51" s="114" t="s">
        <v>25</v>
      </c>
      <c r="H51" s="19"/>
      <c r="I51" s="15"/>
      <c r="J51" s="9"/>
      <c r="K51" s="31"/>
    </row>
    <row r="52" spans="1:15" ht="15" customHeight="1" x14ac:dyDescent="0.2">
      <c r="B52" s="199" t="s">
        <v>26</v>
      </c>
      <c r="C52" s="202">
        <v>1</v>
      </c>
      <c r="D52" s="208" t="str">
        <f>Compétences!C52</f>
        <v>Oser entrer en communication</v>
      </c>
      <c r="E52" s="198"/>
      <c r="F52" s="37"/>
      <c r="G52" s="205"/>
      <c r="H52" s="20"/>
      <c r="I52" s="14"/>
      <c r="J52" s="9"/>
      <c r="K52" s="31"/>
    </row>
    <row r="53" spans="1:15" ht="35" customHeight="1" x14ac:dyDescent="0.2">
      <c r="B53" s="200"/>
      <c r="C53" s="203"/>
      <c r="D53" s="74"/>
      <c r="E53" s="38" t="str">
        <f>Compétences!D53</f>
        <v>Communiquer avec les adultes et avec les autres enfants par le langage, en se faisant comprendre</v>
      </c>
      <c r="F53" s="70" t="str">
        <f>OBSERVATIONS!AG24</f>
        <v>NE</v>
      </c>
      <c r="G53" s="206"/>
      <c r="H53" s="20"/>
      <c r="I53" s="224" t="s">
        <v>524</v>
      </c>
      <c r="J53" s="225"/>
      <c r="K53" s="225"/>
      <c r="L53" s="225"/>
      <c r="M53" s="225"/>
      <c r="N53" s="225"/>
      <c r="O53" s="225"/>
    </row>
    <row r="54" spans="1:15" ht="21" customHeight="1" x14ac:dyDescent="0.2">
      <c r="B54" s="200"/>
      <c r="C54" s="203"/>
      <c r="D54" s="74"/>
      <c r="E54" s="38" t="str">
        <f>Compétences!D54</f>
        <v>S’exprimer dans un langage syntaxiquement correct et précis</v>
      </c>
      <c r="F54" s="70" t="e">
        <f>OBSERVATIONS!#REF!</f>
        <v>#REF!</v>
      </c>
      <c r="G54" s="206"/>
      <c r="H54" s="20"/>
      <c r="I54" s="14"/>
      <c r="J54" s="9"/>
      <c r="K54" s="31"/>
    </row>
    <row r="55" spans="1:15" x14ac:dyDescent="0.2">
      <c r="B55" s="200"/>
      <c r="C55" s="204"/>
      <c r="D55" s="74"/>
      <c r="E55" s="38" t="str">
        <f>Compétences!D55</f>
        <v>Reformuler pour se faire mieux comprendre</v>
      </c>
      <c r="F55" s="70" t="e">
        <f>OBSERVATIONS!#REF!</f>
        <v>#REF!</v>
      </c>
      <c r="G55" s="207"/>
      <c r="H55" s="20"/>
      <c r="I55" s="14"/>
      <c r="J55" s="9"/>
      <c r="K55" s="31"/>
    </row>
    <row r="56" spans="1:15" ht="15" customHeight="1" x14ac:dyDescent="0.2">
      <c r="B56" s="200"/>
      <c r="C56" s="202">
        <v>1</v>
      </c>
      <c r="D56" s="208" t="str">
        <f>Compétences!C56</f>
        <v>Echanger et réfléchir avec les autres</v>
      </c>
      <c r="E56" s="209"/>
      <c r="F56" s="53"/>
      <c r="G56" s="205"/>
      <c r="H56" s="20"/>
      <c r="I56" s="14"/>
      <c r="J56" s="9"/>
      <c r="K56" s="31"/>
    </row>
    <row r="57" spans="1:15" x14ac:dyDescent="0.2">
      <c r="B57" s="200"/>
      <c r="C57" s="203"/>
      <c r="D57" s="21"/>
      <c r="E57" s="38" t="str">
        <f>Compétences!D57</f>
        <v>Pratiquer divers usages du langage oral : raconter, décrire, évoquer</v>
      </c>
      <c r="F57" s="70" t="e">
        <f>OBSERVATIONS!#REF!</f>
        <v>#REF!</v>
      </c>
      <c r="G57" s="206"/>
      <c r="H57" s="20"/>
      <c r="I57" s="14"/>
      <c r="J57" s="9"/>
      <c r="K57" s="31"/>
    </row>
    <row r="58" spans="1:15" x14ac:dyDescent="0.2">
      <c r="B58" s="200"/>
      <c r="C58" s="203"/>
      <c r="D58" s="21"/>
      <c r="E58" s="38" t="str">
        <f>Compétences!D58</f>
        <v>Pratiquer divers usages du langage oral : expliquer</v>
      </c>
      <c r="F58" s="70" t="e">
        <f>OBSERVATIONS!#REF!</f>
        <v>#REF!</v>
      </c>
      <c r="G58" s="206"/>
      <c r="H58" s="20"/>
      <c r="I58" s="14"/>
      <c r="J58" s="9"/>
      <c r="K58" s="31"/>
    </row>
    <row r="59" spans="1:15" ht="32" x14ac:dyDescent="0.2">
      <c r="B59" s="200"/>
      <c r="C59" s="203"/>
      <c r="D59" s="21"/>
      <c r="E59" s="38" t="str">
        <f>Compétences!D59</f>
        <v>Pratiquer divers usages du langage oral : questionner, proposer des solutions</v>
      </c>
      <c r="F59" s="70" t="e">
        <f>OBSERVATIONS!#REF!</f>
        <v>#REF!</v>
      </c>
      <c r="G59" s="206"/>
      <c r="H59" s="20"/>
      <c r="I59" s="14"/>
      <c r="J59" s="9"/>
      <c r="K59" s="31"/>
    </row>
    <row r="60" spans="1:15" x14ac:dyDescent="0.2">
      <c r="B60" s="200"/>
      <c r="C60" s="204"/>
      <c r="D60" s="21"/>
      <c r="E60" s="38" t="str">
        <f>Compétences!D60</f>
        <v>Pratiquer divers usages du langage oral : discuter un point de vue</v>
      </c>
      <c r="F60" s="70" t="e">
        <f>OBSERVATIONS!#REF!</f>
        <v>#REF!</v>
      </c>
      <c r="G60" s="207"/>
      <c r="H60" s="20"/>
      <c r="I60" s="14"/>
      <c r="J60" s="9"/>
      <c r="K60" s="31"/>
    </row>
    <row r="61" spans="1:15" ht="15" customHeight="1" x14ac:dyDescent="0.2">
      <c r="B61" s="200"/>
      <c r="C61" s="202">
        <v>1</v>
      </c>
      <c r="D61" s="208" t="str">
        <f>Compétences!C61</f>
        <v>Comprendre et apprendre</v>
      </c>
      <c r="E61" s="209"/>
      <c r="F61" s="53"/>
      <c r="G61" s="205"/>
      <c r="H61" s="20"/>
      <c r="I61" s="14"/>
      <c r="J61" s="9"/>
      <c r="K61" s="31"/>
    </row>
    <row r="62" spans="1:15" ht="32" x14ac:dyDescent="0.2">
      <c r="B62" s="200"/>
      <c r="C62" s="204"/>
      <c r="D62" s="21"/>
      <c r="E62" s="38" t="str">
        <f>Compétences!D62</f>
        <v>Dire de mémoire et de manière expressive plusieurs comptines et poésies</v>
      </c>
      <c r="F62" s="70" t="e">
        <f>OBSERVATIONS!#REF!</f>
        <v>#REF!</v>
      </c>
      <c r="G62" s="207"/>
      <c r="H62" s="20"/>
      <c r="I62" s="14"/>
      <c r="J62" s="9"/>
      <c r="K62" s="31"/>
    </row>
    <row r="63" spans="1:15" ht="15" customHeight="1" x14ac:dyDescent="0.2">
      <c r="B63" s="200"/>
      <c r="C63" s="202">
        <v>1</v>
      </c>
      <c r="D63" s="208" t="str">
        <f>Compétences!C63</f>
        <v>Commencer à réfléchir sur la langue et acquérir une conscience phonologique</v>
      </c>
      <c r="E63" s="209"/>
      <c r="F63" s="53"/>
      <c r="G63" s="205"/>
      <c r="H63" s="20"/>
      <c r="I63" s="14"/>
      <c r="J63" s="9"/>
      <c r="K63" s="31"/>
    </row>
    <row r="64" spans="1:15" x14ac:dyDescent="0.2">
      <c r="B64" s="200"/>
      <c r="C64" s="203"/>
      <c r="D64" s="21"/>
      <c r="E64" s="38" t="str">
        <f>Compétences!D64</f>
        <v>Repérer des régularités dans la langue à l’oral en français</v>
      </c>
      <c r="F64" s="70" t="e">
        <f>OBSERVATIONS!#REF!</f>
        <v>#REF!</v>
      </c>
      <c r="G64" s="206"/>
      <c r="H64" s="20"/>
      <c r="I64" s="14"/>
      <c r="J64" s="9"/>
      <c r="K64" s="31"/>
    </row>
    <row r="65" spans="2:11" x14ac:dyDescent="0.2">
      <c r="B65" s="200"/>
      <c r="C65" s="203"/>
      <c r="D65" s="21"/>
      <c r="E65" s="38" t="str">
        <f>Compétences!D65</f>
        <v>Manipuler des syllabes</v>
      </c>
      <c r="F65" s="70" t="e">
        <f>OBSERVATIONS!#REF!</f>
        <v>#REF!</v>
      </c>
      <c r="G65" s="206"/>
      <c r="H65" s="20"/>
      <c r="I65" s="14"/>
      <c r="J65" s="9"/>
      <c r="K65" s="31"/>
    </row>
    <row r="66" spans="2:11" x14ac:dyDescent="0.2">
      <c r="B66" s="201"/>
      <c r="C66" s="204"/>
      <c r="D66" s="21"/>
      <c r="E66" s="38" t="str">
        <f>Compétences!D66</f>
        <v>Discriminer des sons</v>
      </c>
      <c r="F66" s="70" t="e">
        <f>OBSERVATIONS!#REF!</f>
        <v>#REF!</v>
      </c>
      <c r="G66" s="207"/>
      <c r="H66" s="20"/>
      <c r="I66" s="14"/>
      <c r="J66" s="9"/>
      <c r="K66" s="31"/>
    </row>
    <row r="67" spans="2:11" ht="15" customHeight="1" x14ac:dyDescent="0.2">
      <c r="B67" s="199" t="s">
        <v>42</v>
      </c>
      <c r="C67" s="202">
        <v>1</v>
      </c>
      <c r="D67" s="208" t="str">
        <f>Compétences!C67</f>
        <v>Ecouter de l’écrit et comprendre</v>
      </c>
      <c r="E67" s="209"/>
      <c r="F67" s="53"/>
      <c r="G67" s="205"/>
      <c r="H67" s="20"/>
      <c r="I67" s="14"/>
      <c r="J67" s="9"/>
      <c r="K67" s="31"/>
    </row>
    <row r="68" spans="2:11" x14ac:dyDescent="0.2">
      <c r="B68" s="200"/>
      <c r="C68" s="204"/>
      <c r="D68" s="21"/>
      <c r="E68" s="38" t="str">
        <f>Compétences!D68</f>
        <v>Comprendre des textes écrits sans autre aide que le langage entendu</v>
      </c>
      <c r="F68" s="70" t="e">
        <f>OBSERVATIONS!#REF!</f>
        <v>#REF!</v>
      </c>
      <c r="G68" s="207"/>
      <c r="H68" s="20"/>
      <c r="I68" s="14"/>
      <c r="J68" s="9"/>
      <c r="K68" s="31"/>
    </row>
    <row r="69" spans="2:11" ht="15" customHeight="1" x14ac:dyDescent="0.2">
      <c r="B69" s="200"/>
      <c r="C69" s="202">
        <v>1</v>
      </c>
      <c r="D69" s="208" t="str">
        <f>Compétences!C69</f>
        <v>Découvrir la fonction de l’écrit</v>
      </c>
      <c r="E69" s="209"/>
      <c r="F69" s="53"/>
      <c r="G69" s="205"/>
      <c r="H69" s="20"/>
      <c r="I69" s="14"/>
      <c r="J69" s="9"/>
      <c r="K69" s="31"/>
    </row>
    <row r="70" spans="2:11" x14ac:dyDescent="0.2">
      <c r="B70" s="200"/>
      <c r="C70" s="203"/>
      <c r="D70" s="21"/>
      <c r="E70" s="38" t="str">
        <f>Compétences!D70</f>
        <v>Manifester de la curiosité par rapport à l’écrit</v>
      </c>
      <c r="F70" s="70" t="e">
        <f>OBSERVATIONS!#REF!</f>
        <v>#REF!</v>
      </c>
      <c r="G70" s="206"/>
      <c r="H70" s="20"/>
      <c r="I70" s="14"/>
      <c r="J70" s="9"/>
      <c r="K70" s="31"/>
    </row>
    <row r="71" spans="2:11" ht="32" x14ac:dyDescent="0.2">
      <c r="B71" s="200"/>
      <c r="C71" s="204"/>
      <c r="D71" s="21"/>
      <c r="E71" s="38" t="str">
        <f>Compétences!D71</f>
        <v>Pouvoir redire les mots d’une phrase écrite après sa lecture par l’adulte, les mots du titre connu d’un livre ou d’un texte</v>
      </c>
      <c r="F71" s="70" t="e">
        <f>OBSERVATIONS!#REF!</f>
        <v>#REF!</v>
      </c>
      <c r="G71" s="207"/>
      <c r="H71" s="20"/>
      <c r="I71" s="14"/>
      <c r="J71" s="9"/>
      <c r="K71" s="31"/>
    </row>
    <row r="72" spans="2:11" ht="15" customHeight="1" x14ac:dyDescent="0.2">
      <c r="B72" s="200"/>
      <c r="C72" s="202">
        <v>1</v>
      </c>
      <c r="D72" s="208" t="str">
        <f>Compétences!C72</f>
        <v>Commencer à produire des écrits et en découvrir le fonctionnement</v>
      </c>
      <c r="E72" s="209"/>
      <c r="F72" s="53"/>
      <c r="G72" s="205"/>
      <c r="H72" s="20"/>
      <c r="I72" s="14"/>
      <c r="J72" s="9"/>
      <c r="K72" s="31"/>
    </row>
    <row r="73" spans="2:11" x14ac:dyDescent="0.2">
      <c r="B73" s="200"/>
      <c r="C73" s="203"/>
      <c r="D73" s="21"/>
      <c r="E73" s="38" t="str">
        <f>Compétences!D73</f>
        <v>Participer verbalement à la production d’un écrit</v>
      </c>
      <c r="F73" s="70" t="e">
        <f>OBSERVATIONS!#REF!</f>
        <v>#REF!</v>
      </c>
      <c r="G73" s="206"/>
      <c r="H73" s="20"/>
      <c r="I73" s="14"/>
      <c r="J73" s="9"/>
      <c r="K73" s="31"/>
    </row>
    <row r="74" spans="2:11" x14ac:dyDescent="0.2">
      <c r="B74" s="200"/>
      <c r="C74" s="204"/>
      <c r="D74" s="21"/>
      <c r="E74" s="38" t="str">
        <f>Compétences!D74</f>
        <v>Savoir qu’on n’écrit pas comme on parle</v>
      </c>
      <c r="F74" s="70" t="e">
        <f>OBSERVATIONS!#REF!</f>
        <v>#REF!</v>
      </c>
      <c r="G74" s="207"/>
      <c r="H74" s="20"/>
      <c r="I74" s="14"/>
      <c r="J74" s="9"/>
      <c r="K74" s="31"/>
    </row>
    <row r="75" spans="2:11" ht="15" customHeight="1" x14ac:dyDescent="0.2">
      <c r="B75" s="200"/>
      <c r="C75" s="202">
        <v>1</v>
      </c>
      <c r="D75" s="208" t="str">
        <f>Compétences!C75</f>
        <v>Découvrir le principe alphabétique</v>
      </c>
      <c r="E75" s="209"/>
      <c r="F75" s="53"/>
      <c r="G75" s="205"/>
      <c r="H75" s="20"/>
      <c r="I75" s="14"/>
      <c r="J75" s="9"/>
      <c r="K75" s="31"/>
    </row>
    <row r="76" spans="2:11" x14ac:dyDescent="0.2">
      <c r="B76" s="200"/>
      <c r="C76" s="203"/>
      <c r="D76" s="21"/>
      <c r="E76" s="38" t="str">
        <f>Compétences!D76</f>
        <v>Reconnaître les lettres de l’alphabet</v>
      </c>
      <c r="F76" s="70" t="e">
        <f>OBSERVATIONS!#REF!</f>
        <v>#REF!</v>
      </c>
      <c r="G76" s="206"/>
      <c r="H76" s="20"/>
      <c r="I76" s="14"/>
      <c r="J76" s="9"/>
      <c r="K76" s="31"/>
    </row>
    <row r="77" spans="2:11" ht="32" x14ac:dyDescent="0.2">
      <c r="B77" s="200"/>
      <c r="C77" s="203"/>
      <c r="D77" s="21"/>
      <c r="E77" s="38" t="str">
        <f>Compétences!D77</f>
        <v>Connaître les correspondances entre les trois manières de les écrire : cursive, script, capitales d’imprimerie</v>
      </c>
      <c r="F77" s="70" t="e">
        <f>OBSERVATIONS!#REF!</f>
        <v>#REF!</v>
      </c>
      <c r="G77" s="206"/>
      <c r="H77" s="20"/>
      <c r="I77" s="14"/>
      <c r="J77" s="9"/>
      <c r="K77" s="31"/>
    </row>
    <row r="78" spans="2:11" x14ac:dyDescent="0.2">
      <c r="B78" s="200"/>
      <c r="C78" s="204"/>
      <c r="D78" s="21"/>
      <c r="E78" s="38" t="str">
        <f>Compétences!D78</f>
        <v>Copier à l’aide d’un clavier</v>
      </c>
      <c r="F78" s="70" t="e">
        <f>OBSERVATIONS!#REF!</f>
        <v>#REF!</v>
      </c>
      <c r="G78" s="207"/>
      <c r="H78" s="20"/>
      <c r="I78" s="14"/>
      <c r="J78" s="9"/>
      <c r="K78" s="31"/>
    </row>
    <row r="79" spans="2:11" ht="15" customHeight="1" x14ac:dyDescent="0.2">
      <c r="B79" s="200"/>
      <c r="C79" s="202">
        <v>1</v>
      </c>
      <c r="D79" s="208" t="str">
        <f>Compétences!C79</f>
        <v>Commencer à écrire tout seul</v>
      </c>
      <c r="E79" s="209"/>
      <c r="F79" s="53"/>
      <c r="G79" s="205"/>
      <c r="H79" s="20"/>
      <c r="I79" s="14"/>
      <c r="J79" s="9"/>
      <c r="K79" s="31"/>
    </row>
    <row r="80" spans="2:11" x14ac:dyDescent="0.2">
      <c r="B80" s="200"/>
      <c r="C80" s="203"/>
      <c r="D80" s="21"/>
      <c r="E80" s="38" t="str">
        <f>Compétences!D80</f>
        <v>Écrire son prénom en écriture cursive, sans modèle</v>
      </c>
      <c r="F80" s="70" t="e">
        <f>OBSERVATIONS!#REF!</f>
        <v>#REF!</v>
      </c>
      <c r="G80" s="206"/>
      <c r="H80" s="20"/>
      <c r="I80" s="14"/>
      <c r="J80" s="9"/>
      <c r="K80" s="31"/>
    </row>
    <row r="81" spans="2:11" ht="32" x14ac:dyDescent="0.2">
      <c r="B81" s="201"/>
      <c r="C81" s="204"/>
      <c r="D81" s="21"/>
      <c r="E81" s="38" t="str">
        <f>Compétences!D81</f>
        <v>Écrire seul un mot en utilisant des lettres ou groupes de lettres empruntés aux mots connus</v>
      </c>
      <c r="F81" s="70" t="e">
        <f>OBSERVATIONS!#REF!</f>
        <v>#REF!</v>
      </c>
      <c r="G81" s="207"/>
      <c r="H81" s="20"/>
      <c r="I81" s="14"/>
      <c r="J81" s="9"/>
      <c r="K81" s="31"/>
    </row>
    <row r="82" spans="2:11" ht="25" customHeight="1" x14ac:dyDescent="0.2">
      <c r="B82" s="199" t="s">
        <v>58</v>
      </c>
      <c r="C82" s="202">
        <v>2</v>
      </c>
      <c r="D82" s="208" t="str">
        <f>Compétences!C82</f>
        <v>Écouter pour comprendre des messages oraux ou des textes lus par un adulte</v>
      </c>
      <c r="E82" s="209"/>
      <c r="F82" s="53"/>
      <c r="G82" s="205"/>
      <c r="H82" s="20"/>
      <c r="I82" s="14"/>
      <c r="J82" s="9"/>
      <c r="K82" s="31"/>
    </row>
    <row r="83" spans="2:11" x14ac:dyDescent="0.2">
      <c r="B83" s="200"/>
      <c r="C83" s="203"/>
      <c r="D83" s="21"/>
      <c r="E83" s="38" t="str">
        <f>Compétences!D83</f>
        <v>Maintenir une attention d'écoute active pour comprendre</v>
      </c>
      <c r="F83" s="70" t="e">
        <f>OBSERVATIONS!#REF!</f>
        <v>#REF!</v>
      </c>
      <c r="G83" s="206"/>
      <c r="H83" s="20"/>
      <c r="I83" s="14"/>
      <c r="J83" s="9"/>
      <c r="K83" s="31"/>
    </row>
    <row r="84" spans="2:11" x14ac:dyDescent="0.2">
      <c r="B84" s="200"/>
      <c r="C84" s="203"/>
      <c r="D84" s="74"/>
      <c r="E84" s="38" t="str">
        <f>Compétences!D84</f>
        <v>Repérer et mémoriser des informations importante</v>
      </c>
      <c r="F84" s="70" t="e">
        <f>OBSERVATIONS!#REF!</f>
        <v>#REF!</v>
      </c>
      <c r="G84" s="206"/>
      <c r="H84" s="20"/>
      <c r="I84" s="14"/>
      <c r="J84" s="9"/>
      <c r="K84" s="31"/>
    </row>
    <row r="85" spans="2:11" ht="32" x14ac:dyDescent="0.2">
      <c r="B85" s="200"/>
      <c r="C85" s="203"/>
      <c r="D85" s="21"/>
      <c r="E85" s="38" t="str">
        <f>Compétences!D85</f>
        <v>Comprendre l'enchaînement mental de ces informations (faire des liens chronologiques ou logiques)</v>
      </c>
      <c r="F85" s="70" t="e">
        <f>OBSERVATIONS!#REF!</f>
        <v>#REF!</v>
      </c>
      <c r="G85" s="206"/>
      <c r="H85" s="20"/>
      <c r="I85" s="14"/>
      <c r="J85" s="9"/>
      <c r="K85" s="31"/>
    </row>
    <row r="86" spans="2:11" ht="32" x14ac:dyDescent="0.2">
      <c r="B86" s="200"/>
      <c r="C86" s="203"/>
      <c r="D86" s="21"/>
      <c r="E86" s="38" t="str">
        <f>Compétences!D86</f>
        <v>Mobiliser des références culturelles nécessaires pour comprendre le message ou le texte</v>
      </c>
      <c r="F86" s="70" t="e">
        <f>OBSERVATIONS!#REF!</f>
        <v>#REF!</v>
      </c>
      <c r="G86" s="206"/>
      <c r="H86" s="20"/>
      <c r="I86" s="14"/>
      <c r="J86" s="9"/>
      <c r="K86" s="31"/>
    </row>
    <row r="87" spans="2:11" ht="32" x14ac:dyDescent="0.2">
      <c r="B87" s="200"/>
      <c r="C87" s="203"/>
      <c r="D87" s="21"/>
      <c r="E87" s="38" t="str">
        <f>Compétences!D87</f>
        <v>Repérer des mots qui ne sont pas compris (lexique) et essayer d'en trouver l'explication</v>
      </c>
      <c r="F87" s="70" t="e">
        <f>OBSERVATIONS!#REF!</f>
        <v>#REF!</v>
      </c>
      <c r="G87" s="206"/>
      <c r="H87" s="20"/>
      <c r="I87" s="14"/>
      <c r="J87" s="9"/>
      <c r="K87" s="31"/>
    </row>
    <row r="88" spans="2:11" x14ac:dyDescent="0.2">
      <c r="B88" s="200"/>
      <c r="C88" s="204"/>
      <c r="D88" s="21"/>
      <c r="E88" s="38" t="str">
        <f>Compétences!D88</f>
        <v>Expliciter ce qui a permis de comprendre un énoncé ou un texte</v>
      </c>
      <c r="F88" s="70" t="e">
        <f>OBSERVATIONS!#REF!</f>
        <v>#REF!</v>
      </c>
      <c r="G88" s="207"/>
      <c r="H88" s="20"/>
      <c r="I88" s="14"/>
      <c r="J88" s="9"/>
      <c r="K88" s="31"/>
    </row>
    <row r="89" spans="2:11" ht="15" customHeight="1" x14ac:dyDescent="0.2">
      <c r="B89" s="200"/>
      <c r="C89" s="202">
        <v>2</v>
      </c>
      <c r="D89" s="208" t="str">
        <f>Compétences!C89</f>
        <v>Dire pour être entendu et compris</v>
      </c>
      <c r="E89" s="209"/>
      <c r="F89" s="53"/>
      <c r="G89" s="205"/>
      <c r="H89" s="20"/>
      <c r="I89" s="14"/>
      <c r="J89" s="9"/>
      <c r="K89" s="31"/>
    </row>
    <row r="90" spans="2:11" x14ac:dyDescent="0.2">
      <c r="B90" s="200"/>
      <c r="C90" s="203"/>
      <c r="D90" s="21"/>
      <c r="E90" s="38" t="str">
        <f>Compétences!D90</f>
        <v>Prendre en compte les personnes à qui on s'adresse</v>
      </c>
      <c r="F90" s="70" t="e">
        <f>OBSERVATIONS!#REF!</f>
        <v>#REF!</v>
      </c>
      <c r="G90" s="206"/>
      <c r="H90" s="20"/>
      <c r="I90" s="14"/>
      <c r="J90" s="9"/>
      <c r="K90" s="31"/>
    </row>
    <row r="91" spans="2:11" ht="32" x14ac:dyDescent="0.2">
      <c r="B91" s="200"/>
      <c r="C91" s="203"/>
      <c r="D91" s="21"/>
      <c r="E91" s="38" t="str">
        <f>Compétences!D91</f>
        <v>Mobiliser les techniques qui font qu'on est écouté (voix, intonation, débit, posture,...)</v>
      </c>
      <c r="F91" s="70" t="e">
        <f>OBSERVATIONS!#REF!</f>
        <v>#REF!</v>
      </c>
      <c r="G91" s="206"/>
      <c r="H91" s="20"/>
      <c r="I91" s="14"/>
      <c r="J91" s="9"/>
      <c r="K91" s="31"/>
    </row>
    <row r="92" spans="2:11" ht="32" x14ac:dyDescent="0.2">
      <c r="B92" s="200"/>
      <c r="C92" s="203"/>
      <c r="D92" s="21"/>
      <c r="E92" s="38" t="str">
        <f>Compétences!D92</f>
        <v>Organiser un discours : présenter un travail à ses pairs, rappels de récits, présenter un ouvrage,...</v>
      </c>
      <c r="F92" s="70" t="e">
        <f>OBSERVATIONS!#REF!</f>
        <v>#REF!</v>
      </c>
      <c r="G92" s="206"/>
      <c r="H92" s="20"/>
      <c r="I92" s="14"/>
      <c r="J92" s="9"/>
      <c r="K92" s="31"/>
    </row>
    <row r="93" spans="2:11" x14ac:dyDescent="0.2">
      <c r="B93" s="200"/>
      <c r="C93" s="203"/>
      <c r="D93" s="21"/>
      <c r="E93" s="38" t="str">
        <f>Compétences!D93</f>
        <v>Mettre un texte en voix (lecture à voix haute)</v>
      </c>
      <c r="F93" s="70" t="e">
        <f>OBSERVATIONS!#REF!</f>
        <v>#REF!</v>
      </c>
      <c r="G93" s="206"/>
      <c r="H93" s="20"/>
      <c r="I93" s="14"/>
      <c r="J93" s="9"/>
      <c r="K93" s="31"/>
    </row>
    <row r="94" spans="2:11" x14ac:dyDescent="0.2">
      <c r="B94" s="200"/>
      <c r="C94" s="204"/>
      <c r="D94" s="21"/>
      <c r="E94" s="38" t="str">
        <f>Compétences!D94</f>
        <v>Réciter et interpréter un texte mémorisé (récitation)</v>
      </c>
      <c r="F94" s="70" t="e">
        <f>OBSERVATIONS!#REF!</f>
        <v>#REF!</v>
      </c>
      <c r="G94" s="207"/>
      <c r="H94" s="20"/>
      <c r="I94" s="14"/>
      <c r="J94" s="9"/>
      <c r="K94" s="31"/>
    </row>
    <row r="95" spans="2:11" ht="15" customHeight="1" x14ac:dyDescent="0.2">
      <c r="B95" s="200"/>
      <c r="C95" s="202">
        <v>2</v>
      </c>
      <c r="D95" s="208" t="str">
        <f>Compétences!C95</f>
        <v>Participer à des échanges dans des situations diversifiées</v>
      </c>
      <c r="E95" s="209"/>
      <c r="F95" s="53"/>
      <c r="G95" s="205"/>
      <c r="H95" s="20"/>
      <c r="I95" s="14"/>
      <c r="J95" s="9"/>
      <c r="K95" s="31"/>
    </row>
    <row r="96" spans="2:11" x14ac:dyDescent="0.2">
      <c r="B96" s="200"/>
      <c r="C96" s="203"/>
      <c r="D96" s="21"/>
      <c r="E96" s="38" t="str">
        <f>Compétences!D96</f>
        <v>Respect des règles régulant les échanges (prise de parole, rôles)</v>
      </c>
      <c r="F96" s="70" t="e">
        <f>OBSERVATIONS!#REF!</f>
        <v>#REF!</v>
      </c>
      <c r="G96" s="206"/>
      <c r="H96" s="20"/>
      <c r="I96" s="14"/>
      <c r="J96" s="9"/>
      <c r="K96" s="31"/>
    </row>
    <row r="97" spans="2:11" x14ac:dyDescent="0.2">
      <c r="B97" s="200"/>
      <c r="C97" s="204"/>
      <c r="D97" s="21"/>
      <c r="E97" s="38" t="str">
        <f>Compétences!D97</f>
        <v>Préparer et organiser un propos</v>
      </c>
      <c r="F97" s="70" t="e">
        <f>OBSERVATIONS!#REF!</f>
        <v>#REF!</v>
      </c>
      <c r="G97" s="207"/>
      <c r="H97" s="20"/>
      <c r="I97" s="14"/>
      <c r="J97" s="9"/>
      <c r="K97" s="31"/>
    </row>
    <row r="98" spans="2:11" ht="15" customHeight="1" x14ac:dyDescent="0.2">
      <c r="B98" s="200"/>
      <c r="C98" s="202">
        <v>2</v>
      </c>
      <c r="D98" s="208" t="str">
        <f>Compétences!C98</f>
        <v>Adopter une distance critique par rapport au langage produit</v>
      </c>
      <c r="E98" s="209"/>
      <c r="F98" s="53"/>
      <c r="G98" s="205"/>
      <c r="H98" s="20"/>
      <c r="I98" s="14"/>
      <c r="J98" s="9"/>
      <c r="K98" s="31"/>
    </row>
    <row r="99" spans="2:11" ht="32" x14ac:dyDescent="0.2">
      <c r="B99" s="200"/>
      <c r="C99" s="203"/>
      <c r="D99" s="21"/>
      <c r="E99" s="38" t="str">
        <f>Compétences!D99</f>
        <v>Participer à l'élaboration de critères de réussite pour les prestations orales</v>
      </c>
      <c r="F99" s="70" t="e">
        <f>OBSERVATIONS!#REF!</f>
        <v>#REF!</v>
      </c>
      <c r="G99" s="206"/>
      <c r="H99" s="20"/>
      <c r="I99" s="14"/>
      <c r="J99" s="9"/>
      <c r="K99" s="31"/>
    </row>
    <row r="100" spans="2:11" ht="32" x14ac:dyDescent="0.2">
      <c r="B100" s="201"/>
      <c r="C100" s="204"/>
      <c r="D100" s="21"/>
      <c r="E100" s="38" t="str">
        <f>Compétences!D100</f>
        <v>Repérer le respect ou le non-respect des règles d'échanges lors de situations orales</v>
      </c>
      <c r="F100" s="70" t="e">
        <f>OBSERVATIONS!#REF!</f>
        <v>#REF!</v>
      </c>
      <c r="G100" s="207"/>
      <c r="H100" s="20"/>
      <c r="I100" s="14"/>
      <c r="J100" s="29"/>
    </row>
    <row r="101" spans="2:11" ht="15" customHeight="1" x14ac:dyDescent="0.2">
      <c r="B101" s="199" t="s">
        <v>77</v>
      </c>
      <c r="C101" s="202">
        <v>2</v>
      </c>
      <c r="D101" s="208" t="str">
        <f>Compétences!C101</f>
        <v xml:space="preserve">Identifier des mots de manière de plus en plus aisée </v>
      </c>
      <c r="E101" s="209"/>
      <c r="F101" s="53"/>
      <c r="G101" s="205"/>
      <c r="H101" s="20"/>
      <c r="I101" s="14"/>
      <c r="J101" s="29"/>
    </row>
    <row r="102" spans="2:11" x14ac:dyDescent="0.2">
      <c r="B102" s="200"/>
      <c r="C102" s="203"/>
      <c r="D102" s="21"/>
      <c r="E102" s="38" t="str">
        <f>Compétences!D102</f>
        <v>Identifier et discriminer des phonèmes</v>
      </c>
      <c r="F102" s="70" t="e">
        <f>OBSERVATIONS!#REF!</f>
        <v>#REF!</v>
      </c>
      <c r="G102" s="206"/>
      <c r="H102" s="20"/>
      <c r="I102" s="14"/>
      <c r="J102" s="29"/>
    </row>
    <row r="103" spans="2:11" x14ac:dyDescent="0.2">
      <c r="B103" s="200"/>
      <c r="C103" s="203"/>
      <c r="D103" s="21"/>
      <c r="E103" s="38" t="str">
        <f>Compétences!D103</f>
        <v>Identifier et reconnaître des lettres</v>
      </c>
      <c r="F103" s="70" t="e">
        <f>OBSERVATIONS!#REF!</f>
        <v>#REF!</v>
      </c>
      <c r="G103" s="206"/>
      <c r="H103" s="20"/>
      <c r="I103" s="14"/>
      <c r="J103" s="29"/>
    </row>
    <row r="104" spans="2:11" x14ac:dyDescent="0.2">
      <c r="B104" s="200"/>
      <c r="C104" s="203"/>
      <c r="D104" s="21"/>
      <c r="E104" s="38" t="str">
        <f>Compétences!D104</f>
        <v>Lire et construire des syllabes simples puis complexes (combinatoire)</v>
      </c>
      <c r="F104" s="70" t="e">
        <f>OBSERVATIONS!#REF!</f>
        <v>#REF!</v>
      </c>
      <c r="G104" s="206"/>
      <c r="H104" s="20"/>
      <c r="I104" s="14"/>
      <c r="J104" s="29"/>
    </row>
    <row r="105" spans="2:11" ht="32" x14ac:dyDescent="0.2">
      <c r="B105" s="200"/>
      <c r="C105" s="203"/>
      <c r="D105" s="21"/>
      <c r="E105" s="38" t="str">
        <f>Compétences!D105</f>
        <v>Mémoriser les correspondances graphèmes/phonèmes (correspondances grapho-phonologiques)</v>
      </c>
      <c r="F105" s="70" t="e">
        <f>OBSERVATIONS!#REF!</f>
        <v>#REF!</v>
      </c>
      <c r="G105" s="206"/>
      <c r="H105" s="20"/>
      <c r="I105" s="14"/>
      <c r="J105" s="29"/>
    </row>
    <row r="106" spans="2:11" x14ac:dyDescent="0.2">
      <c r="B106" s="200"/>
      <c r="C106" s="203"/>
      <c r="D106" s="21"/>
      <c r="E106" s="38" t="str">
        <f>Compétences!D106</f>
        <v>Mémoriser des mots courants et irréguliers</v>
      </c>
      <c r="F106" s="70" t="e">
        <f>OBSERVATIONS!#REF!</f>
        <v>#REF!</v>
      </c>
      <c r="G106" s="206"/>
      <c r="H106" s="20"/>
      <c r="I106" s="14"/>
      <c r="J106" s="29"/>
    </row>
    <row r="107" spans="2:11" ht="32" x14ac:dyDescent="0.2">
      <c r="B107" s="200"/>
      <c r="C107" s="204"/>
      <c r="D107" s="21"/>
      <c r="E107" s="38" t="str">
        <f>Compétences!D107</f>
        <v>Ecrire (encoder) des mots en utilisant ses connaissances sur le code alphabétique</v>
      </c>
      <c r="F107" s="70" t="e">
        <f>OBSERVATIONS!#REF!</f>
        <v>#REF!</v>
      </c>
      <c r="G107" s="207"/>
      <c r="H107" s="20"/>
      <c r="I107" s="14"/>
      <c r="J107" s="29"/>
    </row>
    <row r="108" spans="2:11" ht="15" customHeight="1" x14ac:dyDescent="0.2">
      <c r="B108" s="200"/>
      <c r="C108" s="202">
        <v>2</v>
      </c>
      <c r="D108" s="208" t="str">
        <f>Compétences!C108</f>
        <v xml:space="preserve">Comprendre un texte </v>
      </c>
      <c r="E108" s="209"/>
      <c r="F108" s="53"/>
      <c r="G108" s="205"/>
      <c r="H108" s="20"/>
      <c r="I108" s="14"/>
      <c r="J108" s="29"/>
    </row>
    <row r="109" spans="2:11" ht="32" x14ac:dyDescent="0.2">
      <c r="B109" s="200"/>
      <c r="C109" s="203"/>
      <c r="D109" s="21"/>
      <c r="E109" s="38" t="str">
        <f>Compétences!D109</f>
        <v>Utiliser les connaissances du système grapho-phonologiques pour comprendre un mot, un texte</v>
      </c>
      <c r="F109" s="70" t="e">
        <f>OBSERVATIONS!#REF!</f>
        <v>#REF!</v>
      </c>
      <c r="G109" s="206"/>
      <c r="H109" s="20"/>
      <c r="I109" s="14"/>
      <c r="J109" s="29"/>
    </row>
    <row r="110" spans="2:11" ht="32" x14ac:dyDescent="0.2">
      <c r="B110" s="200"/>
      <c r="C110" s="203"/>
      <c r="D110" s="21"/>
      <c r="E110" s="38" t="str">
        <f>Compétences!D110</f>
        <v>Connaître et utiliser des démarches pour comprendre un texte : Identifier les informations importantes</v>
      </c>
      <c r="F110" s="70" t="e">
        <f>OBSERVATIONS!#REF!</f>
        <v>#REF!</v>
      </c>
      <c r="G110" s="206"/>
      <c r="H110" s="20"/>
      <c r="I110" s="14"/>
      <c r="J110" s="29"/>
    </row>
    <row r="111" spans="2:11" ht="32" x14ac:dyDescent="0.2">
      <c r="B111" s="200"/>
      <c r="C111" s="203"/>
      <c r="D111" s="21"/>
      <c r="E111" s="38" t="str">
        <f>Compétences!D111</f>
        <v>Connaître et utiliser des démarches pour comprendre un texte : Relier les informations entre elles</v>
      </c>
      <c r="F111" s="70" t="e">
        <f>OBSERVATIONS!#REF!</f>
        <v>#REF!</v>
      </c>
      <c r="G111" s="206"/>
      <c r="H111" s="20"/>
      <c r="I111" s="14"/>
      <c r="J111" s="29"/>
    </row>
    <row r="112" spans="2:11" ht="32" x14ac:dyDescent="0.2">
      <c r="B112" s="200"/>
      <c r="C112" s="203"/>
      <c r="D112" s="21"/>
      <c r="E112" s="38" t="str">
        <f>Compétences!D112</f>
        <v>Connaître et utiliser des démarches pour comprendre un texte : Identifier les liens logiques et chronologiques entre les informations</v>
      </c>
      <c r="F112" s="70" t="e">
        <f>OBSERVATIONS!#REF!</f>
        <v>#REF!</v>
      </c>
      <c r="G112" s="206"/>
      <c r="H112" s="20"/>
      <c r="I112" s="14"/>
      <c r="J112" s="29"/>
    </row>
    <row r="113" spans="2:10" ht="32" x14ac:dyDescent="0.2">
      <c r="B113" s="200"/>
      <c r="C113" s="203"/>
      <c r="D113" s="21"/>
      <c r="E113" s="38" t="str">
        <f>Compétences!D113</f>
        <v>Connaître et utiliser des démarches pour comprendre un texte : Utiliser ses propres connaissances (inférences culturelles)</v>
      </c>
      <c r="F113" s="70" t="e">
        <f>OBSERVATIONS!#REF!</f>
        <v>#REF!</v>
      </c>
      <c r="G113" s="206"/>
      <c r="H113" s="20"/>
      <c r="I113" s="14"/>
      <c r="J113" s="29"/>
    </row>
    <row r="114" spans="2:10" ht="32" x14ac:dyDescent="0.2">
      <c r="B114" s="200"/>
      <c r="C114" s="203"/>
      <c r="D114" s="21"/>
      <c r="E114" s="38" t="str">
        <f>Compétences!D114</f>
        <v>Connaître et utiliser des démarches pour comprendre un texte : Utiliser ses connaissances d’autres textes pour comprendre un texte</v>
      </c>
      <c r="F114" s="70" t="e">
        <f>OBSERVATIONS!#REF!</f>
        <v>#REF!</v>
      </c>
      <c r="G114" s="206"/>
      <c r="H114" s="20"/>
      <c r="I114" s="14"/>
      <c r="J114" s="29"/>
    </row>
    <row r="115" spans="2:10" ht="32" x14ac:dyDescent="0.2">
      <c r="B115" s="200"/>
      <c r="C115" s="203"/>
      <c r="D115" s="21"/>
      <c r="E115" s="38" t="str">
        <f>Compétences!D115</f>
        <v xml:space="preserve">Connaître et utiliser des démarches pour comprendre un texte : Formuler des hypothèses  </v>
      </c>
      <c r="F115" s="70" t="e">
        <f>OBSERVATIONS!#REF!</f>
        <v>#REF!</v>
      </c>
      <c r="G115" s="206"/>
      <c r="H115" s="20"/>
      <c r="I115" s="14"/>
      <c r="J115" s="29"/>
    </row>
    <row r="116" spans="2:10" x14ac:dyDescent="0.2">
      <c r="B116" s="200"/>
      <c r="C116" s="204"/>
      <c r="D116" s="21"/>
      <c r="E116" s="38" t="str">
        <f>Compétences!D116</f>
        <v>Mobiliser ses connaissances lexicales pour comprendre un texte</v>
      </c>
      <c r="F116" s="70" t="e">
        <f>OBSERVATIONS!#REF!</f>
        <v>#REF!</v>
      </c>
      <c r="G116" s="207"/>
      <c r="H116" s="20"/>
      <c r="I116" s="14"/>
      <c r="J116" s="29"/>
    </row>
    <row r="117" spans="2:10" ht="15" customHeight="1" x14ac:dyDescent="0.2">
      <c r="B117" s="200"/>
      <c r="C117" s="202">
        <v>2</v>
      </c>
      <c r="D117" s="208" t="str">
        <f>Compétences!C117</f>
        <v xml:space="preserve">Pratiquer différentes formes de lecture </v>
      </c>
      <c r="E117" s="209"/>
      <c r="F117" s="53"/>
      <c r="G117" s="205"/>
      <c r="H117" s="20"/>
      <c r="I117" s="14"/>
      <c r="J117" s="29"/>
    </row>
    <row r="118" spans="2:10" ht="32" x14ac:dyDescent="0.2">
      <c r="B118" s="200"/>
      <c r="C118" s="203"/>
      <c r="D118" s="21"/>
      <c r="E118" s="38" t="str">
        <f>Compétences!D118</f>
        <v>Lire des textes et des documents divers pour comprendre les fonctions de la lecture</v>
      </c>
      <c r="F118" s="70" t="e">
        <f>OBSERVATIONS!#REF!</f>
        <v>#REF!</v>
      </c>
      <c r="G118" s="206"/>
      <c r="H118" s="20"/>
      <c r="I118" s="14"/>
      <c r="J118" s="29"/>
    </row>
    <row r="119" spans="2:10" x14ac:dyDescent="0.2">
      <c r="B119" s="200"/>
      <c r="C119" s="203"/>
      <c r="D119" s="21"/>
      <c r="E119" s="38" t="str">
        <f>Compétences!D119</f>
        <v>Se repérer dans un lieu de lecture (BCD, bibliothèque)</v>
      </c>
      <c r="F119" s="70" t="e">
        <f>OBSERVATIONS!#REF!</f>
        <v>#REF!</v>
      </c>
      <c r="G119" s="206"/>
      <c r="H119" s="20"/>
      <c r="I119" s="14"/>
      <c r="J119" s="29"/>
    </row>
    <row r="120" spans="2:10" ht="32" x14ac:dyDescent="0.2">
      <c r="B120" s="200"/>
      <c r="C120" s="204"/>
      <c r="D120" s="21"/>
      <c r="E120" s="38" t="str">
        <f>Compétences!D120</f>
        <v>savoir se repérer dans un manuel ou des ouvrages documentaires (table de matière</v>
      </c>
      <c r="F120" s="70" t="e">
        <f>OBSERVATIONS!#REF!</f>
        <v>#REF!</v>
      </c>
      <c r="G120" s="207"/>
      <c r="H120" s="20"/>
      <c r="I120" s="14"/>
      <c r="J120" s="29"/>
    </row>
    <row r="121" spans="2:10" ht="15" customHeight="1" x14ac:dyDescent="0.2">
      <c r="B121" s="200"/>
      <c r="C121" s="202">
        <v>2</v>
      </c>
      <c r="D121" s="208" t="str">
        <f>Compétences!C121</f>
        <v xml:space="preserve">Lecture à voix haute </v>
      </c>
      <c r="E121" s="209"/>
      <c r="F121" s="53"/>
      <c r="G121" s="205"/>
      <c r="H121" s="20"/>
      <c r="I121" s="14"/>
      <c r="J121" s="29"/>
    </row>
    <row r="122" spans="2:10" x14ac:dyDescent="0.2">
      <c r="B122" s="200"/>
      <c r="C122" s="203"/>
      <c r="D122" s="21"/>
      <c r="E122" s="38" t="str">
        <f>Compétences!D122</f>
        <v>Déchiffrer un mot nouveau ou difficile</v>
      </c>
      <c r="F122" s="70" t="e">
        <f>OBSERVATIONS!#REF!</f>
        <v>#REF!</v>
      </c>
      <c r="G122" s="206"/>
      <c r="H122" s="20"/>
      <c r="I122" s="14"/>
      <c r="J122" s="29"/>
    </row>
    <row r="123" spans="2:10" ht="32" x14ac:dyDescent="0.2">
      <c r="B123" s="200"/>
      <c r="C123" s="203"/>
      <c r="D123" s="21"/>
      <c r="E123" s="38" t="str">
        <f>Compétences!D123</f>
        <v>Identifier et utiliser les marques de ponctuation pour lire un texte à voix haute</v>
      </c>
      <c r="F123" s="70" t="e">
        <f>OBSERVATIONS!#REF!</f>
        <v>#REF!</v>
      </c>
      <c r="G123" s="206"/>
      <c r="H123" s="20"/>
      <c r="I123" s="14"/>
      <c r="J123" s="29"/>
    </row>
    <row r="124" spans="2:10" x14ac:dyDescent="0.2">
      <c r="B124" s="200"/>
      <c r="C124" s="204"/>
      <c r="D124" s="21"/>
      <c r="E124" s="38" t="str">
        <f>Compétences!D124</f>
        <v>Savoir lire un texte de manière expressive</v>
      </c>
      <c r="F124" s="70" t="e">
        <f>OBSERVATIONS!#REF!</f>
        <v>#REF!</v>
      </c>
      <c r="G124" s="207"/>
      <c r="H124" s="20"/>
      <c r="I124" s="14"/>
      <c r="J124" s="29"/>
    </row>
    <row r="125" spans="2:10" ht="15" customHeight="1" x14ac:dyDescent="0.2">
      <c r="B125" s="200"/>
      <c r="C125" s="202">
        <v>2</v>
      </c>
      <c r="D125" s="208" t="str">
        <f>Compétences!C125</f>
        <v xml:space="preserve">Contrôler sa compréhension d’un texte </v>
      </c>
      <c r="E125" s="209"/>
      <c r="F125" s="53"/>
      <c r="G125" s="205"/>
      <c r="H125" s="20"/>
      <c r="I125" s="14"/>
      <c r="J125" s="29"/>
    </row>
    <row r="126" spans="2:10" x14ac:dyDescent="0.2">
      <c r="B126" s="200"/>
      <c r="C126" s="203"/>
      <c r="D126" s="21"/>
      <c r="E126" s="38" t="str">
        <f>Compétences!D126</f>
        <v>Justifier une réponse ou un interprétation en revenant au texte.</v>
      </c>
      <c r="F126" s="70" t="e">
        <f>OBSERVATIONS!#REF!</f>
        <v>#REF!</v>
      </c>
      <c r="G126" s="206"/>
      <c r="H126" s="20"/>
      <c r="I126" s="14"/>
      <c r="J126" s="29"/>
    </row>
    <row r="127" spans="2:10" x14ac:dyDescent="0.2">
      <c r="B127" s="200"/>
      <c r="C127" s="203"/>
      <c r="D127" s="21"/>
      <c r="E127" s="38" t="str">
        <f>Compétences!D127</f>
        <v>Repérer les difficultés de compréhension d’un texte</v>
      </c>
      <c r="F127" s="70" t="e">
        <f>OBSERVATIONS!#REF!</f>
        <v>#REF!</v>
      </c>
      <c r="G127" s="206"/>
      <c r="H127" s="20"/>
      <c r="I127" s="14"/>
      <c r="J127" s="29"/>
    </row>
    <row r="128" spans="2:10" ht="32" x14ac:dyDescent="0.2">
      <c r="B128" s="201"/>
      <c r="C128" s="204"/>
      <c r="D128" s="21"/>
      <c r="E128" s="38" t="str">
        <f>Compétences!D128</f>
        <v>Savoir expliquer comment on a fait pour comprendre un texte ou demander de l’aide si nécessaire</v>
      </c>
      <c r="F128" s="70" t="e">
        <f>OBSERVATIONS!#REF!</f>
        <v>#REF!</v>
      </c>
      <c r="G128" s="207"/>
      <c r="H128" s="20"/>
      <c r="I128" s="14"/>
      <c r="J128" s="29"/>
    </row>
    <row r="129" spans="2:10" ht="15" customHeight="1" x14ac:dyDescent="0.2">
      <c r="B129" s="199" t="s">
        <v>106</v>
      </c>
      <c r="C129" s="202">
        <v>2</v>
      </c>
      <c r="D129" s="208" t="str">
        <f>Compétences!C129</f>
        <v>Copier de manière experte</v>
      </c>
      <c r="E129" s="209"/>
      <c r="F129" s="53"/>
      <c r="G129" s="205"/>
      <c r="H129" s="20"/>
      <c r="I129" s="14"/>
      <c r="J129" s="29"/>
    </row>
    <row r="130" spans="2:10" ht="32" x14ac:dyDescent="0.2">
      <c r="B130" s="200"/>
      <c r="C130" s="203"/>
      <c r="D130" s="21"/>
      <c r="E130" s="38" t="str">
        <f>Compétences!D130</f>
        <v>Maîtriser les gestes de l’écriture cursive exécutés avec une vitesse et une sûreté croissantes.</v>
      </c>
      <c r="F130" s="70" t="e">
        <f>OBSERVATIONS!#REF!</f>
        <v>#REF!</v>
      </c>
      <c r="G130" s="206"/>
      <c r="H130" s="20"/>
      <c r="I130" s="14"/>
      <c r="J130" s="29"/>
    </row>
    <row r="131" spans="2:10" ht="32" x14ac:dyDescent="0.2">
      <c r="B131" s="200"/>
      <c r="C131" s="203"/>
      <c r="D131" s="21"/>
      <c r="E131" s="38" t="str">
        <f>Compétences!D131</f>
        <v>Connaître les correspondances entre diverses écritures des lettres pour transcrire un texte ( copie au clavier).</v>
      </c>
      <c r="F131" s="70" t="e">
        <f>OBSERVATIONS!#REF!</f>
        <v>#REF!</v>
      </c>
      <c r="G131" s="206"/>
      <c r="H131" s="20"/>
      <c r="I131" s="14"/>
      <c r="J131" s="29"/>
    </row>
    <row r="132" spans="2:10" ht="32" x14ac:dyDescent="0.2">
      <c r="B132" s="200"/>
      <c r="C132" s="203"/>
      <c r="D132" s="21"/>
      <c r="E132" s="38" t="str">
        <f>Compétences!D132</f>
        <v>Utiliser des stratégies de copie (permettant d’éviter la copie lettre à lettre)</v>
      </c>
      <c r="F132" s="70" t="e">
        <f>OBSERVATIONS!#REF!</f>
        <v>#REF!</v>
      </c>
      <c r="G132" s="206"/>
      <c r="H132" s="20"/>
      <c r="I132" s="14"/>
      <c r="J132" s="29"/>
    </row>
    <row r="133" spans="2:10" ht="32" x14ac:dyDescent="0.2">
      <c r="B133" s="200"/>
      <c r="C133" s="204"/>
      <c r="D133" s="21"/>
      <c r="E133" s="38" t="str">
        <f>Compétences!D133</f>
        <v>Utiliser un traitement des textes pour mettre en page un court texte saisi au clavier.</v>
      </c>
      <c r="F133" s="70" t="e">
        <f>OBSERVATIONS!#REF!</f>
        <v>#REF!</v>
      </c>
      <c r="G133" s="207"/>
      <c r="H133" s="20"/>
      <c r="I133" s="14"/>
      <c r="J133" s="29"/>
    </row>
    <row r="134" spans="2:10" ht="15" customHeight="1" x14ac:dyDescent="0.2">
      <c r="B134" s="200"/>
      <c r="C134" s="202">
        <v>2</v>
      </c>
      <c r="D134" s="208" t="str">
        <f>Compétences!C134</f>
        <v xml:space="preserve">Produire des écrits en commençant à s’approprier une démarche </v>
      </c>
      <c r="E134" s="209"/>
      <c r="F134" s="53"/>
      <c r="G134" s="205"/>
      <c r="H134" s="20"/>
      <c r="I134" s="14"/>
      <c r="J134" s="29"/>
    </row>
    <row r="135" spans="2:10" x14ac:dyDescent="0.2">
      <c r="B135" s="200"/>
      <c r="C135" s="203"/>
      <c r="D135" s="21"/>
      <c r="E135" s="38" t="str">
        <f>Compétences!D135</f>
        <v>Identification de caractéristiques propres à différents genres de textes.</v>
      </c>
      <c r="F135" s="70" t="e">
        <f>OBSERVATIONS!#REF!</f>
        <v>#REF!</v>
      </c>
      <c r="G135" s="206"/>
      <c r="H135" s="20"/>
      <c r="I135" s="14"/>
      <c r="J135" s="29"/>
    </row>
    <row r="136" spans="2:10" ht="32" x14ac:dyDescent="0.2">
      <c r="B136" s="200"/>
      <c r="C136" s="203"/>
      <c r="D136" s="21"/>
      <c r="E136" s="38" t="str">
        <f>Compétences!D136</f>
        <v>Mettre en œuvre une démarche de production de texte (guidée puis plus autonome): chercher les idées, concevoir puis écrire des phrases</v>
      </c>
      <c r="F136" s="70" t="e">
        <f>OBSERVATIONS!#REF!</f>
        <v>#REF!</v>
      </c>
      <c r="G136" s="206"/>
      <c r="H136" s="20"/>
      <c r="I136" s="14"/>
      <c r="J136" s="29"/>
    </row>
    <row r="137" spans="2:10" ht="32" x14ac:dyDescent="0.2">
      <c r="B137" s="200"/>
      <c r="C137" s="203"/>
      <c r="D137" s="21"/>
      <c r="E137" s="38" t="str">
        <f>Compétences!D137</f>
        <v>Mobiliser ses connaissances (orthographiques et grammaticales) pour produire un écrit.</v>
      </c>
      <c r="F137" s="70" t="e">
        <f>OBSERVATIONS!#REF!</f>
        <v>#REF!</v>
      </c>
      <c r="G137" s="206"/>
      <c r="H137" s="20"/>
      <c r="I137" s="14"/>
      <c r="J137" s="29"/>
    </row>
    <row r="138" spans="2:10" ht="32" x14ac:dyDescent="0.2">
      <c r="B138" s="200"/>
      <c r="C138" s="204"/>
      <c r="D138" s="21"/>
      <c r="E138" s="38" t="str">
        <f>Compétences!D138</f>
        <v>Mobilisation des outils à disposition dans la classe liés à l’étude de la langue pour produire un texte</v>
      </c>
      <c r="F138" s="70" t="e">
        <f>OBSERVATIONS!#REF!</f>
        <v>#REF!</v>
      </c>
      <c r="G138" s="207"/>
      <c r="H138" s="20"/>
      <c r="I138" s="14"/>
      <c r="J138" s="29"/>
    </row>
    <row r="139" spans="2:10" ht="15" customHeight="1" x14ac:dyDescent="0.2">
      <c r="B139" s="200"/>
      <c r="C139" s="202">
        <v>2</v>
      </c>
      <c r="D139" s="208" t="str">
        <f>Compétences!C139</f>
        <v>Réviser et améliorer l’écrit qu’on a produit</v>
      </c>
      <c r="E139" s="209"/>
      <c r="F139" s="53"/>
      <c r="G139" s="205"/>
      <c r="H139" s="20"/>
      <c r="I139" s="14"/>
      <c r="J139" s="29"/>
    </row>
    <row r="140" spans="2:10" ht="32" x14ac:dyDescent="0.2">
      <c r="B140" s="200"/>
      <c r="C140" s="203"/>
      <c r="D140" s="21"/>
      <c r="E140" s="38" t="str">
        <f>Compétences!D140</f>
        <v>Repérer des dysfonctionnements dans les textes produits (omissions, incohérences, redites…)</v>
      </c>
      <c r="F140" s="70" t="e">
        <f>OBSERVATIONS!#REF!</f>
        <v>#REF!</v>
      </c>
      <c r="G140" s="206"/>
      <c r="H140" s="20"/>
      <c r="I140" s="14"/>
      <c r="J140" s="29"/>
    </row>
    <row r="141" spans="2:10" ht="32" x14ac:dyDescent="0.2">
      <c r="B141" s="200"/>
      <c r="C141" s="203"/>
      <c r="D141" s="21"/>
      <c r="E141" s="38" t="str">
        <f>Compétences!D141</f>
        <v>Mobiliser des connaissances portant sur le genre d’écrit à produire et sur la langue</v>
      </c>
      <c r="F141" s="70" t="e">
        <f>OBSERVATIONS!#REF!</f>
        <v>#REF!</v>
      </c>
      <c r="G141" s="206"/>
      <c r="H141" s="20"/>
      <c r="I141" s="14"/>
      <c r="J141" s="29"/>
    </row>
    <row r="142" spans="2:10" ht="32" x14ac:dyDescent="0.2">
      <c r="B142" s="200"/>
      <c r="C142" s="203"/>
      <c r="D142" s="21"/>
      <c r="E142" s="38" t="str">
        <f>Compétences!D142</f>
        <v>Améliorer un texte au niveau de l’orthographe (avec aide de l’enseignant puis de manière plus autonome)</v>
      </c>
      <c r="F142" s="70" t="e">
        <f>OBSERVATIONS!#REF!</f>
        <v>#REF!</v>
      </c>
      <c r="G142" s="206"/>
      <c r="H142" s="20"/>
      <c r="I142" s="14"/>
      <c r="J142" s="29"/>
    </row>
    <row r="143" spans="2:10" ht="32" x14ac:dyDescent="0.2">
      <c r="B143" s="201"/>
      <c r="C143" s="204"/>
      <c r="D143" s="21"/>
      <c r="E143" s="38" t="str">
        <f>Compétences!D143</f>
        <v>Savoir utiliser des outils pour réviser un texte (grilles de relecture, correcteur orthographique)</v>
      </c>
      <c r="F143" s="70" t="e">
        <f>OBSERVATIONS!#REF!</f>
        <v>#REF!</v>
      </c>
      <c r="G143" s="207"/>
      <c r="H143" s="20"/>
      <c r="I143" s="14"/>
      <c r="J143" s="29"/>
    </row>
    <row r="144" spans="2:10" ht="33" customHeight="1" x14ac:dyDescent="0.2">
      <c r="B144" s="199" t="s">
        <v>122</v>
      </c>
      <c r="C144" s="202">
        <v>2</v>
      </c>
      <c r="D144" s="208" t="str">
        <f>Compétences!C144</f>
        <v>Mémoriser et se remémorer l’orthographe de mots fréquents et de mots irréguliers dont le sens est connu</v>
      </c>
      <c r="E144" s="209"/>
      <c r="F144" s="53"/>
      <c r="G144" s="205"/>
      <c r="H144" s="20"/>
      <c r="I144" s="14"/>
      <c r="J144" s="29"/>
    </row>
    <row r="145" spans="2:10" ht="32" x14ac:dyDescent="0.2">
      <c r="B145" s="200"/>
      <c r="C145" s="203"/>
      <c r="D145" s="21"/>
      <c r="E145" s="38" t="str">
        <f>Compétences!D145</f>
        <v>Connaître les correspondances sons/lettres ( correspondances graphophonologiques)</v>
      </c>
      <c r="F145" s="70" t="e">
        <f>OBSERVATIONS!#REF!</f>
        <v>#REF!</v>
      </c>
      <c r="G145" s="206"/>
      <c r="H145" s="20"/>
      <c r="I145" s="14"/>
      <c r="J145" s="29"/>
    </row>
    <row r="146" spans="2:10" ht="32" x14ac:dyDescent="0.2">
      <c r="B146" s="200"/>
      <c r="C146" s="203"/>
      <c r="D146" s="21"/>
      <c r="E146" s="38" t="str">
        <f>Compétences!D146</f>
        <v>Connaître et retrouver la valeur sonore de certaines lettres par rapport au contexte (exemple : s entre 2 voyelles, ge suivi de e ou i …)</v>
      </c>
      <c r="F146" s="70" t="e">
        <f>OBSERVATIONS!#REF!</f>
        <v>#REF!</v>
      </c>
      <c r="G146" s="206"/>
      <c r="H146" s="20"/>
      <c r="I146" s="14"/>
      <c r="J146" s="29"/>
    </row>
    <row r="147" spans="2:10" ht="32" x14ac:dyDescent="0.2">
      <c r="B147" s="200"/>
      <c r="C147" s="203"/>
      <c r="D147" s="21"/>
      <c r="E147" s="38" t="str">
        <f>Compétences!D147</f>
        <v>Connaître et repérer la valeur de certains graphème selon la lettre qui suit (an/am en/em ..) : règle du m devant p ou b</v>
      </c>
      <c r="F147" s="70" t="e">
        <f>OBSERVATIONS!#REF!</f>
        <v>#REF!</v>
      </c>
      <c r="G147" s="206"/>
      <c r="H147" s="20"/>
      <c r="I147" s="14"/>
      <c r="J147" s="29"/>
    </row>
    <row r="148" spans="2:10" x14ac:dyDescent="0.2">
      <c r="B148" s="200"/>
      <c r="C148" s="203"/>
      <c r="D148" s="21"/>
      <c r="E148" s="38" t="str">
        <f>Compétences!D148</f>
        <v>Connaître et mémoriser l’orthographe de mots invariables</v>
      </c>
      <c r="F148" s="70" t="e">
        <f>OBSERVATIONS!#REF!</f>
        <v>#REF!</v>
      </c>
      <c r="G148" s="206"/>
      <c r="H148" s="20"/>
      <c r="I148" s="14"/>
      <c r="J148" s="29"/>
    </row>
    <row r="149" spans="2:10" ht="32" x14ac:dyDescent="0.2">
      <c r="B149" s="200"/>
      <c r="C149" s="203"/>
      <c r="D149" s="21"/>
      <c r="E149" s="38" t="str">
        <f>Compétences!D149</f>
        <v>Connaître et mémoriser l’orthographe de mots d’un même champ lexical, d’une même famille, d’une même série analogique)</v>
      </c>
      <c r="F149" s="70" t="e">
        <f>OBSERVATIONS!#REF!</f>
        <v>#REF!</v>
      </c>
      <c r="G149" s="206"/>
      <c r="H149" s="20"/>
      <c r="I149" s="14"/>
      <c r="J149" s="29"/>
    </row>
    <row r="150" spans="2:10" ht="32" x14ac:dyDescent="0.2">
      <c r="B150" s="200"/>
      <c r="C150" s="203"/>
      <c r="D150" s="21"/>
      <c r="E150" s="38" t="str">
        <f>Compétences!D150</f>
        <v>Connaître et mémoriser l’orthographe de mots relevant du vocabulaire scolaire ou d’un champ disciplinaire</v>
      </c>
      <c r="F150" s="70" t="e">
        <f>OBSERVATIONS!#REF!</f>
        <v>#REF!</v>
      </c>
      <c r="G150" s="206"/>
      <c r="H150" s="20"/>
      <c r="I150" s="14"/>
      <c r="J150" s="29"/>
    </row>
    <row r="151" spans="2:10" x14ac:dyDescent="0.2">
      <c r="B151" s="200"/>
      <c r="C151" s="203"/>
      <c r="D151" s="21"/>
      <c r="E151" s="38" t="str">
        <f>Compétences!D151</f>
        <v>Identifier du groupe nominal sujet</v>
      </c>
      <c r="F151" s="70" t="e">
        <f>OBSERVATIONS!#REF!</f>
        <v>#REF!</v>
      </c>
      <c r="G151" s="206"/>
      <c r="H151" s="20"/>
      <c r="I151" s="14"/>
      <c r="J151" s="29"/>
    </row>
    <row r="152" spans="2:10" ht="32" x14ac:dyDescent="0.2">
      <c r="B152" s="200"/>
      <c r="C152" s="203"/>
      <c r="D152" s="21"/>
      <c r="E152" s="38" t="str">
        <f>Compétences!D152</f>
        <v>Identifier le verbe d’une phrase (connaître les propriétés qui permettent de l’identifier</v>
      </c>
      <c r="F152" s="70" t="e">
        <f>OBSERVATIONS!#REF!</f>
        <v>#REF!</v>
      </c>
      <c r="G152" s="206"/>
      <c r="H152" s="20"/>
      <c r="I152" s="14"/>
      <c r="J152" s="29"/>
    </row>
    <row r="153" spans="2:10" ht="32" x14ac:dyDescent="0.2">
      <c r="B153" s="200"/>
      <c r="C153" s="203"/>
      <c r="D153" s="21"/>
      <c r="E153" s="38" t="str">
        <f>Compétences!D153</f>
        <v xml:space="preserve">Savoir identifier la classe d’un mot (verbe, nom, déterminant, adjectif, pronom, mots invariables) </v>
      </c>
      <c r="F153" s="70" t="e">
        <f>OBSERVATIONS!#REF!</f>
        <v>#REF!</v>
      </c>
      <c r="G153" s="206"/>
      <c r="H153" s="20"/>
      <c r="I153" s="14"/>
      <c r="J153" s="29"/>
    </row>
    <row r="154" spans="2:10" ht="32" x14ac:dyDescent="0.2">
      <c r="B154" s="200"/>
      <c r="C154" s="203"/>
      <c r="D154" s="21"/>
      <c r="E154" s="38" t="str">
        <f>Compétences!D154</f>
        <v>Identifier et transformer des phrases affirmatives et négatives (notamment, transformations liées à l’identification du verbe</v>
      </c>
      <c r="F154" s="70" t="e">
        <f>OBSERVATIONS!#REF!</f>
        <v>#REF!</v>
      </c>
      <c r="G154" s="206"/>
      <c r="H154" s="20"/>
      <c r="I154" s="14"/>
      <c r="J154" s="29"/>
    </row>
    <row r="155" spans="2:10" ht="32" x14ac:dyDescent="0.2">
      <c r="B155" s="200"/>
      <c r="C155" s="204"/>
      <c r="D155" s="21"/>
      <c r="E155" s="38" t="str">
        <f>Compétences!D155</f>
        <v>Connaître et utiliser la ponctuation de fin de phrases  et les signes du discours rapporté ( guillemets, tirets)</v>
      </c>
      <c r="F155" s="70" t="e">
        <f>OBSERVATIONS!#REF!</f>
        <v>#REF!</v>
      </c>
      <c r="G155" s="207"/>
      <c r="H155" s="20"/>
      <c r="I155" s="14"/>
      <c r="J155" s="29"/>
    </row>
    <row r="156" spans="2:10" ht="29" customHeight="1" x14ac:dyDescent="0.2">
      <c r="B156" s="200"/>
      <c r="C156" s="202">
        <v>2</v>
      </c>
      <c r="D156" s="208" t="str">
        <f>Compétences!C156</f>
        <v xml:space="preserve">Raisonner pour résoudre des problèmes orthographiques, d’accord essentiellement </v>
      </c>
      <c r="E156" s="209"/>
      <c r="F156" s="53"/>
      <c r="G156" s="205"/>
      <c r="H156" s="20"/>
      <c r="I156" s="14"/>
      <c r="J156" s="29"/>
    </row>
    <row r="157" spans="2:10" ht="32" x14ac:dyDescent="0.2">
      <c r="B157" s="200"/>
      <c r="C157" s="203"/>
      <c r="D157" s="21"/>
      <c r="E157" s="38" t="str">
        <f>Compétences!D157</f>
        <v>Comprendre que des éléments d’une phrase fonctionnent ensemble (D/N/ADJ et groupe sujet/verbe)</v>
      </c>
      <c r="F157" s="70" t="e">
        <f>OBSERVATIONS!#REF!</f>
        <v>#REF!</v>
      </c>
      <c r="G157" s="206"/>
      <c r="H157" s="20"/>
      <c r="I157" s="14"/>
      <c r="J157" s="29"/>
    </row>
    <row r="158" spans="2:10" x14ac:dyDescent="0.2">
      <c r="B158" s="200"/>
      <c r="C158" s="203"/>
      <c r="D158" s="21"/>
      <c r="E158" s="38" t="str">
        <f>Compétences!D158</f>
        <v>Comprendre, identifier et effectuer l’accord sujet/verbe (cas simples)</v>
      </c>
      <c r="F158" s="70" t="e">
        <f>OBSERVATIONS!#REF!</f>
        <v>#REF!</v>
      </c>
      <c r="G158" s="206"/>
      <c r="H158" s="20"/>
      <c r="I158" s="14"/>
      <c r="J158" s="29"/>
    </row>
    <row r="159" spans="2:10" ht="32" x14ac:dyDescent="0.2">
      <c r="B159" s="200"/>
      <c r="C159" s="203"/>
      <c r="D159" s="21"/>
      <c r="E159" s="38" t="str">
        <f>Compétences!D159</f>
        <v>Comprendre qu’écrire ne consiste pas seulement à coder des sons (valeurs grammaticales ou orthographiques de certaines lettres)</v>
      </c>
      <c r="F159" s="70" t="e">
        <f>OBSERVATIONS!#REF!</f>
        <v>#REF!</v>
      </c>
      <c r="G159" s="206"/>
      <c r="H159" s="20"/>
      <c r="I159" s="14"/>
      <c r="J159" s="29"/>
    </row>
    <row r="160" spans="2:10" ht="32" x14ac:dyDescent="0.2">
      <c r="B160" s="200"/>
      <c r="C160" s="203"/>
      <c r="D160" s="21"/>
      <c r="E160" s="38" t="str">
        <f>Compétences!D160</f>
        <v>Comprendre identifier et effectuer les accords à l’intérieur du groupe nominal (accord en genre et en nombre)</v>
      </c>
      <c r="F160" s="70" t="e">
        <f>OBSERVATIONS!#REF!</f>
        <v>#REF!</v>
      </c>
      <c r="G160" s="206"/>
      <c r="H160" s="20"/>
      <c r="I160" s="14"/>
      <c r="J160" s="29"/>
    </row>
    <row r="161" spans="2:10" ht="32" x14ac:dyDescent="0.2">
      <c r="B161" s="200"/>
      <c r="C161" s="203"/>
      <c r="D161" s="21"/>
      <c r="E161" s="38" t="str">
        <f>Compétences!D161</f>
        <v>Repérer et connaître des formations particulières du pluriel (exemple cheval/chevaux) et du féminin ( lecteur/lectrice)</v>
      </c>
      <c r="F161" s="70" t="e">
        <f>OBSERVATIONS!#REF!</f>
        <v>#REF!</v>
      </c>
      <c r="G161" s="206"/>
      <c r="H161" s="20"/>
      <c r="I161" s="14"/>
      <c r="J161" s="29"/>
    </row>
    <row r="162" spans="2:10" ht="32" x14ac:dyDescent="0.2">
      <c r="B162" s="200"/>
      <c r="C162" s="204"/>
      <c r="D162" s="21"/>
      <c r="E162" s="38" t="str">
        <f>Compétences!D162</f>
        <v>Connaître la marque du pluriel pour les verbes ( nt à la 3ème personne du pluriel)</v>
      </c>
      <c r="F162" s="70" t="e">
        <f>OBSERVATIONS!#REF!</f>
        <v>#REF!</v>
      </c>
      <c r="G162" s="207"/>
      <c r="H162" s="20"/>
      <c r="I162" s="14"/>
      <c r="J162" s="29"/>
    </row>
    <row r="163" spans="2:10" ht="47" customHeight="1" x14ac:dyDescent="0.2">
      <c r="B163" s="200"/>
      <c r="C163" s="202">
        <v>2</v>
      </c>
      <c r="D163" s="208" t="str">
        <f>Compétences!C163</f>
        <v xml:space="preserve">Comprendre comment se forment les verbes et orthographier les formes verbales les plus fréquentes (lien avec l’écriture) </v>
      </c>
      <c r="E163" s="209"/>
      <c r="F163" s="53"/>
      <c r="G163" s="205"/>
      <c r="H163" s="20"/>
      <c r="I163" s="14"/>
      <c r="J163" s="29"/>
    </row>
    <row r="164" spans="2:10" ht="48" x14ac:dyDescent="0.2">
      <c r="B164" s="200"/>
      <c r="C164" s="203"/>
      <c r="D164" s="21"/>
      <c r="E164" s="38" t="str">
        <f>Compétences!D164</f>
        <v>Observer et se familiariser avec la conjugaison au présent des verbes en –ER et des verbes courants : être, avoir, faire, aller, dire, venir, pouvoir, voir, vouloir, prendre</v>
      </c>
      <c r="F164" s="70" t="e">
        <f>OBSERVATIONS!#REF!</f>
        <v>#REF!</v>
      </c>
      <c r="G164" s="206"/>
      <c r="H164" s="20"/>
      <c r="I164" s="14"/>
      <c r="J164" s="29"/>
    </row>
    <row r="165" spans="2:10" ht="32" x14ac:dyDescent="0.2">
      <c r="B165" s="200"/>
      <c r="C165" s="203"/>
      <c r="D165" s="21"/>
      <c r="E165" s="38" t="str">
        <f>Compétences!D165</f>
        <v>Observer et se familiariser avec la conjugaison au futur des verbes en – ER</v>
      </c>
      <c r="F165" s="70" t="e">
        <f>OBSERVATIONS!#REF!</f>
        <v>#REF!</v>
      </c>
      <c r="G165" s="206"/>
      <c r="H165" s="20"/>
      <c r="I165" s="14"/>
      <c r="J165" s="29"/>
    </row>
    <row r="166" spans="2:10" ht="32" x14ac:dyDescent="0.2">
      <c r="B166" s="200"/>
      <c r="C166" s="203"/>
      <c r="D166" s="21"/>
      <c r="E166" s="38" t="str">
        <f>Compétences!D166</f>
        <v>Observer et se familiariser avec la conjugaison à l’imparfait des verbes en -ER</v>
      </c>
      <c r="F166" s="70" t="e">
        <f>OBSERVATIONS!#REF!</f>
        <v>#REF!</v>
      </c>
      <c r="G166" s="206"/>
      <c r="H166" s="20"/>
      <c r="I166" s="14"/>
      <c r="J166" s="29"/>
    </row>
    <row r="167" spans="2:10" ht="32" x14ac:dyDescent="0.2">
      <c r="B167" s="200"/>
      <c r="C167" s="203"/>
      <c r="D167" s="21"/>
      <c r="E167" s="38" t="str">
        <f>Compétences!D167</f>
        <v>Mémorisation des formes les plus fréquentes des verbes précédents (troisième personne du singulier et du pluriel</v>
      </c>
      <c r="F167" s="70" t="e">
        <f>OBSERVATIONS!#REF!</f>
        <v>#REF!</v>
      </c>
      <c r="G167" s="206"/>
      <c r="H167" s="20"/>
      <c r="I167" s="14"/>
      <c r="J167" s="29"/>
    </row>
    <row r="168" spans="2:10" ht="32" x14ac:dyDescent="0.2">
      <c r="B168" s="200"/>
      <c r="C168" s="203"/>
      <c r="D168" s="21"/>
      <c r="E168" s="38" t="str">
        <f>Compétences!D168</f>
        <v>Mémorisation de marques régulières liées à des personnes (-ons, -ez, -nt)</v>
      </c>
      <c r="F168" s="70" t="e">
        <f>OBSERVATIONS!#REF!</f>
        <v>#REF!</v>
      </c>
      <c r="G168" s="206"/>
      <c r="H168" s="20"/>
      <c r="I168" s="14"/>
      <c r="J168" s="29"/>
    </row>
    <row r="169" spans="2:10" ht="32" x14ac:dyDescent="0.2">
      <c r="B169" s="200"/>
      <c r="C169" s="203"/>
      <c r="D169" s="21"/>
      <c r="E169" s="38" t="str">
        <f>Compétences!D169</f>
        <v>Comprendre la construction de la forme conjuguée du verbe (radical ; terminaison)</v>
      </c>
      <c r="F169" s="70" t="e">
        <f>OBSERVATIONS!#REF!</f>
        <v>#REF!</v>
      </c>
      <c r="G169" s="206"/>
      <c r="H169" s="20"/>
      <c r="I169" s="14"/>
      <c r="J169" s="29"/>
    </row>
    <row r="170" spans="2:10" x14ac:dyDescent="0.2">
      <c r="B170" s="200"/>
      <c r="C170" s="203"/>
      <c r="D170" s="21"/>
      <c r="E170" s="38" t="str">
        <f>Compétences!D170</f>
        <v>Identifier l’infinitif et le participe passé</v>
      </c>
      <c r="F170" s="70" t="e">
        <f>OBSERVATIONS!#REF!</f>
        <v>#REF!</v>
      </c>
      <c r="G170" s="206"/>
      <c r="H170" s="20"/>
      <c r="I170" s="14"/>
      <c r="J170" s="29"/>
    </row>
    <row r="171" spans="2:10" ht="32" x14ac:dyDescent="0.2">
      <c r="B171" s="200"/>
      <c r="C171" s="203"/>
      <c r="D171" s="21"/>
      <c r="E171" s="38" t="str">
        <f>Compétences!D171</f>
        <v>Observer et identifier la formation du passé composé (notion de temps simple et de temps composé)</v>
      </c>
      <c r="F171" s="70" t="e">
        <f>OBSERVATIONS!#REF!</f>
        <v>#REF!</v>
      </c>
      <c r="G171" s="206"/>
      <c r="H171" s="20"/>
      <c r="I171" s="14"/>
      <c r="J171" s="29"/>
    </row>
    <row r="172" spans="2:10" ht="32" x14ac:dyDescent="0.2">
      <c r="B172" s="200"/>
      <c r="C172" s="203"/>
      <c r="D172" s="21"/>
      <c r="E172" s="38" t="str">
        <f>Compétences!D172</f>
        <v>Observer et identifier les marques liées au temps (imparfait et futur simple)</v>
      </c>
      <c r="F172" s="70" t="e">
        <f>OBSERVATIONS!#REF!</f>
        <v>#REF!</v>
      </c>
      <c r="G172" s="206"/>
      <c r="H172" s="20"/>
      <c r="I172" s="14"/>
      <c r="J172" s="29"/>
    </row>
    <row r="173" spans="2:10" ht="32" x14ac:dyDescent="0.2">
      <c r="B173" s="200"/>
      <c r="C173" s="203"/>
      <c r="D173" s="21"/>
      <c r="E173" s="38" t="str">
        <f>Compétences!D173</f>
        <v xml:space="preserve">Mémoriser la conjugaison des verbes être et avoir au présent, à l’imparfait, au futur. </v>
      </c>
      <c r="F173" s="70" t="e">
        <f>OBSERVATIONS!#REF!</f>
        <v>#REF!</v>
      </c>
      <c r="G173" s="206"/>
      <c r="H173" s="20"/>
      <c r="I173" s="14"/>
      <c r="J173" s="29"/>
    </row>
    <row r="174" spans="2:10" ht="32" x14ac:dyDescent="0.2">
      <c r="B174" s="200"/>
      <c r="C174" s="204"/>
      <c r="D174" s="21"/>
      <c r="E174" s="38" t="str">
        <f>Compétences!D174</f>
        <v>Identifier certains homophones : formes verbales a / est/ ont / sont distinguées des homophones (à / et / on / son).</v>
      </c>
      <c r="F174" s="70" t="e">
        <f>OBSERVATIONS!#REF!</f>
        <v>#REF!</v>
      </c>
      <c r="G174" s="207"/>
      <c r="H174" s="20"/>
      <c r="I174" s="14"/>
      <c r="J174" s="29"/>
    </row>
    <row r="175" spans="2:10" ht="36" customHeight="1" x14ac:dyDescent="0.2">
      <c r="B175" s="200"/>
      <c r="C175" s="202">
        <v>2</v>
      </c>
      <c r="D175" s="208" t="str">
        <f>Compétences!C175</f>
        <v>Identifier des relations entre les mots, entre les mots et leur contexte d’utilisation ; s’en servir pour mieux comprendre</v>
      </c>
      <c r="E175" s="209"/>
      <c r="F175" s="53"/>
      <c r="G175" s="205"/>
      <c r="H175" s="20"/>
      <c r="I175" s="14"/>
      <c r="J175" s="29"/>
    </row>
    <row r="176" spans="2:10" ht="32" x14ac:dyDescent="0.2">
      <c r="B176" s="200"/>
      <c r="C176" s="203"/>
      <c r="D176" s="21"/>
      <c r="E176" s="38" t="str">
        <f>Compétences!D176</f>
        <v>Identifier des mots de la même famille/ trouver des mots de la même famille (avec ajout de préfixe et suffixe)</v>
      </c>
      <c r="F176" s="70" t="e">
        <f>OBSERVATIONS!#REF!</f>
        <v>#REF!</v>
      </c>
      <c r="G176" s="206"/>
      <c r="H176" s="20"/>
      <c r="I176" s="14"/>
      <c r="J176" s="29"/>
    </row>
    <row r="177" spans="2:10" x14ac:dyDescent="0.2">
      <c r="B177" s="200"/>
      <c r="C177" s="203"/>
      <c r="D177" s="21"/>
      <c r="E177" s="38" t="str">
        <f>Compétences!D177</f>
        <v>Catégoriser des mots / relations entre termes génériques et spécifiques</v>
      </c>
      <c r="F177" s="70" t="e">
        <f>OBSERVATIONS!#REF!</f>
        <v>#REF!</v>
      </c>
      <c r="G177" s="206"/>
      <c r="H177" s="20"/>
      <c r="I177" s="14"/>
      <c r="J177" s="29"/>
    </row>
    <row r="178" spans="2:10" x14ac:dyDescent="0.2">
      <c r="B178" s="200"/>
      <c r="C178" s="203"/>
      <c r="D178" s="21"/>
      <c r="E178" s="38" t="str">
        <f>Compétences!D178</f>
        <v>Identifier et trouver des synonymes d’un mot</v>
      </c>
      <c r="F178" s="70" t="e">
        <f>OBSERVATIONS!#REF!</f>
        <v>#REF!</v>
      </c>
      <c r="G178" s="206"/>
      <c r="H178" s="20"/>
      <c r="I178" s="14"/>
      <c r="J178" s="29"/>
    </row>
    <row r="179" spans="2:10" x14ac:dyDescent="0.2">
      <c r="B179" s="200"/>
      <c r="C179" s="203"/>
      <c r="D179" s="21"/>
      <c r="E179" s="38" t="str">
        <f>Compétences!D179</f>
        <v>Identifier et trouver des contraires d’un mots (antonymes)</v>
      </c>
      <c r="F179" s="70" t="e">
        <f>OBSERVATIONS!#REF!</f>
        <v>#REF!</v>
      </c>
      <c r="G179" s="206"/>
      <c r="H179" s="20"/>
      <c r="I179" s="14"/>
      <c r="J179" s="29"/>
    </row>
    <row r="180" spans="2:10" ht="32" x14ac:dyDescent="0.2">
      <c r="B180" s="200"/>
      <c r="C180" s="203"/>
      <c r="D180" s="21"/>
      <c r="E180" s="38" t="str">
        <f>Compétences!D180</f>
        <v>Observer et repérer la polysémie d’un mot en lien avec le contexte où le mot est employé</v>
      </c>
      <c r="F180" s="70" t="e">
        <f>OBSERVATIONS!#REF!</f>
        <v>#REF!</v>
      </c>
      <c r="G180" s="206"/>
      <c r="H180" s="20"/>
      <c r="I180" s="14"/>
      <c r="J180" s="29"/>
    </row>
    <row r="181" spans="2:10" x14ac:dyDescent="0.2">
      <c r="B181" s="200"/>
      <c r="C181" s="203"/>
      <c r="D181" s="21"/>
      <c r="E181" s="38" t="str">
        <f>Compétences!D181</f>
        <v>Observer et repérer les sens propre et le sens figuré d’un mot</v>
      </c>
      <c r="F181" s="70" t="e">
        <f>OBSERVATIONS!#REF!</f>
        <v>#REF!</v>
      </c>
      <c r="G181" s="206"/>
      <c r="H181" s="20"/>
      <c r="I181" s="14"/>
      <c r="J181" s="29"/>
    </row>
    <row r="182" spans="2:10" ht="32" x14ac:dyDescent="0.2">
      <c r="B182" s="200"/>
      <c r="C182" s="204"/>
      <c r="D182" s="21"/>
      <c r="E182" s="38" t="str">
        <f>Compétences!D182</f>
        <v>Distinguer les registres familier, courant, soutenu (lien avec enseignement moral et civique).</v>
      </c>
      <c r="F182" s="70" t="e">
        <f>OBSERVATIONS!#REF!</f>
        <v>#REF!</v>
      </c>
      <c r="G182" s="207"/>
      <c r="H182" s="20"/>
      <c r="I182" s="14"/>
      <c r="J182" s="29"/>
    </row>
    <row r="183" spans="2:10" ht="25" customHeight="1" x14ac:dyDescent="0.2">
      <c r="B183" s="200"/>
      <c r="C183" s="202">
        <v>2</v>
      </c>
      <c r="D183" s="208" t="str">
        <f>Compétences!C183</f>
        <v>Étendre ses connaissances lexicales, mémoriser et réutiliser des mots nouvellement appris</v>
      </c>
      <c r="E183" s="209"/>
      <c r="F183" s="53"/>
      <c r="G183" s="205"/>
      <c r="H183" s="20"/>
      <c r="I183" s="14"/>
      <c r="J183" s="29"/>
    </row>
    <row r="184" spans="2:10" x14ac:dyDescent="0.2">
      <c r="B184" s="200"/>
      <c r="C184" s="203"/>
      <c r="D184" s="21"/>
      <c r="E184" s="38" t="str">
        <f>Compétences!D184</f>
        <v>Chercher la définition d’un mot et utiliser un dictionnaire</v>
      </c>
      <c r="F184" s="70" t="e">
        <f>OBSERVATIONS!#REF!</f>
        <v>#REF!</v>
      </c>
      <c r="G184" s="206"/>
      <c r="H184" s="20"/>
      <c r="I184" s="14"/>
      <c r="J184" s="29"/>
    </row>
    <row r="185" spans="2:10" x14ac:dyDescent="0.2">
      <c r="B185" s="200"/>
      <c r="C185" s="203"/>
      <c r="D185" s="21"/>
      <c r="E185" s="38" t="str">
        <f>Compétences!D185</f>
        <v>Comprendre un article de dictionnaire</v>
      </c>
      <c r="F185" s="70" t="e">
        <f>OBSERVATIONS!#REF!</f>
        <v>#REF!</v>
      </c>
      <c r="G185" s="206"/>
      <c r="H185" s="20"/>
      <c r="I185" s="14"/>
      <c r="J185" s="29"/>
    </row>
    <row r="186" spans="2:10" x14ac:dyDescent="0.2">
      <c r="B186" s="201"/>
      <c r="C186" s="204"/>
      <c r="D186" s="21"/>
      <c r="E186" s="38" t="str">
        <f>Compétences!D186</f>
        <v>Mobiliser des mots nouveaux en situation d’écriture</v>
      </c>
      <c r="F186" s="70" t="e">
        <f>OBSERVATIONS!#REF!</f>
        <v>#REF!</v>
      </c>
      <c r="G186" s="207"/>
      <c r="H186" s="20"/>
      <c r="I186" s="14"/>
      <c r="J186" s="29"/>
    </row>
    <row r="187" spans="2:10" ht="15" customHeight="1" x14ac:dyDescent="0.2">
      <c r="B187" s="192" t="s">
        <v>171</v>
      </c>
      <c r="C187" s="193">
        <v>1</v>
      </c>
      <c r="D187" s="197" t="str">
        <f>Compétences!C187</f>
        <v xml:space="preserve">Utiliser les nombres </v>
      </c>
      <c r="E187" s="198"/>
      <c r="F187" s="67"/>
      <c r="G187" s="194"/>
    </row>
    <row r="188" spans="2:10" ht="32" x14ac:dyDescent="0.2">
      <c r="B188" s="192"/>
      <c r="C188" s="193"/>
      <c r="D188" s="34"/>
      <c r="E188" s="39" t="str">
        <f>Compétences!D188</f>
        <v>Évaluer et comparer des collections d’objets avec des procédures numériques ou non numériques.</v>
      </c>
      <c r="F188" s="72" t="e">
        <f>OBSERVATIONS!#REF!</f>
        <v>#REF!</v>
      </c>
      <c r="G188" s="194"/>
    </row>
    <row r="189" spans="2:10" ht="64" x14ac:dyDescent="0.2">
      <c r="B189" s="192"/>
      <c r="C189" s="193"/>
      <c r="D189" s="34"/>
      <c r="E189" s="39" t="str">
        <f>Compétences!D189</f>
        <v>Réaliser une collection dont le cardinal est donné. Utiliser le dénombrement pour comparer deux quantités, pour constituer une collection d’une taille donnée ou pour réaliser une collection de quantité égale à la collection proposée.</v>
      </c>
      <c r="F189" s="72" t="e">
        <f>OBSERVATIONS!#REF!</f>
        <v>#REF!</v>
      </c>
      <c r="G189" s="194"/>
    </row>
    <row r="190" spans="2:10" ht="48" x14ac:dyDescent="0.2">
      <c r="B190" s="192"/>
      <c r="C190" s="193"/>
      <c r="D190" s="34"/>
      <c r="E190" s="39" t="str">
        <f>Compétences!D190</f>
        <v>Utiliser le nombre pour exprimer la position d’un objet ou d’une personne dans un jeu, dans une situation organisée, sur un rang ou pour comparer des positions.</v>
      </c>
      <c r="F190" s="72" t="e">
        <f>OBSERVATIONS!#REF!</f>
        <v>#REF!</v>
      </c>
      <c r="G190" s="194"/>
    </row>
    <row r="191" spans="2:10" ht="48" x14ac:dyDescent="0.2">
      <c r="B191" s="192"/>
      <c r="C191" s="193"/>
      <c r="D191" s="34"/>
      <c r="E191" s="39" t="str">
        <f>Compétences!D191</f>
        <v>Mobiliser des symboles analogiques, verbaux ou écrits, conventionnels ou non conventionnels pour communiquer des informations orales et écrites sur une quantité.</v>
      </c>
      <c r="F191" s="72" t="e">
        <f>OBSERVATIONS!#REF!</f>
        <v>#REF!</v>
      </c>
      <c r="G191" s="194"/>
    </row>
    <row r="192" spans="2:10" ht="15" customHeight="1" x14ac:dyDescent="0.2">
      <c r="B192" s="192"/>
      <c r="C192" s="193">
        <v>1</v>
      </c>
      <c r="D192" s="197" t="str">
        <f>Compétences!C192</f>
        <v xml:space="preserve">Etudier les nombres </v>
      </c>
      <c r="E192" s="198"/>
      <c r="F192" s="67"/>
      <c r="G192" s="194"/>
    </row>
    <row r="193" spans="2:7" ht="32" x14ac:dyDescent="0.2">
      <c r="B193" s="192"/>
      <c r="C193" s="193"/>
      <c r="D193" s="34"/>
      <c r="E193" s="39" t="str">
        <f>Compétences!D193</f>
        <v>Avoir compris que le cardinal ne change pas si on modifie la disposition spatiale ou la nature des éléments.</v>
      </c>
      <c r="F193" s="72" t="e">
        <f>OBSERVATIONS!#REF!</f>
        <v>#REF!</v>
      </c>
      <c r="G193" s="194"/>
    </row>
    <row r="194" spans="2:7" ht="48" x14ac:dyDescent="0.2">
      <c r="B194" s="192"/>
      <c r="C194" s="193"/>
      <c r="D194" s="34"/>
      <c r="E194" s="39" t="str">
        <f>Compétences!D194</f>
        <v>Avoir compris que tout nombre s’obtient en ajoutant un au nombre précédent et que cela correspond à l’ajout d’une unité à la quantité précédente.</v>
      </c>
      <c r="F194" s="72" t="e">
        <f>OBSERVATIONS!#REF!</f>
        <v>#REF!</v>
      </c>
      <c r="G194" s="194"/>
    </row>
    <row r="195" spans="2:7" ht="32" x14ac:dyDescent="0.2">
      <c r="B195" s="192"/>
      <c r="C195" s="193"/>
      <c r="D195" s="34"/>
      <c r="E195" s="39" t="str">
        <f>Compétences!D195</f>
        <v>Quantifier des collections jusqu’à dix au moins ; les composer et les décomposer par manipulations effectives puis mentales.</v>
      </c>
      <c r="F195" s="72" t="e">
        <f>OBSERVATIONS!#REF!</f>
        <v>#REF!</v>
      </c>
      <c r="G195" s="194"/>
    </row>
    <row r="196" spans="2:7" ht="32" x14ac:dyDescent="0.2">
      <c r="B196" s="192"/>
      <c r="C196" s="193"/>
      <c r="D196" s="34"/>
      <c r="E196" s="39" t="str">
        <f>Compétences!D196</f>
        <v>Dire combien il faut ajouter ou enlever pour obtenir des quantités ne dépassant pas dix.</v>
      </c>
      <c r="F196" s="72" t="e">
        <f>OBSERVATIONS!#REF!</f>
        <v>#REF!</v>
      </c>
      <c r="G196" s="194"/>
    </row>
    <row r="197" spans="2:7" x14ac:dyDescent="0.2">
      <c r="B197" s="192"/>
      <c r="C197" s="193"/>
      <c r="D197" s="34"/>
      <c r="E197" s="39" t="str">
        <f>Compétences!D197</f>
        <v>Parler des nombres à l’aide de leur décomposition.</v>
      </c>
      <c r="F197" s="72" t="e">
        <f>OBSERVATIONS!#REF!</f>
        <v>#REF!</v>
      </c>
      <c r="G197" s="194"/>
    </row>
    <row r="198" spans="2:7" x14ac:dyDescent="0.2">
      <c r="B198" s="192"/>
      <c r="C198" s="193"/>
      <c r="D198" s="34"/>
      <c r="E198" s="39" t="str">
        <f>Compétences!D198</f>
        <v>Dire la suite des nombres jusqu’à trente.</v>
      </c>
      <c r="F198" s="72" t="e">
        <f>OBSERVATIONS!#REF!</f>
        <v>#REF!</v>
      </c>
      <c r="G198" s="194"/>
    </row>
    <row r="199" spans="2:7" x14ac:dyDescent="0.2">
      <c r="B199" s="192"/>
      <c r="C199" s="193"/>
      <c r="D199" s="34"/>
      <c r="E199" s="39" t="str">
        <f>Compétences!D199</f>
        <v>Lire les nombres écrits en chiffres jusqu’à dix.</v>
      </c>
      <c r="F199" s="72" t="e">
        <f>OBSERVATIONS!#REF!</f>
        <v>#REF!</v>
      </c>
      <c r="G199" s="194"/>
    </row>
    <row r="200" spans="2:7" ht="15" customHeight="1" x14ac:dyDescent="0.2">
      <c r="B200" s="192" t="s">
        <v>185</v>
      </c>
      <c r="C200" s="193">
        <v>1</v>
      </c>
      <c r="D200" s="197" t="str">
        <f>Compétences!C200</f>
        <v xml:space="preserve">Explorer les formes et les grandeurs </v>
      </c>
      <c r="E200" s="198"/>
      <c r="F200" s="67"/>
      <c r="G200" s="194"/>
    </row>
    <row r="201" spans="2:7" x14ac:dyDescent="0.2">
      <c r="B201" s="192"/>
      <c r="C201" s="193"/>
      <c r="D201" s="34"/>
      <c r="E201" s="40" t="str">
        <f>Compétences!D201</f>
        <v>Classer des objets en fonction de caractéristiques liées à leur forme.</v>
      </c>
      <c r="F201" s="72" t="e">
        <f>OBSERVATIONS!#REF!</f>
        <v>#REF!</v>
      </c>
      <c r="G201" s="194"/>
    </row>
    <row r="202" spans="2:7" ht="32" x14ac:dyDescent="0.2">
      <c r="B202" s="192"/>
      <c r="C202" s="193"/>
      <c r="D202" s="34"/>
      <c r="E202" s="39" t="str">
        <f>Compétences!D202</f>
        <v>Savoir nommer quelques formes planes (carré, triangle, cercle ou disque, rectangle)</v>
      </c>
      <c r="F202" s="72" t="e">
        <f>OBSERVATIONS!#REF!</f>
        <v>#REF!</v>
      </c>
      <c r="G202" s="194"/>
    </row>
    <row r="203" spans="2:7" x14ac:dyDescent="0.2">
      <c r="B203" s="192"/>
      <c r="C203" s="193"/>
      <c r="D203" s="34"/>
      <c r="E203" s="38" t="str">
        <f>Compétences!D203</f>
        <v>Reconnaître quelques solides (cube, pyramide, boule, cylindre).</v>
      </c>
      <c r="F203" s="72" t="e">
        <f>OBSERVATIONS!#REF!</f>
        <v>#REF!</v>
      </c>
      <c r="G203" s="194"/>
    </row>
    <row r="204" spans="2:7" ht="32" x14ac:dyDescent="0.2">
      <c r="B204" s="192"/>
      <c r="C204" s="193"/>
      <c r="D204" s="34"/>
      <c r="E204" s="38" t="str">
        <f>Compétences!D204</f>
        <v>Classer ou ranger des objets selon un critère de longueur ou de masse ou de contenance.</v>
      </c>
      <c r="F204" s="72" t="e">
        <f>OBSERVATIONS!#REF!</f>
        <v>#REF!</v>
      </c>
      <c r="G204" s="194"/>
    </row>
    <row r="205" spans="2:7" ht="32" x14ac:dyDescent="0.2">
      <c r="B205" s="192"/>
      <c r="C205" s="193"/>
      <c r="D205" s="34"/>
      <c r="E205" s="39" t="str">
        <f>Compétences!D205</f>
        <v>Reproduire un assemblage à partir d’un modèle (puzzle, pavage, assemblage de solides).</v>
      </c>
      <c r="F205" s="72" t="e">
        <f>OBSERVATIONS!#REF!</f>
        <v>#REF!</v>
      </c>
      <c r="G205" s="194"/>
    </row>
    <row r="206" spans="2:7" x14ac:dyDescent="0.2">
      <c r="B206" s="192"/>
      <c r="C206" s="193"/>
      <c r="D206" s="34"/>
      <c r="E206" s="39" t="str">
        <f>Compétences!D206</f>
        <v>Reproduire, dessiner des formes planes.</v>
      </c>
      <c r="F206" s="72" t="e">
        <f>OBSERVATIONS!#REF!</f>
        <v>#REF!</v>
      </c>
      <c r="G206" s="194"/>
    </row>
    <row r="207" spans="2:7" ht="32" x14ac:dyDescent="0.2">
      <c r="B207" s="192"/>
      <c r="C207" s="193"/>
      <c r="D207" s="34"/>
      <c r="E207" s="39" t="str">
        <f>Compétences!D207</f>
        <v>Identifier le principe d’organisation d’un algorithme et poursuivre son application.</v>
      </c>
      <c r="F207" s="72" t="e">
        <f>OBSERVATIONS!#REF!</f>
        <v>#REF!</v>
      </c>
      <c r="G207" s="194"/>
    </row>
    <row r="208" spans="2:7" ht="30" customHeight="1" x14ac:dyDescent="0.2">
      <c r="B208" s="192" t="s">
        <v>194</v>
      </c>
      <c r="C208" s="193">
        <v>2</v>
      </c>
      <c r="D208" s="195" t="str">
        <f>Compétences!C208</f>
        <v xml:space="preserve">Comprendre et  utiliser des nombres entiers pour dénombrer, ordonnner, repérer, comparer </v>
      </c>
      <c r="E208" s="196"/>
      <c r="F208" s="67"/>
      <c r="G208" s="194"/>
    </row>
    <row r="209" spans="2:7" x14ac:dyDescent="0.2">
      <c r="B209" s="192"/>
      <c r="C209" s="193"/>
      <c r="D209" s="34"/>
      <c r="E209" s="38" t="str">
        <f>Compétences!D209</f>
        <v>Dénombrer, constituer et comparer des collections.</v>
      </c>
      <c r="F209" s="72" t="e">
        <f>OBSERVATIONS!#REF!</f>
        <v>#REF!</v>
      </c>
      <c r="G209" s="194"/>
    </row>
    <row r="210" spans="2:7" ht="48" x14ac:dyDescent="0.2">
      <c r="B210" s="192"/>
      <c r="C210" s="193"/>
      <c r="D210" s="34"/>
      <c r="E210" s="38" t="str">
        <f>Compétences!D210</f>
        <v>Utiliser diverses stratégies de dénombrement (utilisation d’unités intermédiaires : dizaines, centaines, en relation ou non avec des groupements).</v>
      </c>
      <c r="F210" s="72" t="e">
        <f>OBSERVATIONS!#REF!</f>
        <v>#REF!</v>
      </c>
      <c r="G210" s="194"/>
    </row>
    <row r="211" spans="2:7" ht="32" x14ac:dyDescent="0.2">
      <c r="B211" s="192"/>
      <c r="C211" s="193"/>
      <c r="D211" s="34"/>
      <c r="E211" s="39" t="str">
        <f>Compétences!D211</f>
        <v>Utiliser diverses stratégies de dénombrement (décompositions/recompositions additives ).</v>
      </c>
      <c r="F211" s="72" t="e">
        <f>OBSERVATIONS!#REF!</f>
        <v>#REF!</v>
      </c>
      <c r="G211" s="194"/>
    </row>
    <row r="212" spans="2:7" ht="32" x14ac:dyDescent="0.2">
      <c r="B212" s="192"/>
      <c r="C212" s="193"/>
      <c r="D212" s="34"/>
      <c r="E212" s="39" t="str">
        <f>Compétences!D212</f>
        <v>Utiliser diverses stratégies de dénombrement (décompositions/recompositions multiplicatives).</v>
      </c>
      <c r="F212" s="72" t="e">
        <f>OBSERVATIONS!#REF!</f>
        <v>#REF!</v>
      </c>
      <c r="G212" s="194"/>
    </row>
    <row r="213" spans="2:7" x14ac:dyDescent="0.2">
      <c r="B213" s="192"/>
      <c r="C213" s="193"/>
      <c r="D213" s="34"/>
      <c r="E213" s="39" t="str">
        <f>Compétences!D213</f>
        <v>Repérer un rang ou une position dans une file ou sur une piste.</v>
      </c>
      <c r="F213" s="72" t="e">
        <f>OBSERVATIONS!#REF!</f>
        <v>#REF!</v>
      </c>
      <c r="G213" s="194"/>
    </row>
    <row r="214" spans="2:7" ht="32" x14ac:dyDescent="0.2">
      <c r="B214" s="192"/>
      <c r="C214" s="193"/>
      <c r="D214" s="34"/>
      <c r="E214" s="39" t="str">
        <f>Compétences!D214</f>
        <v>Faire le lien entre le rang dans une liste et le nombre d’éléments qui le précèdent.</v>
      </c>
      <c r="F214" s="72" t="e">
        <f>OBSERVATIONS!#REF!</f>
        <v>#REF!</v>
      </c>
      <c r="G214" s="194"/>
    </row>
    <row r="215" spans="2:7" x14ac:dyDescent="0.2">
      <c r="B215" s="192"/>
      <c r="C215" s="193"/>
      <c r="D215" s="34"/>
      <c r="E215" s="39" t="str">
        <f>Compétences!D215</f>
        <v>Comparer  des nombres entiers, en utilisant les symboles =, &lt;,&gt;</v>
      </c>
      <c r="F215" s="72" t="e">
        <f>OBSERVATIONS!#REF!</f>
        <v>#REF!</v>
      </c>
      <c r="G215" s="194"/>
    </row>
    <row r="216" spans="2:7" x14ac:dyDescent="0.2">
      <c r="B216" s="192"/>
      <c r="C216" s="193"/>
      <c r="D216" s="34"/>
      <c r="E216" s="39" t="str">
        <f>Compétences!D216</f>
        <v>Ranger des nombres entiers, en utilisant les symboles =, &lt;,&gt;</v>
      </c>
      <c r="F216" s="72" t="e">
        <f>OBSERVATIONS!#REF!</f>
        <v>#REF!</v>
      </c>
      <c r="G216" s="194"/>
    </row>
    <row r="217" spans="2:7" x14ac:dyDescent="0.2">
      <c r="B217" s="192"/>
      <c r="C217" s="193"/>
      <c r="D217" s="34"/>
      <c r="E217" s="39" t="str">
        <f>Compétences!D217</f>
        <v>Encadrer des nombres entiers, en utilisant les symboles =, &lt;,&gt;</v>
      </c>
      <c r="F217" s="72" t="e">
        <f>OBSERVATIONS!#REF!</f>
        <v>#REF!</v>
      </c>
      <c r="G217" s="194"/>
    </row>
    <row r="218" spans="2:7" x14ac:dyDescent="0.2">
      <c r="B218" s="192"/>
      <c r="C218" s="193"/>
      <c r="D218" s="34"/>
      <c r="E218" s="39" t="str">
        <f>Compétences!D218</f>
        <v>Intercaler des nombres entiers, en utilisant les symboles =, &lt;,&gt;</v>
      </c>
      <c r="F218" s="72" t="e">
        <f>OBSERVATIONS!#REF!</f>
        <v>#REF!</v>
      </c>
      <c r="G218" s="194"/>
    </row>
    <row r="219" spans="2:7" ht="15" customHeight="1" x14ac:dyDescent="0.2">
      <c r="B219" s="192"/>
      <c r="C219" s="193">
        <v>2</v>
      </c>
      <c r="D219" s="197" t="str">
        <f>Compétences!C219</f>
        <v xml:space="preserve">Nommer, lire, écrire, représenter des nombres entiers </v>
      </c>
      <c r="E219" s="198"/>
      <c r="F219" s="67"/>
      <c r="G219" s="194"/>
    </row>
    <row r="220" spans="2:7" ht="32" x14ac:dyDescent="0.2">
      <c r="B220" s="192"/>
      <c r="C220" s="193"/>
      <c r="D220" s="34"/>
      <c r="E220" s="38" t="str">
        <f>Compétences!D220</f>
        <v>Utiliser diverses représentations des nombres (chiffres, lettres, constellations)</v>
      </c>
      <c r="F220" s="72" t="e">
        <f>OBSERVATIONS!#REF!</f>
        <v>#REF!</v>
      </c>
      <c r="G220" s="194"/>
    </row>
    <row r="221" spans="2:7" ht="32" x14ac:dyDescent="0.2">
      <c r="B221" s="192"/>
      <c r="C221" s="193"/>
      <c r="D221" s="34"/>
      <c r="E221" s="38" t="str">
        <f>Compétences!D221</f>
        <v>Associer les noms des nombres à leurs écritures chiffrées. (passer d’une représentation à une autre)</v>
      </c>
      <c r="F221" s="72" t="e">
        <f>OBSERVATIONS!#REF!</f>
        <v>#REF!</v>
      </c>
      <c r="G221" s="194"/>
    </row>
    <row r="222" spans="2:7" ht="48" x14ac:dyDescent="0.2">
      <c r="B222" s="192"/>
      <c r="C222" s="193"/>
      <c r="D222" s="34"/>
      <c r="E222" s="39" t="str">
        <f>Compétences!D222</f>
        <v>Comprendre la numération décimale de position (Interpréter le nom des nombres en fonction des unités de numération, donner la valeur des chiffres en fonction de leur rang,…</v>
      </c>
      <c r="F222" s="72" t="e">
        <f>OBSERVATIONS!#REF!</f>
        <v>#REF!</v>
      </c>
      <c r="G222" s="194"/>
    </row>
    <row r="223" spans="2:7" ht="32" x14ac:dyDescent="0.2">
      <c r="B223" s="192"/>
      <c r="C223" s="193"/>
      <c r="D223" s="34"/>
      <c r="E223" s="38" t="str">
        <f>Compétences!D223</f>
        <v>Associer un nombre entier à une position sur une demi-droite graduée (file numérique)</v>
      </c>
      <c r="F223" s="72" t="e">
        <f>OBSERVATIONS!#REF!</f>
        <v>#REF!</v>
      </c>
      <c r="G223" s="194"/>
    </row>
    <row r="224" spans="2:7" ht="32" x14ac:dyDescent="0.2">
      <c r="B224" s="192"/>
      <c r="C224" s="193"/>
      <c r="D224" s="34"/>
      <c r="E224" s="38" t="str">
        <f>Compétences!D224</f>
        <v>Associer un nombre ou un encadrement à une grandeur en mesurant celle-ci à l’aide d’une unité.</v>
      </c>
      <c r="F224" s="72" t="e">
        <f>OBSERVATIONS!#REF!</f>
        <v>#REF!</v>
      </c>
      <c r="G224" s="194"/>
    </row>
    <row r="225" spans="2:7" ht="15" customHeight="1" x14ac:dyDescent="0.2">
      <c r="B225" s="192"/>
      <c r="C225" s="193">
        <v>2</v>
      </c>
      <c r="D225" s="197" t="str">
        <f>Compétences!C225</f>
        <v>Résoudre des problèmes en utilisant des nombres entiers et le calcul</v>
      </c>
      <c r="E225" s="198"/>
      <c r="F225" s="67"/>
      <c r="G225" s="194"/>
    </row>
    <row r="226" spans="2:7" ht="32" x14ac:dyDescent="0.2">
      <c r="B226" s="192"/>
      <c r="C226" s="193"/>
      <c r="D226" s="34"/>
      <c r="E226" s="38" t="str">
        <f>Compétences!D226</f>
        <v>Résoudre des problèmes issus de situations de la vie quotidienne (en se servant de la file numérique)</v>
      </c>
      <c r="F226" s="72" t="e">
        <f>OBSERVATIONS!#REF!</f>
        <v>#REF!</v>
      </c>
      <c r="G226" s="194"/>
    </row>
    <row r="227" spans="2:7" x14ac:dyDescent="0.2">
      <c r="B227" s="192"/>
      <c r="C227" s="193"/>
      <c r="D227" s="34"/>
      <c r="E227" s="40" t="str">
        <f>Compétences!D227</f>
        <v>Résoudre des problèmes relevant de l’addition ou de la soustraction</v>
      </c>
      <c r="F227" s="72" t="e">
        <f>OBSERVATIONS!#REF!</f>
        <v>#REF!</v>
      </c>
      <c r="G227" s="194"/>
    </row>
    <row r="228" spans="2:7" ht="32" x14ac:dyDescent="0.2">
      <c r="B228" s="192"/>
      <c r="C228" s="193"/>
      <c r="D228" s="34"/>
      <c r="E228" s="38" t="str">
        <f>Compétences!D228</f>
        <v>Résoudre des problèmes relevant de la multiplication (multiplier ou diviser, partager, grouper)</v>
      </c>
      <c r="F228" s="72" t="e">
        <f>OBSERVATIONS!#REF!</f>
        <v>#REF!</v>
      </c>
      <c r="G228" s="194"/>
    </row>
    <row r="229" spans="2:7" x14ac:dyDescent="0.2">
      <c r="B229" s="192"/>
      <c r="C229" s="193"/>
      <c r="D229" s="34"/>
      <c r="E229" s="40" t="str">
        <f>Compétences!D229</f>
        <v>Modéliser ces problèmes à l’aide d’écritures mathématiques.</v>
      </c>
      <c r="F229" s="72" t="e">
        <f>OBSERVATIONS!#REF!</f>
        <v>#REF!</v>
      </c>
      <c r="G229" s="194"/>
    </row>
    <row r="230" spans="2:7" x14ac:dyDescent="0.2">
      <c r="B230" s="192"/>
      <c r="C230" s="193"/>
      <c r="D230" s="34"/>
      <c r="E230" s="38" t="str">
        <f>Compétences!D230</f>
        <v>Exploiter des données numériques pour répondre à des questions.</v>
      </c>
      <c r="F230" s="72" t="e">
        <f>OBSERVATIONS!#REF!</f>
        <v>#REF!</v>
      </c>
      <c r="G230" s="194"/>
    </row>
    <row r="231" spans="2:7" ht="15" customHeight="1" x14ac:dyDescent="0.2">
      <c r="B231" s="192"/>
      <c r="C231" s="193">
        <v>2</v>
      </c>
      <c r="D231" s="197" t="str">
        <f>Compétences!C231</f>
        <v xml:space="preserve">Calculer avec des nombre sentiers </v>
      </c>
      <c r="E231" s="198"/>
      <c r="F231" s="67"/>
      <c r="G231" s="194"/>
    </row>
    <row r="232" spans="2:7" x14ac:dyDescent="0.2">
      <c r="B232" s="192"/>
      <c r="C232" s="193"/>
      <c r="D232" s="34"/>
      <c r="E232" s="38" t="str">
        <f>Compétences!D232</f>
        <v>Connaître les décompositions additives d’un nombre</v>
      </c>
      <c r="F232" s="72" t="e">
        <f>OBSERVATIONS!#REF!</f>
        <v>#REF!</v>
      </c>
      <c r="G232" s="194"/>
    </row>
    <row r="233" spans="2:7" ht="32" x14ac:dyDescent="0.2">
      <c r="B233" s="192"/>
      <c r="C233" s="193"/>
      <c r="D233" s="34"/>
      <c r="E233" s="38" t="str">
        <f>Compétences!D233</f>
        <v xml:space="preserve">Connaître les compléments à 10 et 100 , les compléments à la dizaine ou centaine supérieure, </v>
      </c>
      <c r="F233" s="72" t="e">
        <f>OBSERVATIONS!#REF!</f>
        <v>#REF!</v>
      </c>
      <c r="G233" s="194"/>
    </row>
    <row r="234" spans="2:7" x14ac:dyDescent="0.2">
      <c r="B234" s="192"/>
      <c r="C234" s="193"/>
      <c r="D234" s="34"/>
      <c r="E234" s="38" t="str">
        <f>Compétences!D234</f>
        <v>Connaître les doubles et les moitiés des nombres d’usage courant</v>
      </c>
      <c r="F234" s="72" t="e">
        <f>OBSERVATIONS!#REF!</f>
        <v>#REF!</v>
      </c>
      <c r="G234" s="194"/>
    </row>
    <row r="235" spans="2:7" x14ac:dyDescent="0.2">
      <c r="B235" s="192"/>
      <c r="C235" s="193"/>
      <c r="D235" s="34"/>
      <c r="E235" s="38" t="str">
        <f>Compétences!D235</f>
        <v>Connaître les tables de multiplication</v>
      </c>
      <c r="F235" s="72" t="e">
        <f>OBSERVATIONS!#REF!</f>
        <v>#REF!</v>
      </c>
      <c r="G235" s="194"/>
    </row>
    <row r="236" spans="2:7" ht="32" x14ac:dyDescent="0.2">
      <c r="B236" s="192"/>
      <c r="C236" s="193"/>
      <c r="D236" s="34"/>
      <c r="E236" s="38" t="str">
        <f>Compétences!D236</f>
        <v>Décomposer un nombre en puissances de 10 (exemple : 324 = 3x100 + 2x10 + 4x1)</v>
      </c>
      <c r="F236" s="72" t="e">
        <f>OBSERVATIONS!#REF!</f>
        <v>#REF!</v>
      </c>
      <c r="G236" s="194"/>
    </row>
    <row r="237" spans="2:7" x14ac:dyDescent="0.2">
      <c r="B237" s="192"/>
      <c r="C237" s="193"/>
      <c r="D237" s="34"/>
      <c r="E237" s="39" t="str">
        <f>Compétences!D237</f>
        <v>Élaborer ou choisir des stratégies de calcul à l’oral et à l’écrit</v>
      </c>
      <c r="F237" s="72" t="e">
        <f>OBSERVATIONS!#REF!</f>
        <v>#REF!</v>
      </c>
      <c r="G237" s="194"/>
    </row>
    <row r="238" spans="2:7" ht="32" x14ac:dyDescent="0.2">
      <c r="B238" s="192"/>
      <c r="C238" s="193"/>
      <c r="D238" s="34"/>
      <c r="E238" s="39" t="str">
        <f>Compétences!D238</f>
        <v>Connaître et utiliser les propriétés des opérations pour calculer (commutativité, associativité, distributivité,…)</v>
      </c>
      <c r="F238" s="72" t="e">
        <f>OBSERVATIONS!#REF!</f>
        <v>#REF!</v>
      </c>
      <c r="G238" s="194"/>
    </row>
    <row r="239" spans="2:7" ht="32" x14ac:dyDescent="0.2">
      <c r="B239" s="192"/>
      <c r="C239" s="193"/>
      <c r="D239" s="34"/>
      <c r="E239" s="39" t="str">
        <f>Compétences!D239</f>
        <v>Calculer mentalement pour obtenir un résultat exact ou évaluer un ordre de grandeur.</v>
      </c>
      <c r="F239" s="72" t="e">
        <f>OBSERVATIONS!#REF!</f>
        <v>#REF!</v>
      </c>
      <c r="G239" s="194"/>
    </row>
    <row r="240" spans="2:7" ht="32" x14ac:dyDescent="0.2">
      <c r="B240" s="192"/>
      <c r="C240" s="193"/>
      <c r="D240" s="34"/>
      <c r="E240" s="39" t="str">
        <f>Compétences!D240</f>
        <v>Calculer en utilisant des écritures en ligne additives, soustractives, multiplicatives, mixtes.</v>
      </c>
      <c r="F240" s="72" t="e">
        <f>OBSERVATIONS!#REF!</f>
        <v>#REF!</v>
      </c>
      <c r="G240" s="194"/>
    </row>
    <row r="241" spans="2:7" x14ac:dyDescent="0.2">
      <c r="B241" s="192"/>
      <c r="C241" s="193"/>
      <c r="D241" s="34"/>
      <c r="E241" s="39" t="str">
        <f>Compétences!D241</f>
        <v>Savoir effectuer une addition posée</v>
      </c>
      <c r="F241" s="72" t="e">
        <f>OBSERVATIONS!#REF!</f>
        <v>#REF!</v>
      </c>
      <c r="G241" s="194"/>
    </row>
    <row r="242" spans="2:7" x14ac:dyDescent="0.2">
      <c r="B242" s="192"/>
      <c r="C242" s="193"/>
      <c r="D242" s="34"/>
      <c r="E242" s="39" t="str">
        <f>Compétences!D242</f>
        <v>Savoir effectuer une soustraction posée</v>
      </c>
      <c r="F242" s="72" t="e">
        <f>OBSERVATIONS!#REF!</f>
        <v>#REF!</v>
      </c>
      <c r="G242" s="194"/>
    </row>
    <row r="243" spans="2:7" x14ac:dyDescent="0.2">
      <c r="B243" s="192"/>
      <c r="C243" s="193"/>
      <c r="D243" s="34"/>
      <c r="E243" s="39" t="str">
        <f>Compétences!D243</f>
        <v>Savoir effectuer une multiplication posée</v>
      </c>
      <c r="F243" s="72" t="e">
        <f>OBSERVATIONS!#REF!</f>
        <v>#REF!</v>
      </c>
      <c r="G243" s="194"/>
    </row>
    <row r="244" spans="2:7" ht="45" customHeight="1" x14ac:dyDescent="0.2">
      <c r="B244" s="192" t="s">
        <v>231</v>
      </c>
      <c r="C244" s="193">
        <v>2</v>
      </c>
      <c r="D244" s="195" t="str">
        <f>Compétences!C244</f>
        <v xml:space="preserve">Comparer, estimer, mesurer des longueurs, des masses, des contenances, des durées. Utliser le lexique, les untiés, les instruments de mesures spécifiques à ces grandeurs </v>
      </c>
      <c r="E244" s="196"/>
      <c r="F244" s="67"/>
      <c r="G244" s="194"/>
    </row>
    <row r="245" spans="2:7" ht="32" x14ac:dyDescent="0.2">
      <c r="B245" s="192"/>
      <c r="C245" s="193"/>
      <c r="D245" s="34"/>
      <c r="E245" s="39" t="str">
        <f>Compétences!D245</f>
        <v>Comparer des objets selon leur longueur, leur masse, leur contenance (comparaison directe)</v>
      </c>
      <c r="F245" s="72" t="e">
        <f>OBSERVATIONS!#REF!</f>
        <v>#REF!</v>
      </c>
      <c r="G245" s="194"/>
    </row>
    <row r="246" spans="2:7" ht="48" x14ac:dyDescent="0.2">
      <c r="B246" s="192"/>
      <c r="C246" s="193"/>
      <c r="D246" s="34"/>
      <c r="E246" s="39" t="str">
        <f>Compétences!D246</f>
        <v>Comparer, estimer, mesurer des longueurs, des masses, des contenances, des durées avec un objet intermédiaire (comparaison indirecte)</v>
      </c>
      <c r="F246" s="72" t="e">
        <f>OBSERVATIONS!#REF!</f>
        <v>#REF!</v>
      </c>
      <c r="G246" s="194"/>
    </row>
    <row r="247" spans="2:7" ht="32" x14ac:dyDescent="0.2">
      <c r="B247" s="192"/>
      <c r="C247" s="193"/>
      <c r="D247" s="34"/>
      <c r="E247" s="39" t="str">
        <f>Compétences!D247</f>
        <v>Estimer des ordres de grandeurs de quelques longueurs, masses et contenances (en lien avec les unités conventionnelles de mesure)</v>
      </c>
      <c r="F247" s="72" t="e">
        <f>OBSERVATIONS!#REF!</f>
        <v>#REF!</v>
      </c>
      <c r="G247" s="194"/>
    </row>
    <row r="248" spans="2:7" x14ac:dyDescent="0.2">
      <c r="B248" s="192"/>
      <c r="C248" s="193"/>
      <c r="D248" s="34"/>
      <c r="E248" s="38" t="str">
        <f>Compétences!D248</f>
        <v>Mesurer une longueur avec un instrument adapté (par report d’unité)</v>
      </c>
      <c r="F248" s="72" t="e">
        <f>OBSERVATIONS!#REF!</f>
        <v>#REF!</v>
      </c>
      <c r="G248" s="194"/>
    </row>
    <row r="249" spans="2:7" x14ac:dyDescent="0.2">
      <c r="B249" s="192"/>
      <c r="C249" s="193"/>
      <c r="D249" s="34"/>
      <c r="E249" s="38" t="str">
        <f>Compétences!D249</f>
        <v>Mesurer des masses et des contenances avec des instruments adaptés</v>
      </c>
      <c r="F249" s="72" t="e">
        <f>OBSERVATIONS!#REF!</f>
        <v>#REF!</v>
      </c>
      <c r="G249" s="194"/>
    </row>
    <row r="250" spans="2:7" x14ac:dyDescent="0.2">
      <c r="B250" s="192"/>
      <c r="C250" s="193"/>
      <c r="D250" s="34"/>
      <c r="E250" s="39" t="str">
        <f>Compétences!D250</f>
        <v>Encadrer une grandeur par deux nombres entiers d’unités</v>
      </c>
      <c r="F250" s="72" t="e">
        <f>OBSERVATIONS!#REF!</f>
        <v>#REF!</v>
      </c>
      <c r="G250" s="194"/>
    </row>
    <row r="251" spans="2:7" x14ac:dyDescent="0.2">
      <c r="B251" s="192"/>
      <c r="C251" s="193"/>
      <c r="D251" s="34"/>
      <c r="E251" s="39" t="str">
        <f>Compétences!D251</f>
        <v>Exprimer une mesure à l’aide d’une ou plusieurs unités choisies</v>
      </c>
      <c r="F251" s="72" t="e">
        <f>OBSERVATIONS!#REF!</f>
        <v>#REF!</v>
      </c>
      <c r="G251" s="194"/>
    </row>
    <row r="252" spans="2:7" ht="32" x14ac:dyDescent="0.2">
      <c r="B252" s="192"/>
      <c r="C252" s="193"/>
      <c r="D252" s="34"/>
      <c r="E252" s="41" t="str">
        <f>Compétences!D252</f>
        <v>Connaître et utiliser les mesures conventionnelles de longueurs (mm, cm, dm, m, ..)</v>
      </c>
      <c r="F252" s="72" t="e">
        <f>OBSERVATIONS!#REF!</f>
        <v>#REF!</v>
      </c>
      <c r="G252" s="194"/>
    </row>
    <row r="253" spans="2:7" ht="32" x14ac:dyDescent="0.2">
      <c r="B253" s="192"/>
      <c r="C253" s="193"/>
      <c r="D253" s="34"/>
      <c r="E253" s="41" t="str">
        <f>Compétences!D253</f>
        <v>Connaître et utiliser les mesures conventionnelles de masse (g ;kg, tonne)</v>
      </c>
      <c r="F253" s="72" t="e">
        <f>OBSERVATIONS!#REF!</f>
        <v>#REF!</v>
      </c>
      <c r="G253" s="194"/>
    </row>
    <row r="254" spans="2:7" ht="32" x14ac:dyDescent="0.2">
      <c r="B254" s="192"/>
      <c r="C254" s="193"/>
      <c r="D254" s="34"/>
      <c r="E254" s="38" t="str">
        <f>Compétences!D254</f>
        <v xml:space="preserve">Connaître et utiliser les mesures conventionnelles de contenance (l, dl, cl) </v>
      </c>
      <c r="F254" s="72" t="e">
        <f>OBSERVATIONS!#REF!</f>
        <v>#REF!</v>
      </c>
      <c r="G254" s="194"/>
    </row>
    <row r="255" spans="2:7" ht="32" x14ac:dyDescent="0.2">
      <c r="B255" s="192"/>
      <c r="C255" s="193"/>
      <c r="D255" s="34"/>
      <c r="E255" s="38" t="str">
        <f>Compétences!D255</f>
        <v>Connaître les relations entre les unités de longueur, les unités de masse,, les unités de contenance (premières conversions)</v>
      </c>
      <c r="F255" s="72" t="e">
        <f>OBSERVATIONS!#REF!</f>
        <v>#REF!</v>
      </c>
      <c r="G255" s="194"/>
    </row>
    <row r="256" spans="2:7" x14ac:dyDescent="0.2">
      <c r="B256" s="192"/>
      <c r="C256" s="193"/>
      <c r="D256" s="34"/>
      <c r="E256" s="39" t="str">
        <f>Compétences!D256</f>
        <v>Comparer, estimer, mesurer des durées</v>
      </c>
      <c r="F256" s="72" t="e">
        <f>OBSERVATIONS!#REF!</f>
        <v>#REF!</v>
      </c>
      <c r="G256" s="194"/>
    </row>
    <row r="257" spans="2:7" ht="32" x14ac:dyDescent="0.2">
      <c r="B257" s="192"/>
      <c r="C257" s="193"/>
      <c r="D257" s="34"/>
      <c r="E257" s="39" t="str">
        <f>Compétences!D257</f>
        <v>Connaître et utiliser des unités usuelles de durée ( jour, semaine, heure, année… )</v>
      </c>
      <c r="F257" s="72" t="e">
        <f>OBSERVATIONS!#REF!</f>
        <v>#REF!</v>
      </c>
      <c r="G257" s="194"/>
    </row>
    <row r="258" spans="2:7" x14ac:dyDescent="0.2">
      <c r="B258" s="192"/>
      <c r="C258" s="193"/>
      <c r="D258" s="34"/>
      <c r="E258" s="38" t="str">
        <f>Compétences!D258</f>
        <v xml:space="preserve">Connaître et utiliser les relations entre unités usuelles de temps </v>
      </c>
      <c r="F258" s="72" t="e">
        <f>OBSERVATIONS!#REF!</f>
        <v>#REF!</v>
      </c>
      <c r="G258" s="194"/>
    </row>
    <row r="259" spans="2:7" ht="32" x14ac:dyDescent="0.2">
      <c r="B259" s="192"/>
      <c r="C259" s="193"/>
      <c r="D259" s="34"/>
      <c r="E259" s="38" t="str">
        <f>Compétences!D259</f>
        <v>Utiliser différents instruments pour mesurer des durées (sablier, horloge à aiguilles, à affichage digital,…)</v>
      </c>
      <c r="F259" s="72" t="e">
        <f>OBSERVATIONS!#REF!</f>
        <v>#REF!</v>
      </c>
      <c r="G259" s="194"/>
    </row>
    <row r="260" spans="2:7" ht="32" x14ac:dyDescent="0.2">
      <c r="B260" s="192"/>
      <c r="C260" s="193"/>
      <c r="D260" s="34"/>
      <c r="E260" s="38" t="str">
        <f>Compétences!D260</f>
        <v>Dans des cas simples, représenter une grandeur par une longueur ( cadran d’une balance, frise chronologique,…)</v>
      </c>
      <c r="F260" s="72" t="e">
        <f>OBSERVATIONS!#REF!</f>
        <v>#REF!</v>
      </c>
      <c r="G260" s="194"/>
    </row>
    <row r="261" spans="2:7" ht="37" customHeight="1" x14ac:dyDescent="0.2">
      <c r="B261" s="192"/>
      <c r="C261" s="193">
        <v>2</v>
      </c>
      <c r="D261" s="195" t="str">
        <f>Compétences!C261</f>
        <v xml:space="preserve">Résoudre des problèmes impliquant des longueurs, des masses, des contenances, des durées, des prix. </v>
      </c>
      <c r="E261" s="196"/>
      <c r="F261" s="67"/>
      <c r="G261" s="85"/>
    </row>
    <row r="262" spans="2:7" ht="48" x14ac:dyDescent="0.2">
      <c r="B262" s="192"/>
      <c r="C262" s="193"/>
      <c r="D262" s="34"/>
      <c r="E262" s="39" t="str">
        <f>Compétences!D262</f>
        <v>Résoudre des problèmes, notamment de mesurage et de comparaison, En utilisant les opérations sur les grandeurs ou sur les nombres (addition, soustraction, division,…)</v>
      </c>
      <c r="F262" s="72" t="e">
        <f>OBSERVATIONS!#REF!</f>
        <v>#REF!</v>
      </c>
      <c r="G262" s="194"/>
    </row>
    <row r="263" spans="2:7" ht="32" x14ac:dyDescent="0.2">
      <c r="B263" s="192"/>
      <c r="C263" s="193"/>
      <c r="D263" s="34"/>
      <c r="E263" s="39" t="str">
        <f>Compétences!D263</f>
        <v>Résoudre des problèmes impliquant des conversions simples d’une unité usuelle à une autre.</v>
      </c>
      <c r="F263" s="72" t="e">
        <f>OBSERVATIONS!#REF!</f>
        <v>#REF!</v>
      </c>
      <c r="G263" s="194"/>
    </row>
    <row r="264" spans="2:7" ht="15" customHeight="1" x14ac:dyDescent="0.2">
      <c r="B264" s="192" t="s">
        <v>252</v>
      </c>
      <c r="C264" s="193">
        <v>2</v>
      </c>
      <c r="D264" s="197" t="str">
        <f>Compétences!C264</f>
        <v>Se repérer et se déplacer en utilisant des repères</v>
      </c>
      <c r="E264" s="198"/>
      <c r="F264" s="67"/>
      <c r="G264" s="194"/>
    </row>
    <row r="265" spans="2:7" x14ac:dyDescent="0.2">
      <c r="B265" s="192"/>
      <c r="C265" s="193"/>
      <c r="D265" s="34"/>
      <c r="E265" s="39" t="str">
        <f>Compétences!D265</f>
        <v>Se repérer dans son environnement proche.</v>
      </c>
      <c r="F265" s="72" t="e">
        <f>OBSERVATIONS!#REF!</f>
        <v>#REF!</v>
      </c>
      <c r="G265" s="194"/>
    </row>
    <row r="266" spans="2:7" ht="32" x14ac:dyDescent="0.2">
      <c r="B266" s="192"/>
      <c r="C266" s="193"/>
      <c r="D266" s="34"/>
      <c r="E266" s="39" t="str">
        <f>Compétences!D266</f>
        <v>Situer des objets ou des personnes les uns par rapport aux autres ou par rapport à d’autres repères(droite, gauche,…)</v>
      </c>
      <c r="F266" s="72" t="e">
        <f>OBSERVATIONS!#REF!</f>
        <v>#REF!</v>
      </c>
      <c r="G266" s="194"/>
    </row>
    <row r="267" spans="2:7" x14ac:dyDescent="0.2">
      <c r="B267" s="192"/>
      <c r="C267" s="193"/>
      <c r="D267" s="34"/>
      <c r="E267" s="39" t="str">
        <f>Compétences!D267</f>
        <v>Produire des représentations des espaces familiers (classe, école, …)</v>
      </c>
      <c r="F267" s="72" t="e">
        <f>OBSERVATIONS!#REF!</f>
        <v>#REF!</v>
      </c>
      <c r="G267" s="194"/>
    </row>
    <row r="268" spans="2:7" ht="32" x14ac:dyDescent="0.2">
      <c r="B268" s="192"/>
      <c r="C268" s="193"/>
      <c r="D268" s="34"/>
      <c r="E268" s="39" t="str">
        <f>Compétences!D268</f>
        <v>S’orienter et se déplacer dans l’espace ou dans une représentation de l’espace en utilisant des repères</v>
      </c>
      <c r="F268" s="72" t="e">
        <f>OBSERVATIONS!#REF!</f>
        <v>#REF!</v>
      </c>
      <c r="G268" s="194"/>
    </row>
    <row r="269" spans="2:7" ht="32" x14ac:dyDescent="0.2">
      <c r="B269" s="192"/>
      <c r="C269" s="193"/>
      <c r="D269" s="34"/>
      <c r="E269" s="39" t="str">
        <f>Compétences!D269</f>
        <v>Coder et décoder un déplacement (dans des espaces familiers, un quadrillage, sur un écran)</v>
      </c>
      <c r="F269" s="72" t="e">
        <f>OBSERVATIONS!#REF!</f>
        <v>#REF!</v>
      </c>
      <c r="G269" s="194"/>
    </row>
    <row r="270" spans="2:7" ht="32" x14ac:dyDescent="0.2">
      <c r="B270" s="192"/>
      <c r="C270" s="193"/>
      <c r="D270" s="34"/>
      <c r="E270" s="39" t="str">
        <f>Compétences!D270</f>
        <v>Savoir faire le lien entre des espaces vécus et des espaces représentés (plan, maquette,…)</v>
      </c>
      <c r="F270" s="72" t="e">
        <f>OBSERVATIONS!#REF!</f>
        <v>#REF!</v>
      </c>
      <c r="G270" s="194"/>
    </row>
    <row r="271" spans="2:7" ht="15" customHeight="1" x14ac:dyDescent="0.2">
      <c r="B271" s="192"/>
      <c r="C271" s="193">
        <v>2</v>
      </c>
      <c r="D271" s="197" t="str">
        <f>Compétences!C271</f>
        <v xml:space="preserve">Reconnaître, nommer, décrire, reproduire quelques solides </v>
      </c>
      <c r="E271" s="198"/>
      <c r="F271" s="67"/>
      <c r="G271" s="194"/>
    </row>
    <row r="272" spans="2:7" ht="32" x14ac:dyDescent="0.2">
      <c r="B272" s="192"/>
      <c r="C272" s="193"/>
      <c r="D272" s="34"/>
      <c r="E272" s="38" t="str">
        <f>Compétences!D272</f>
        <v>Reconnaître, nommer et trier les solides usuels parmi des solides variés (boule, cylindre, cône, cube, pavé droit, pyramide)</v>
      </c>
      <c r="F272" s="72" t="e">
        <f>OBSERVATIONS!#REF!</f>
        <v>#REF!</v>
      </c>
      <c r="G272" s="194"/>
    </row>
    <row r="273" spans="2:7" ht="32" x14ac:dyDescent="0.2">
      <c r="B273" s="192"/>
      <c r="C273" s="193"/>
      <c r="D273" s="34"/>
      <c r="E273" s="38" t="str">
        <f>Compétences!D273</f>
        <v>Décrire et comparer des solides en utilisant le vocabulaire approprié /Décrire des polyèdres (face, sommet, arête).</v>
      </c>
      <c r="F273" s="72" t="e">
        <f>OBSERVATIONS!#REF!</f>
        <v>#REF!</v>
      </c>
      <c r="G273" s="194"/>
    </row>
    <row r="274" spans="2:7" x14ac:dyDescent="0.2">
      <c r="B274" s="192"/>
      <c r="C274" s="193"/>
      <c r="D274" s="34"/>
      <c r="E274" s="38" t="str">
        <f>Compétences!D274</f>
        <v>Reproduire des solides.</v>
      </c>
      <c r="F274" s="72" t="e">
        <f>OBSERVATIONS!#REF!</f>
        <v>#REF!</v>
      </c>
      <c r="G274" s="194"/>
    </row>
    <row r="275" spans="2:7" ht="32" x14ac:dyDescent="0.2">
      <c r="B275" s="192"/>
      <c r="C275" s="193"/>
      <c r="D275" s="34"/>
      <c r="E275" s="38" t="str">
        <f>Compétences!D275</f>
        <v>Savoir que les faces d’un cube sont des carrés, que les faces d’un pavé droit sont des rectangles (qui peuvent être carrés)</v>
      </c>
      <c r="F275" s="72" t="e">
        <f>OBSERVATIONS!#REF!</f>
        <v>#REF!</v>
      </c>
      <c r="G275" s="194"/>
    </row>
    <row r="276" spans="2:7" ht="47" customHeight="1" x14ac:dyDescent="0.2">
      <c r="B276" s="192"/>
      <c r="C276" s="193">
        <v>2</v>
      </c>
      <c r="D276" s="195" t="str">
        <f>Compétences!C276</f>
        <v xml:space="preserve">Reconnaitre, nommer, décrire, reproduire, constuire quelques figures géométriques. Reconnaître et utiliser les notions d'alignement, d'angle droit, d'égalité de longueurs, de milieu, de symétrie </v>
      </c>
      <c r="E276" s="196"/>
      <c r="F276" s="67"/>
      <c r="G276" s="85"/>
    </row>
    <row r="277" spans="2:7" x14ac:dyDescent="0.2">
      <c r="B277" s="192"/>
      <c r="C277" s="193"/>
      <c r="D277" s="34"/>
      <c r="E277" s="39" t="str">
        <f>Compétences!D277</f>
        <v xml:space="preserve">Décrire des figures ou des assemblages de figures planes </v>
      </c>
      <c r="F277" s="72" t="e">
        <f>OBSERVATIONS!#REF!</f>
        <v>#REF!</v>
      </c>
      <c r="G277" s="194"/>
    </row>
    <row r="278" spans="2:7" ht="32" x14ac:dyDescent="0.2">
      <c r="B278" s="192"/>
      <c r="C278" s="193"/>
      <c r="D278" s="34"/>
      <c r="E278" s="39" t="str">
        <f>Compétences!D278</f>
        <v>Reproduire des figures ou des assemblages de figures planes sur papier quadrillé ou uni.</v>
      </c>
      <c r="F278" s="72" t="e">
        <f>OBSERVATIONS!#REF!</f>
        <v>#REF!</v>
      </c>
      <c r="G278" s="194"/>
    </row>
    <row r="279" spans="2:7" x14ac:dyDescent="0.2">
      <c r="B279" s="192"/>
      <c r="C279" s="193"/>
      <c r="D279" s="34"/>
      <c r="E279" s="39" t="str">
        <f>Compétences!D279</f>
        <v>Utiliser la règle, le compas ou l’équerre comme instruments de tracé.</v>
      </c>
      <c r="F279" s="72" t="e">
        <f>OBSERVATIONS!#REF!</f>
        <v>#REF!</v>
      </c>
      <c r="G279" s="194"/>
    </row>
    <row r="280" spans="2:7" x14ac:dyDescent="0.2">
      <c r="B280" s="192"/>
      <c r="C280" s="193"/>
      <c r="D280" s="34"/>
      <c r="E280" s="39" t="str">
        <f>Compétences!D280</f>
        <v>Reconnaître, nommer des figures usuelles</v>
      </c>
      <c r="F280" s="72" t="e">
        <f>OBSERVATIONS!#REF!</f>
        <v>#REF!</v>
      </c>
      <c r="G280" s="194"/>
    </row>
    <row r="281" spans="2:7" ht="32" x14ac:dyDescent="0.2">
      <c r="B281" s="192"/>
      <c r="C281" s="193"/>
      <c r="D281" s="34"/>
      <c r="E281" s="39" t="str">
        <f>Compétences!D281</f>
        <v>Reconnaître et décrire à partir des côtés et des angles droits, un carré, un rectangle, un triangle rectangle</v>
      </c>
      <c r="F281" s="72" t="e">
        <f>OBSERVATIONS!#REF!</f>
        <v>#REF!</v>
      </c>
      <c r="G281" s="194"/>
    </row>
    <row r="282" spans="2:7" x14ac:dyDescent="0.2">
      <c r="B282" s="192"/>
      <c r="C282" s="193"/>
      <c r="D282" s="34"/>
      <c r="E282" s="39" t="str">
        <f>Compétences!D282</f>
        <v>Construire sur un support uni connaissant la longueur des côtés.</v>
      </c>
      <c r="F282" s="72" t="e">
        <f>OBSERVATIONS!#REF!</f>
        <v>#REF!</v>
      </c>
      <c r="G282" s="194"/>
    </row>
    <row r="283" spans="2:7" ht="32" x14ac:dyDescent="0.2">
      <c r="B283" s="192"/>
      <c r="C283" s="193"/>
      <c r="D283" s="34"/>
      <c r="E283" s="39" t="str">
        <f>Compétences!D283</f>
        <v>Construire un cercle connaissant son centre et un point, ou son centre et son rayon</v>
      </c>
      <c r="F283" s="72" t="e">
        <f>OBSERVATIONS!#REF!</f>
        <v>#REF!</v>
      </c>
      <c r="G283" s="194"/>
    </row>
    <row r="284" spans="2:7" ht="32" x14ac:dyDescent="0.2">
      <c r="B284" s="192"/>
      <c r="C284" s="193"/>
      <c r="D284" s="34"/>
      <c r="E284" s="39" t="str">
        <f>Compétences!D284</f>
        <v xml:space="preserve">Utiliser la règle (non graduée) pour repérer et produire des alignements de points </v>
      </c>
      <c r="F284" s="72" t="e">
        <f>OBSERVATIONS!#REF!</f>
        <v>#REF!</v>
      </c>
      <c r="G284" s="194"/>
    </row>
    <row r="285" spans="2:7" x14ac:dyDescent="0.2">
      <c r="B285" s="192"/>
      <c r="C285" s="193"/>
      <c r="D285" s="34"/>
      <c r="E285" s="38" t="str">
        <f>Compétences!D285</f>
        <v>Repérer et produire des angles droits à l'aide d’un gabarit, d'une équerre</v>
      </c>
      <c r="F285" s="72" t="e">
        <f>OBSERVATIONS!#REF!</f>
        <v>#REF!</v>
      </c>
      <c r="G285" s="194"/>
    </row>
    <row r="286" spans="2:7" x14ac:dyDescent="0.2">
      <c r="B286" s="192"/>
      <c r="C286" s="193"/>
      <c r="D286" s="34"/>
      <c r="E286" s="39" t="str">
        <f>Compétences!D286</f>
        <v>Reporter une longueur sur une droite déjà tracée (diverses techniques)</v>
      </c>
      <c r="F286" s="72" t="e">
        <f>OBSERVATIONS!#REF!</f>
        <v>#REF!</v>
      </c>
      <c r="G286" s="194"/>
    </row>
    <row r="287" spans="2:7" x14ac:dyDescent="0.2">
      <c r="B287" s="192"/>
      <c r="C287" s="193"/>
      <c r="D287" s="34"/>
      <c r="E287" s="39" t="str">
        <f>Compétences!D287</f>
        <v xml:space="preserve">Repérer ou trouver le milieu d’un segment. </v>
      </c>
      <c r="F287" s="72" t="e">
        <f>OBSERVATIONS!#REF!</f>
        <v>#REF!</v>
      </c>
      <c r="G287" s="194"/>
    </row>
    <row r="288" spans="2:7" x14ac:dyDescent="0.2">
      <c r="B288" s="192"/>
      <c r="C288" s="193"/>
      <c r="D288" s="34"/>
      <c r="E288" s="38" t="str">
        <f>Compétences!D288</f>
        <v>Reconnaître si une figure présente un axe de symétrie (à trouver).</v>
      </c>
      <c r="F288" s="72" t="e">
        <f>OBSERVATIONS!#REF!</f>
        <v>#REF!</v>
      </c>
      <c r="G288" s="194"/>
    </row>
    <row r="289" spans="2:10" ht="32" x14ac:dyDescent="0.2">
      <c r="B289" s="192"/>
      <c r="C289" s="193"/>
      <c r="D289" s="34"/>
      <c r="E289" s="39" t="str">
        <f>Compétences!D289</f>
        <v>Compléter une figure pour qu'elle soit symétrique par rapport à un axe donné.(décalquer ou plier selon l'axe de symétrie)</v>
      </c>
      <c r="F289" s="72" t="e">
        <f>OBSERVATIONS!#REF!</f>
        <v>#REF!</v>
      </c>
      <c r="G289" s="194"/>
    </row>
    <row r="290" spans="2:10" x14ac:dyDescent="0.2">
      <c r="E290" s="46"/>
      <c r="F290" s="9"/>
      <c r="G290" s="30"/>
      <c r="J290" s="9"/>
    </row>
    <row r="291" spans="2:10" x14ac:dyDescent="0.2">
      <c r="E291" s="46"/>
      <c r="F291" s="9"/>
      <c r="G291" s="30"/>
      <c r="J291" s="9"/>
    </row>
    <row r="292" spans="2:10" x14ac:dyDescent="0.2">
      <c r="E292" s="46"/>
      <c r="F292" s="9"/>
      <c r="G292" s="30"/>
      <c r="J292" s="9"/>
    </row>
    <row r="293" spans="2:10" x14ac:dyDescent="0.2">
      <c r="E293" s="46"/>
      <c r="F293" s="9"/>
      <c r="G293" s="30"/>
      <c r="J293" s="9"/>
    </row>
    <row r="294" spans="2:10" x14ac:dyDescent="0.2">
      <c r="E294" s="46"/>
      <c r="F294" s="9"/>
      <c r="G294" s="30"/>
      <c r="J294" s="9"/>
    </row>
    <row r="295" spans="2:10" x14ac:dyDescent="0.2">
      <c r="E295" s="46"/>
      <c r="F295" s="9"/>
      <c r="G295" s="30"/>
      <c r="J295" s="9"/>
    </row>
    <row r="296" spans="2:10" x14ac:dyDescent="0.2">
      <c r="E296" s="46"/>
      <c r="F296" s="9"/>
      <c r="G296" s="30"/>
      <c r="J296" s="9"/>
    </row>
    <row r="297" spans="2:10" x14ac:dyDescent="0.2">
      <c r="E297" s="46"/>
      <c r="F297" s="9"/>
      <c r="G297" s="30"/>
      <c r="J297" s="9"/>
    </row>
    <row r="298" spans="2:10" x14ac:dyDescent="0.2">
      <c r="E298" s="46"/>
      <c r="F298" s="9"/>
      <c r="G298" s="30"/>
      <c r="J298" s="9"/>
    </row>
    <row r="299" spans="2:10" x14ac:dyDescent="0.2">
      <c r="E299" s="46"/>
      <c r="F299" s="9"/>
      <c r="G299" s="30"/>
      <c r="J299" s="9"/>
    </row>
    <row r="300" spans="2:10" x14ac:dyDescent="0.2">
      <c r="E300" s="46"/>
      <c r="F300" s="9"/>
      <c r="G300" s="30"/>
      <c r="J300" s="9"/>
    </row>
    <row r="301" spans="2:10" x14ac:dyDescent="0.2">
      <c r="E301" s="46"/>
      <c r="F301" s="9"/>
      <c r="G301" s="30"/>
      <c r="J301" s="9"/>
    </row>
    <row r="302" spans="2:10" x14ac:dyDescent="0.2">
      <c r="E302" s="46"/>
      <c r="F302" s="9"/>
      <c r="G302" s="30"/>
      <c r="J302" s="9"/>
    </row>
    <row r="303" spans="2:10" x14ac:dyDescent="0.2">
      <c r="E303" s="46"/>
      <c r="F303" s="9"/>
      <c r="G303" s="30"/>
      <c r="J303" s="9"/>
    </row>
    <row r="304" spans="2:10" x14ac:dyDescent="0.2">
      <c r="E304" s="46"/>
      <c r="F304" s="9"/>
      <c r="G304" s="30"/>
      <c r="J304" s="9"/>
    </row>
    <row r="305" spans="5:10" x14ac:dyDescent="0.2">
      <c r="E305" s="46"/>
      <c r="F305" s="9"/>
      <c r="G305" s="30"/>
      <c r="J305" s="9"/>
    </row>
    <row r="306" spans="5:10" x14ac:dyDescent="0.2">
      <c r="E306" s="46"/>
      <c r="F306" s="9"/>
      <c r="G306" s="30"/>
      <c r="J306" s="9"/>
    </row>
    <row r="307" spans="5:10" x14ac:dyDescent="0.2">
      <c r="E307" s="46"/>
      <c r="F307" s="9"/>
      <c r="G307" s="30"/>
      <c r="J307" s="9"/>
    </row>
    <row r="308" spans="5:10" x14ac:dyDescent="0.2">
      <c r="E308" s="46"/>
      <c r="F308" s="9"/>
      <c r="G308" s="30"/>
      <c r="J308" s="9"/>
    </row>
    <row r="309" spans="5:10" x14ac:dyDescent="0.2">
      <c r="E309" s="46"/>
      <c r="F309" s="9"/>
      <c r="G309" s="30"/>
      <c r="J309" s="9"/>
    </row>
    <row r="310" spans="5:10" x14ac:dyDescent="0.2">
      <c r="E310" s="46"/>
      <c r="F310" s="9"/>
      <c r="G310" s="30"/>
      <c r="J310" s="9"/>
    </row>
    <row r="311" spans="5:10" x14ac:dyDescent="0.2">
      <c r="E311" s="46"/>
      <c r="F311" s="9"/>
      <c r="G311" s="30"/>
      <c r="J311" s="9"/>
    </row>
    <row r="312" spans="5:10" x14ac:dyDescent="0.2">
      <c r="E312" s="46"/>
      <c r="F312" s="9"/>
      <c r="G312" s="30"/>
      <c r="J312" s="9"/>
    </row>
    <row r="313" spans="5:10" x14ac:dyDescent="0.2">
      <c r="E313" s="46"/>
      <c r="F313" s="9"/>
      <c r="G313" s="30"/>
      <c r="J313" s="9"/>
    </row>
    <row r="314" spans="5:10" x14ac:dyDescent="0.2">
      <c r="E314" s="46"/>
      <c r="F314" s="9"/>
      <c r="G314" s="30"/>
      <c r="J314" s="9"/>
    </row>
    <row r="315" spans="5:10" x14ac:dyDescent="0.2">
      <c r="E315" s="46"/>
      <c r="F315" s="9"/>
      <c r="G315" s="30"/>
      <c r="J315" s="9"/>
    </row>
    <row r="316" spans="5:10" x14ac:dyDescent="0.2">
      <c r="E316" s="46"/>
      <c r="F316" s="9"/>
      <c r="G316" s="30"/>
      <c r="J316" s="9"/>
    </row>
    <row r="317" spans="5:10" x14ac:dyDescent="0.2">
      <c r="E317" s="46"/>
      <c r="F317" s="9"/>
      <c r="G317" s="30"/>
      <c r="J317" s="9"/>
    </row>
    <row r="318" spans="5:10" x14ac:dyDescent="0.2">
      <c r="E318" s="46"/>
      <c r="F318" s="9"/>
      <c r="G318" s="30"/>
      <c r="J318" s="9"/>
    </row>
    <row r="319" spans="5:10" x14ac:dyDescent="0.2">
      <c r="E319" s="46"/>
      <c r="F319" s="9"/>
      <c r="G319" s="30"/>
      <c r="J319" s="9"/>
    </row>
    <row r="320" spans="5:10" x14ac:dyDescent="0.2">
      <c r="E320" s="46"/>
      <c r="F320" s="9"/>
      <c r="G320" s="30"/>
      <c r="J320" s="9"/>
    </row>
    <row r="321" spans="5:10" x14ac:dyDescent="0.2">
      <c r="E321" s="46"/>
      <c r="F321" s="9"/>
      <c r="G321" s="30"/>
      <c r="J321" s="9"/>
    </row>
    <row r="322" spans="5:10" x14ac:dyDescent="0.2">
      <c r="E322" s="46"/>
      <c r="F322" s="9"/>
      <c r="G322" s="30"/>
      <c r="J322" s="9"/>
    </row>
    <row r="323" spans="5:10" x14ac:dyDescent="0.2">
      <c r="E323" s="46"/>
      <c r="F323" s="9"/>
      <c r="G323" s="30"/>
      <c r="J323" s="9"/>
    </row>
    <row r="324" spans="5:10" x14ac:dyDescent="0.2">
      <c r="E324" s="46"/>
      <c r="F324" s="9"/>
      <c r="G324" s="30"/>
      <c r="J324" s="9"/>
    </row>
    <row r="325" spans="5:10" x14ac:dyDescent="0.2">
      <c r="E325" s="46"/>
      <c r="F325" s="9"/>
      <c r="G325" s="30"/>
      <c r="J325" s="9"/>
    </row>
    <row r="326" spans="5:10" x14ac:dyDescent="0.2">
      <c r="E326" s="46"/>
      <c r="F326" s="9"/>
      <c r="G326" s="30"/>
      <c r="J326" s="9"/>
    </row>
    <row r="327" spans="5:10" x14ac:dyDescent="0.2">
      <c r="E327" s="46"/>
      <c r="F327" s="9"/>
      <c r="G327" s="30"/>
      <c r="J327" s="9"/>
    </row>
    <row r="328" spans="5:10" x14ac:dyDescent="0.2">
      <c r="E328" s="46"/>
      <c r="F328" s="9"/>
      <c r="G328" s="30"/>
      <c r="J328" s="9"/>
    </row>
    <row r="329" spans="5:10" x14ac:dyDescent="0.2">
      <c r="E329" s="46"/>
      <c r="F329" s="9"/>
      <c r="G329" s="30"/>
      <c r="J329" s="9"/>
    </row>
    <row r="330" spans="5:10" x14ac:dyDescent="0.2">
      <c r="E330" s="46"/>
      <c r="F330" s="9"/>
      <c r="G330" s="30"/>
      <c r="J330" s="9"/>
    </row>
    <row r="331" spans="5:10" x14ac:dyDescent="0.2">
      <c r="E331" s="46"/>
      <c r="F331" s="9"/>
      <c r="G331" s="30"/>
      <c r="J331" s="9"/>
    </row>
    <row r="332" spans="5:10" x14ac:dyDescent="0.2">
      <c r="E332" s="46"/>
      <c r="F332" s="9"/>
      <c r="G332" s="30"/>
      <c r="J332" s="9"/>
    </row>
    <row r="333" spans="5:10" x14ac:dyDescent="0.2">
      <c r="E333" s="46"/>
      <c r="F333" s="9"/>
      <c r="G333" s="30"/>
      <c r="J333" s="9"/>
    </row>
    <row r="334" spans="5:10" x14ac:dyDescent="0.2">
      <c r="E334" s="46"/>
      <c r="F334" s="9"/>
      <c r="G334" s="30"/>
      <c r="J334" s="9"/>
    </row>
    <row r="335" spans="5:10" x14ac:dyDescent="0.2">
      <c r="E335" s="46"/>
      <c r="F335" s="9"/>
      <c r="G335" s="30"/>
      <c r="J335" s="9"/>
    </row>
    <row r="336" spans="5:10" x14ac:dyDescent="0.2">
      <c r="E336" s="46"/>
      <c r="F336" s="9"/>
      <c r="G336" s="30"/>
      <c r="J336" s="9"/>
    </row>
    <row r="337" spans="5:10" x14ac:dyDescent="0.2">
      <c r="E337" s="46"/>
      <c r="F337" s="9"/>
      <c r="G337" s="30"/>
      <c r="J337" s="9"/>
    </row>
    <row r="338" spans="5:10" x14ac:dyDescent="0.2">
      <c r="E338" s="46"/>
      <c r="F338" s="9"/>
      <c r="G338" s="30"/>
      <c r="J338" s="9"/>
    </row>
    <row r="339" spans="5:10" x14ac:dyDescent="0.2">
      <c r="E339" s="46"/>
      <c r="F339" s="9"/>
      <c r="G339" s="30"/>
      <c r="J339" s="9"/>
    </row>
    <row r="340" spans="5:10" x14ac:dyDescent="0.2">
      <c r="E340" s="46"/>
      <c r="F340" s="9"/>
      <c r="G340" s="30"/>
      <c r="J340" s="9"/>
    </row>
    <row r="341" spans="5:10" x14ac:dyDescent="0.2">
      <c r="E341" s="46"/>
      <c r="F341" s="9"/>
      <c r="G341" s="30"/>
      <c r="J341" s="9"/>
    </row>
    <row r="342" spans="5:10" x14ac:dyDescent="0.2">
      <c r="E342" s="46"/>
      <c r="F342" s="9"/>
      <c r="G342" s="30"/>
      <c r="J342" s="9"/>
    </row>
    <row r="343" spans="5:10" x14ac:dyDescent="0.2">
      <c r="E343" s="46"/>
      <c r="F343" s="9"/>
      <c r="G343" s="30"/>
      <c r="J343" s="9"/>
    </row>
    <row r="344" spans="5:10" x14ac:dyDescent="0.2">
      <c r="E344" s="46"/>
      <c r="F344" s="9"/>
      <c r="G344" s="30"/>
      <c r="J344" s="9"/>
    </row>
    <row r="345" spans="5:10" x14ac:dyDescent="0.2">
      <c r="E345" s="46"/>
      <c r="F345" s="9"/>
      <c r="G345" s="30"/>
      <c r="J345" s="9"/>
    </row>
    <row r="346" spans="5:10" x14ac:dyDescent="0.2">
      <c r="E346" s="46"/>
      <c r="F346" s="9"/>
      <c r="G346" s="30"/>
      <c r="J346" s="9"/>
    </row>
    <row r="347" spans="5:10" x14ac:dyDescent="0.2">
      <c r="E347" s="46"/>
      <c r="F347" s="9"/>
      <c r="G347" s="30"/>
      <c r="J347" s="9"/>
    </row>
    <row r="348" spans="5:10" x14ac:dyDescent="0.2">
      <c r="E348" s="46"/>
      <c r="F348" s="9"/>
      <c r="G348" s="30"/>
      <c r="J348" s="9"/>
    </row>
    <row r="349" spans="5:10" x14ac:dyDescent="0.2">
      <c r="E349" s="46"/>
      <c r="F349" s="9"/>
      <c r="G349" s="30"/>
      <c r="J349" s="9"/>
    </row>
    <row r="350" spans="5:10" x14ac:dyDescent="0.2">
      <c r="E350" s="46"/>
      <c r="F350" s="9"/>
      <c r="G350" s="30"/>
      <c r="J350" s="9"/>
    </row>
    <row r="351" spans="5:10" x14ac:dyDescent="0.2">
      <c r="E351" s="46"/>
      <c r="F351" s="9"/>
      <c r="G351" s="30"/>
      <c r="J351" s="9"/>
    </row>
    <row r="352" spans="5:10" x14ac:dyDescent="0.2">
      <c r="E352" s="46"/>
      <c r="F352" s="9"/>
      <c r="G352" s="30"/>
      <c r="J352" s="9"/>
    </row>
    <row r="353" spans="5:10" x14ac:dyDescent="0.2">
      <c r="E353" s="46"/>
      <c r="F353" s="9"/>
      <c r="G353" s="30"/>
      <c r="J353" s="9"/>
    </row>
    <row r="354" spans="5:10" x14ac:dyDescent="0.2">
      <c r="E354" s="46"/>
      <c r="F354" s="9"/>
      <c r="G354" s="30"/>
      <c r="J354" s="9"/>
    </row>
    <row r="355" spans="5:10" x14ac:dyDescent="0.2">
      <c r="E355" s="46"/>
      <c r="F355" s="9"/>
      <c r="G355" s="30"/>
      <c r="J355" s="9"/>
    </row>
    <row r="356" spans="5:10" x14ac:dyDescent="0.2">
      <c r="E356" s="46"/>
      <c r="F356" s="9"/>
      <c r="G356" s="30"/>
      <c r="J356" s="9"/>
    </row>
    <row r="357" spans="5:10" x14ac:dyDescent="0.2">
      <c r="E357" s="46"/>
      <c r="F357" s="9"/>
      <c r="G357" s="30"/>
      <c r="J357" s="9"/>
    </row>
    <row r="358" spans="5:10" x14ac:dyDescent="0.2">
      <c r="E358" s="46"/>
      <c r="F358" s="9"/>
      <c r="G358" s="30"/>
      <c r="J358" s="9"/>
    </row>
    <row r="359" spans="5:10" x14ac:dyDescent="0.2">
      <c r="E359" s="46"/>
      <c r="F359" s="9"/>
      <c r="G359" s="30"/>
      <c r="J359" s="9"/>
    </row>
    <row r="360" spans="5:10" x14ac:dyDescent="0.2">
      <c r="E360" s="46"/>
      <c r="F360" s="9"/>
      <c r="G360" s="30"/>
      <c r="J360" s="9"/>
    </row>
    <row r="361" spans="5:10" x14ac:dyDescent="0.2">
      <c r="E361" s="46"/>
      <c r="F361" s="9"/>
      <c r="G361" s="30"/>
      <c r="J361" s="9"/>
    </row>
    <row r="362" spans="5:10" x14ac:dyDescent="0.2">
      <c r="E362" s="46"/>
      <c r="F362" s="9"/>
      <c r="G362" s="30"/>
      <c r="J362" s="9"/>
    </row>
    <row r="363" spans="5:10" x14ac:dyDescent="0.2">
      <c r="E363" s="46"/>
      <c r="F363" s="9"/>
      <c r="G363" s="30"/>
      <c r="J363" s="9"/>
    </row>
    <row r="364" spans="5:10" x14ac:dyDescent="0.2">
      <c r="E364" s="46"/>
      <c r="F364" s="9"/>
      <c r="G364" s="30"/>
      <c r="J364" s="9"/>
    </row>
    <row r="365" spans="5:10" x14ac:dyDescent="0.2">
      <c r="E365" s="46"/>
      <c r="F365" s="9"/>
      <c r="G365" s="30"/>
      <c r="J365" s="9"/>
    </row>
    <row r="366" spans="5:10" x14ac:dyDescent="0.2">
      <c r="E366" s="46"/>
      <c r="F366" s="9"/>
      <c r="G366" s="30"/>
      <c r="J366" s="9"/>
    </row>
    <row r="367" spans="5:10" x14ac:dyDescent="0.2">
      <c r="E367" s="46"/>
      <c r="F367" s="9"/>
      <c r="G367" s="30"/>
      <c r="J367" s="9"/>
    </row>
    <row r="368" spans="5:10" x14ac:dyDescent="0.2">
      <c r="E368" s="46"/>
      <c r="F368" s="9"/>
      <c r="G368" s="30"/>
      <c r="J368" s="9"/>
    </row>
    <row r="369" spans="5:10" x14ac:dyDescent="0.2">
      <c r="E369" s="46"/>
      <c r="F369" s="9"/>
      <c r="G369" s="30"/>
      <c r="J369" s="9"/>
    </row>
    <row r="370" spans="5:10" x14ac:dyDescent="0.2">
      <c r="E370" s="46"/>
      <c r="F370" s="9"/>
      <c r="G370" s="30"/>
      <c r="J370" s="9"/>
    </row>
    <row r="371" spans="5:10" x14ac:dyDescent="0.2">
      <c r="E371" s="46"/>
      <c r="F371" s="9"/>
      <c r="G371" s="30"/>
      <c r="J371" s="9"/>
    </row>
    <row r="372" spans="5:10" x14ac:dyDescent="0.2">
      <c r="E372" s="46"/>
      <c r="F372" s="9"/>
      <c r="G372" s="30"/>
      <c r="J372" s="9"/>
    </row>
    <row r="373" spans="5:10" x14ac:dyDescent="0.2">
      <c r="E373" s="46"/>
      <c r="F373" s="9"/>
      <c r="G373" s="30"/>
      <c r="J373" s="9"/>
    </row>
    <row r="374" spans="5:10" x14ac:dyDescent="0.2">
      <c r="E374" s="46"/>
      <c r="F374" s="9"/>
      <c r="G374" s="30"/>
      <c r="J374" s="9"/>
    </row>
    <row r="375" spans="5:10" x14ac:dyDescent="0.2">
      <c r="E375" s="46"/>
      <c r="F375" s="9"/>
      <c r="G375" s="30"/>
      <c r="J375" s="9"/>
    </row>
    <row r="376" spans="5:10" x14ac:dyDescent="0.2">
      <c r="E376" s="46"/>
      <c r="F376" s="9"/>
      <c r="G376" s="30"/>
      <c r="J376" s="9"/>
    </row>
    <row r="377" spans="5:10" x14ac:dyDescent="0.2">
      <c r="E377" s="46"/>
      <c r="F377" s="9"/>
      <c r="G377" s="30"/>
      <c r="J377" s="9"/>
    </row>
    <row r="378" spans="5:10" x14ac:dyDescent="0.2">
      <c r="E378" s="46"/>
      <c r="F378" s="9"/>
      <c r="G378" s="30"/>
      <c r="J378" s="9"/>
    </row>
    <row r="379" spans="5:10" x14ac:dyDescent="0.2">
      <c r="E379" s="46"/>
      <c r="F379" s="9"/>
      <c r="G379" s="30"/>
      <c r="J379" s="9"/>
    </row>
    <row r="380" spans="5:10" x14ac:dyDescent="0.2">
      <c r="E380" s="46"/>
      <c r="F380" s="9"/>
      <c r="G380" s="30"/>
      <c r="J380" s="9"/>
    </row>
    <row r="381" spans="5:10" x14ac:dyDescent="0.2">
      <c r="E381" s="46"/>
      <c r="F381" s="9"/>
      <c r="G381" s="30"/>
      <c r="J381" s="9"/>
    </row>
    <row r="382" spans="5:10" x14ac:dyDescent="0.2">
      <c r="E382" s="46"/>
      <c r="F382" s="9"/>
      <c r="G382" s="30"/>
      <c r="J382" s="9"/>
    </row>
    <row r="383" spans="5:10" x14ac:dyDescent="0.2">
      <c r="E383" s="46"/>
      <c r="F383" s="9"/>
      <c r="G383" s="30"/>
      <c r="J383" s="9"/>
    </row>
    <row r="384" spans="5:10" x14ac:dyDescent="0.2">
      <c r="E384" s="46"/>
      <c r="F384" s="9"/>
      <c r="G384" s="30"/>
      <c r="J384" s="9"/>
    </row>
    <row r="385" spans="5:10" x14ac:dyDescent="0.2">
      <c r="E385" s="46"/>
      <c r="F385" s="9"/>
      <c r="G385" s="30"/>
      <c r="J385" s="9"/>
    </row>
    <row r="386" spans="5:10" x14ac:dyDescent="0.2">
      <c r="E386" s="46"/>
      <c r="F386" s="9"/>
      <c r="G386" s="30"/>
      <c r="J386" s="9"/>
    </row>
    <row r="387" spans="5:10" x14ac:dyDescent="0.2">
      <c r="E387" s="46"/>
      <c r="F387" s="9"/>
      <c r="G387" s="30"/>
      <c r="J387" s="9"/>
    </row>
    <row r="388" spans="5:10" x14ac:dyDescent="0.2">
      <c r="E388" s="46"/>
      <c r="F388" s="9"/>
      <c r="G388" s="30"/>
      <c r="J388" s="9"/>
    </row>
    <row r="389" spans="5:10" x14ac:dyDescent="0.2">
      <c r="E389" s="46"/>
      <c r="F389" s="9"/>
      <c r="G389" s="30"/>
      <c r="J389" s="9"/>
    </row>
    <row r="390" spans="5:10" x14ac:dyDescent="0.2">
      <c r="E390" s="46"/>
      <c r="F390" s="9"/>
      <c r="G390" s="30"/>
      <c r="J390" s="9"/>
    </row>
    <row r="391" spans="5:10" x14ac:dyDescent="0.2">
      <c r="E391" s="46"/>
      <c r="F391" s="9"/>
      <c r="G391" s="30"/>
      <c r="J391" s="9"/>
    </row>
    <row r="392" spans="5:10" x14ac:dyDescent="0.2">
      <c r="E392" s="46"/>
      <c r="F392" s="9"/>
      <c r="G392" s="30"/>
      <c r="J392" s="9"/>
    </row>
    <row r="393" spans="5:10" x14ac:dyDescent="0.2">
      <c r="E393" s="46"/>
      <c r="F393" s="9"/>
      <c r="G393" s="30"/>
      <c r="J393" s="9"/>
    </row>
    <row r="394" spans="5:10" x14ac:dyDescent="0.2">
      <c r="E394" s="46"/>
      <c r="F394" s="9"/>
      <c r="G394" s="30"/>
      <c r="J394" s="9"/>
    </row>
    <row r="395" spans="5:10" x14ac:dyDescent="0.2">
      <c r="E395" s="46"/>
      <c r="F395" s="9"/>
      <c r="G395" s="30"/>
      <c r="J395" s="9"/>
    </row>
    <row r="396" spans="5:10" x14ac:dyDescent="0.2">
      <c r="E396" s="46"/>
      <c r="F396" s="9"/>
      <c r="G396" s="30"/>
      <c r="J396" s="9"/>
    </row>
    <row r="397" spans="5:10" x14ac:dyDescent="0.2">
      <c r="E397" s="46"/>
      <c r="F397" s="9"/>
      <c r="G397" s="30"/>
      <c r="J397" s="9"/>
    </row>
    <row r="398" spans="5:10" x14ac:dyDescent="0.2">
      <c r="E398" s="46"/>
      <c r="F398" s="9"/>
      <c r="G398" s="30"/>
      <c r="J398" s="9"/>
    </row>
    <row r="399" spans="5:10" x14ac:dyDescent="0.2">
      <c r="E399" s="46"/>
      <c r="F399" s="9"/>
      <c r="G399" s="30"/>
      <c r="J399" s="9"/>
    </row>
    <row r="400" spans="5:10" x14ac:dyDescent="0.2">
      <c r="E400" s="46"/>
      <c r="F400" s="9"/>
      <c r="G400" s="30"/>
      <c r="J400" s="9"/>
    </row>
    <row r="401" spans="5:10" x14ac:dyDescent="0.2">
      <c r="E401" s="46"/>
      <c r="F401" s="9"/>
      <c r="G401" s="30"/>
      <c r="J401" s="9"/>
    </row>
    <row r="402" spans="5:10" x14ac:dyDescent="0.2">
      <c r="E402" s="46"/>
      <c r="F402" s="9"/>
      <c r="G402" s="30"/>
      <c r="J402" s="9"/>
    </row>
  </sheetData>
  <sheetProtection sort="0" autoFilter="0"/>
  <mergeCells count="135">
    <mergeCell ref="I53:O53"/>
    <mergeCell ref="B7:G7"/>
    <mergeCell ref="B8:G8"/>
    <mergeCell ref="B14:G14"/>
    <mergeCell ref="B15:G20"/>
    <mergeCell ref="B22:G22"/>
    <mergeCell ref="B23:G28"/>
    <mergeCell ref="C61:C62"/>
    <mergeCell ref="D61:E61"/>
    <mergeCell ref="G61:G62"/>
    <mergeCell ref="C63:C66"/>
    <mergeCell ref="D63:E63"/>
    <mergeCell ref="G63:G66"/>
    <mergeCell ref="B34:G34"/>
    <mergeCell ref="B35:G39"/>
    <mergeCell ref="D51:E51"/>
    <mergeCell ref="B52:B66"/>
    <mergeCell ref="C52:C55"/>
    <mergeCell ref="D52:E52"/>
    <mergeCell ref="G52:G55"/>
    <mergeCell ref="C56:C60"/>
    <mergeCell ref="D56:E56"/>
    <mergeCell ref="G56:G60"/>
    <mergeCell ref="C75:C78"/>
    <mergeCell ref="D75:E75"/>
    <mergeCell ref="G75:G78"/>
    <mergeCell ref="C79:C81"/>
    <mergeCell ref="D79:E79"/>
    <mergeCell ref="G79:G81"/>
    <mergeCell ref="B67:B81"/>
    <mergeCell ref="C67:C68"/>
    <mergeCell ref="D67:E67"/>
    <mergeCell ref="G67:G68"/>
    <mergeCell ref="C69:C71"/>
    <mergeCell ref="D69:E69"/>
    <mergeCell ref="G69:G71"/>
    <mergeCell ref="C72:C74"/>
    <mergeCell ref="D72:E72"/>
    <mergeCell ref="G72:G74"/>
    <mergeCell ref="D125:E125"/>
    <mergeCell ref="G125:G128"/>
    <mergeCell ref="B82:B100"/>
    <mergeCell ref="C82:C88"/>
    <mergeCell ref="D82:E82"/>
    <mergeCell ref="G82:G88"/>
    <mergeCell ref="C89:C94"/>
    <mergeCell ref="D89:E89"/>
    <mergeCell ref="G89:G94"/>
    <mergeCell ref="C95:C97"/>
    <mergeCell ref="D95:E95"/>
    <mergeCell ref="G95:G97"/>
    <mergeCell ref="C98:C100"/>
    <mergeCell ref="D98:E98"/>
    <mergeCell ref="G98:G100"/>
    <mergeCell ref="B129:B143"/>
    <mergeCell ref="C129:C133"/>
    <mergeCell ref="D129:E129"/>
    <mergeCell ref="G129:G133"/>
    <mergeCell ref="C134:C138"/>
    <mergeCell ref="D134:E134"/>
    <mergeCell ref="G134:G138"/>
    <mergeCell ref="B101:B128"/>
    <mergeCell ref="C117:C120"/>
    <mergeCell ref="D117:E117"/>
    <mergeCell ref="G117:G120"/>
    <mergeCell ref="C121:C124"/>
    <mergeCell ref="D121:E121"/>
    <mergeCell ref="G121:G124"/>
    <mergeCell ref="C139:C143"/>
    <mergeCell ref="D139:E139"/>
    <mergeCell ref="G139:G143"/>
    <mergeCell ref="C101:C107"/>
    <mergeCell ref="D101:E101"/>
    <mergeCell ref="G101:G107"/>
    <mergeCell ref="C108:C116"/>
    <mergeCell ref="D108:E108"/>
    <mergeCell ref="G108:G116"/>
    <mergeCell ref="C125:C128"/>
    <mergeCell ref="B187:B199"/>
    <mergeCell ref="C187:C191"/>
    <mergeCell ref="D187:E187"/>
    <mergeCell ref="G187:G191"/>
    <mergeCell ref="C192:C199"/>
    <mergeCell ref="G192:G199"/>
    <mergeCell ref="B144:B186"/>
    <mergeCell ref="C163:C174"/>
    <mergeCell ref="D163:E163"/>
    <mergeCell ref="G163:G174"/>
    <mergeCell ref="C175:C182"/>
    <mergeCell ref="D175:E175"/>
    <mergeCell ref="G175:G182"/>
    <mergeCell ref="C144:C155"/>
    <mergeCell ref="D144:E144"/>
    <mergeCell ref="G144:G155"/>
    <mergeCell ref="C156:C162"/>
    <mergeCell ref="D156:E156"/>
    <mergeCell ref="G156:G162"/>
    <mergeCell ref="C183:C186"/>
    <mergeCell ref="D183:E183"/>
    <mergeCell ref="G183:G186"/>
    <mergeCell ref="D192:E192"/>
    <mergeCell ref="G219:G224"/>
    <mergeCell ref="C225:C230"/>
    <mergeCell ref="D225:E225"/>
    <mergeCell ref="G225:G230"/>
    <mergeCell ref="C231:C243"/>
    <mergeCell ref="D231:E231"/>
    <mergeCell ref="G231:G243"/>
    <mergeCell ref="B200:B207"/>
    <mergeCell ref="C200:C207"/>
    <mergeCell ref="D200:E200"/>
    <mergeCell ref="G200:G207"/>
    <mergeCell ref="B208:B243"/>
    <mergeCell ref="C208:C218"/>
    <mergeCell ref="D208:E208"/>
    <mergeCell ref="G208:G218"/>
    <mergeCell ref="C219:C224"/>
    <mergeCell ref="D219:E219"/>
    <mergeCell ref="B264:B289"/>
    <mergeCell ref="C264:C270"/>
    <mergeCell ref="G264:G270"/>
    <mergeCell ref="C271:C275"/>
    <mergeCell ref="G271:G275"/>
    <mergeCell ref="C276:C289"/>
    <mergeCell ref="D276:E276"/>
    <mergeCell ref="G277:G289"/>
    <mergeCell ref="B244:B263"/>
    <mergeCell ref="C244:C260"/>
    <mergeCell ref="D244:E244"/>
    <mergeCell ref="G244:G260"/>
    <mergeCell ref="C261:C263"/>
    <mergeCell ref="D261:E261"/>
    <mergeCell ref="G262:G263"/>
    <mergeCell ref="D264:E264"/>
    <mergeCell ref="D271:E271"/>
  </mergeCells>
  <phoneticPr fontId="18" type="noConversion"/>
  <printOptions horizontalCentered="1"/>
  <pageMargins left="0.25" right="0.25" top="0.35629921259842523" bottom="0.35629921259842523" header="0.30000000000000004" footer="0.30000000000000004"/>
  <rowBreaks count="3" manualBreakCount="3">
    <brk id="50" max="16383" man="1"/>
    <brk id="199" max="16383" man="1"/>
    <brk id="290" max="16383" man="1"/>
  </rowBreaks>
  <colBreaks count="1" manualBreakCount="1">
    <brk id="8" max="1048575" man="1"/>
  </colBreak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enableFormatConditionsCalculation="0">
    <tabColor theme="1"/>
  </sheetPr>
  <dimension ref="A1:O402"/>
  <sheetViews>
    <sheetView zoomScale="98" zoomScaleNormal="98" zoomScalePageLayoutView="98" workbookViewId="0">
      <selection activeCell="B14" sqref="B14:G14"/>
    </sheetView>
  </sheetViews>
  <sheetFormatPr baseColWidth="10" defaultRowHeight="16" x14ac:dyDescent="0.2"/>
  <cols>
    <col min="1" max="1" width="2.33203125" style="9" customWidth="1"/>
    <col min="2" max="2" width="6.83203125" style="11" customWidth="1"/>
    <col min="3" max="4" width="10.83203125" style="11" customWidth="1"/>
    <col min="5" max="5" width="60.5" style="42" customWidth="1"/>
    <col min="6" max="6" width="7.5" style="68" customWidth="1"/>
    <col min="7" max="7" width="16.83203125" style="11" customWidth="1"/>
    <col min="8" max="8" width="2.33203125" style="9" customWidth="1"/>
    <col min="9" max="9" width="12.5" style="9"/>
    <col min="10" max="10" width="12.5" style="30"/>
    <col min="11" max="11" width="9.1640625" style="9" customWidth="1"/>
    <col min="12" max="16384" width="10.83203125" style="9"/>
  </cols>
  <sheetData>
    <row r="1" spans="1:13" ht="19" x14ac:dyDescent="0.25">
      <c r="A1" s="86"/>
      <c r="B1" s="87" t="str">
        <f>Elèves!F2</f>
        <v xml:space="preserve">Ecole élémentaire Paul Eluard </v>
      </c>
      <c r="C1" s="87"/>
      <c r="D1" s="87"/>
      <c r="E1" s="88"/>
      <c r="F1" s="89"/>
      <c r="G1" s="90" t="str">
        <f>Elèves!G9</f>
        <v>ULIS</v>
      </c>
      <c r="H1" s="90"/>
      <c r="K1" s="31"/>
    </row>
    <row r="2" spans="1:13" ht="18" customHeight="1" x14ac:dyDescent="0.25">
      <c r="A2" s="86"/>
      <c r="B2" s="87" t="str">
        <f>Elèves!F3</f>
        <v xml:space="preserve">78 boulevard Henri Dunant </v>
      </c>
      <c r="C2" s="87"/>
      <c r="D2" s="87"/>
      <c r="E2" s="88"/>
      <c r="F2" s="91"/>
      <c r="G2" s="90" t="s">
        <v>14</v>
      </c>
      <c r="H2" s="90"/>
      <c r="J2" s="9"/>
      <c r="K2" s="31"/>
    </row>
    <row r="3" spans="1:13" ht="18" customHeight="1" x14ac:dyDescent="0.25">
      <c r="A3" s="86"/>
      <c r="B3" s="87" t="str">
        <f>Elèves!F4</f>
        <v xml:space="preserve">91100 Corbeil-Essonnes </v>
      </c>
      <c r="C3" s="87"/>
      <c r="D3" s="87"/>
      <c r="E3" s="88"/>
      <c r="F3" s="92"/>
      <c r="G3" s="93"/>
      <c r="H3" s="93"/>
      <c r="J3" s="9"/>
      <c r="K3" s="31"/>
      <c r="M3" s="15"/>
    </row>
    <row r="4" spans="1:13" ht="17" customHeight="1" x14ac:dyDescent="0.25">
      <c r="A4" s="86"/>
      <c r="B4" s="87" t="str">
        <f>Elèves!F5</f>
        <v>Tel : 01. 60.88.42.92</v>
      </c>
      <c r="C4" s="87"/>
      <c r="D4" s="87"/>
      <c r="E4" s="88"/>
      <c r="F4" s="92"/>
      <c r="G4" s="93"/>
      <c r="H4" s="93"/>
      <c r="J4" s="9"/>
      <c r="K4" s="31"/>
    </row>
    <row r="5" spans="1:13" ht="18" customHeight="1" x14ac:dyDescent="0.25">
      <c r="A5" s="86"/>
      <c r="B5" s="87"/>
      <c r="C5" s="87"/>
      <c r="D5" s="87"/>
      <c r="E5" s="88"/>
      <c r="F5" s="92"/>
      <c r="G5" s="93"/>
      <c r="H5" s="93"/>
      <c r="J5" s="9"/>
      <c r="K5" s="31"/>
    </row>
    <row r="6" spans="1:13" ht="16" customHeight="1" thickBot="1" x14ac:dyDescent="0.25">
      <c r="A6" s="86"/>
      <c r="B6" s="86"/>
      <c r="C6" s="86"/>
      <c r="D6" s="86"/>
      <c r="E6" s="88"/>
      <c r="F6" s="92"/>
      <c r="G6" s="86"/>
      <c r="H6" s="94"/>
      <c r="J6" s="9"/>
      <c r="K6" s="31"/>
    </row>
    <row r="7" spans="1:13" ht="29" customHeight="1" thickTop="1" x14ac:dyDescent="0.35">
      <c r="A7" s="86"/>
      <c r="B7" s="227" t="s">
        <v>16</v>
      </c>
      <c r="C7" s="228"/>
      <c r="D7" s="228"/>
      <c r="E7" s="228"/>
      <c r="F7" s="228"/>
      <c r="G7" s="229"/>
      <c r="H7" s="95"/>
      <c r="I7" s="16"/>
      <c r="J7" s="9"/>
      <c r="K7" s="31"/>
    </row>
    <row r="8" spans="1:13" ht="19" customHeight="1" thickBot="1" x14ac:dyDescent="0.3">
      <c r="A8" s="86"/>
      <c r="B8" s="230" t="str">
        <f>Elèves!F7</f>
        <v>Année Scolaire 2016-2017 - 1er Semestre</v>
      </c>
      <c r="C8" s="231"/>
      <c r="D8" s="231"/>
      <c r="E8" s="231"/>
      <c r="F8" s="231"/>
      <c r="G8" s="232"/>
      <c r="H8" s="96"/>
      <c r="I8" s="12"/>
      <c r="J8" s="9"/>
      <c r="K8" s="31"/>
    </row>
    <row r="9" spans="1:13" ht="16" customHeight="1" thickTop="1" x14ac:dyDescent="0.2">
      <c r="A9" s="86"/>
      <c r="B9" s="86"/>
      <c r="C9" s="86"/>
      <c r="D9" s="86"/>
      <c r="E9" s="88"/>
      <c r="F9" s="92"/>
      <c r="G9" s="86"/>
      <c r="H9" s="94"/>
      <c r="J9" s="9"/>
      <c r="K9" s="31"/>
    </row>
    <row r="10" spans="1:13" ht="18" customHeight="1" x14ac:dyDescent="0.25">
      <c r="A10" s="86"/>
      <c r="B10" s="97" t="s">
        <v>169</v>
      </c>
      <c r="C10" s="98"/>
      <c r="D10" s="98"/>
      <c r="E10" s="99"/>
      <c r="F10" s="100"/>
      <c r="G10" s="98"/>
      <c r="H10" s="101"/>
      <c r="I10" s="10"/>
      <c r="J10" s="9"/>
      <c r="K10" s="31"/>
    </row>
    <row r="11" spans="1:13" ht="24" customHeight="1" x14ac:dyDescent="0.3">
      <c r="A11" s="86"/>
      <c r="B11" s="86"/>
      <c r="C11" s="102" t="s">
        <v>167</v>
      </c>
      <c r="D11" s="103" t="str">
        <f>Elèves!G18</f>
        <v>Inserer Photo dans l'onglet "Elèves"</v>
      </c>
      <c r="E11" s="99"/>
      <c r="F11" s="100"/>
      <c r="G11" s="86"/>
      <c r="H11" s="94"/>
      <c r="I11" s="10"/>
      <c r="J11" s="9"/>
      <c r="K11" s="31"/>
    </row>
    <row r="12" spans="1:13" ht="20" customHeight="1" x14ac:dyDescent="0.3">
      <c r="A12" s="86"/>
      <c r="B12" s="86"/>
      <c r="C12" s="102" t="s">
        <v>168</v>
      </c>
      <c r="D12" s="103" t="str">
        <f>Elèves!I18</f>
        <v>Elève 7</v>
      </c>
      <c r="E12" s="99"/>
      <c r="F12" s="100"/>
      <c r="G12" s="102"/>
      <c r="H12" s="102"/>
      <c r="I12" s="10"/>
      <c r="J12" s="9"/>
      <c r="K12" s="31"/>
    </row>
    <row r="13" spans="1:13" ht="16" customHeight="1" thickBot="1" x14ac:dyDescent="0.25">
      <c r="A13" s="86"/>
      <c r="B13" s="98"/>
      <c r="C13" s="98"/>
      <c r="D13" s="98"/>
      <c r="E13" s="99"/>
      <c r="F13" s="100"/>
      <c r="G13" s="98"/>
      <c r="H13" s="101"/>
      <c r="I13" s="10"/>
      <c r="J13" s="10"/>
      <c r="K13" s="32"/>
      <c r="M13" s="10"/>
    </row>
    <row r="14" spans="1:13" ht="15" customHeight="1" thickTop="1" thickBot="1" x14ac:dyDescent="0.25">
      <c r="A14" s="86"/>
      <c r="B14" s="233" t="s">
        <v>461</v>
      </c>
      <c r="C14" s="234"/>
      <c r="D14" s="234"/>
      <c r="E14" s="234"/>
      <c r="F14" s="234"/>
      <c r="G14" s="235"/>
      <c r="H14" s="104"/>
      <c r="I14" s="69"/>
      <c r="J14" s="10"/>
      <c r="K14" s="33"/>
      <c r="M14" s="10"/>
    </row>
    <row r="15" spans="1:13" ht="15" customHeight="1" thickTop="1" x14ac:dyDescent="0.2">
      <c r="A15" s="86"/>
      <c r="B15" s="226"/>
      <c r="C15" s="214"/>
      <c r="D15" s="214"/>
      <c r="E15" s="214"/>
      <c r="F15" s="214"/>
      <c r="G15" s="215"/>
      <c r="H15" s="104"/>
      <c r="I15" s="69"/>
      <c r="J15" s="10"/>
      <c r="K15" s="31"/>
      <c r="L15" s="10"/>
    </row>
    <row r="16" spans="1:13" ht="15" customHeight="1" x14ac:dyDescent="0.2">
      <c r="A16" s="86"/>
      <c r="B16" s="216"/>
      <c r="C16" s="217"/>
      <c r="D16" s="217"/>
      <c r="E16" s="217"/>
      <c r="F16" s="217"/>
      <c r="G16" s="218"/>
      <c r="H16" s="104"/>
      <c r="I16" s="69"/>
      <c r="J16" s="10"/>
      <c r="K16" s="31"/>
      <c r="L16" s="10"/>
    </row>
    <row r="17" spans="1:13" ht="15" customHeight="1" x14ac:dyDescent="0.2">
      <c r="A17" s="86"/>
      <c r="B17" s="216"/>
      <c r="C17" s="217"/>
      <c r="D17" s="217"/>
      <c r="E17" s="217"/>
      <c r="F17" s="217"/>
      <c r="G17" s="218"/>
      <c r="H17" s="104"/>
      <c r="I17" s="69"/>
      <c r="J17" s="10"/>
      <c r="K17" s="31"/>
      <c r="L17" s="10"/>
    </row>
    <row r="18" spans="1:13" ht="15" customHeight="1" x14ac:dyDescent="0.2">
      <c r="A18" s="86"/>
      <c r="B18" s="216"/>
      <c r="C18" s="217"/>
      <c r="D18" s="217"/>
      <c r="E18" s="217"/>
      <c r="F18" s="217"/>
      <c r="G18" s="218"/>
      <c r="H18" s="104"/>
      <c r="I18" s="69"/>
      <c r="J18" s="10"/>
      <c r="K18" s="31"/>
      <c r="L18" s="10"/>
    </row>
    <row r="19" spans="1:13" ht="57" customHeight="1" x14ac:dyDescent="0.2">
      <c r="A19" s="86"/>
      <c r="B19" s="216"/>
      <c r="C19" s="217"/>
      <c r="D19" s="217"/>
      <c r="E19" s="217"/>
      <c r="F19" s="217"/>
      <c r="G19" s="218"/>
      <c r="H19" s="104"/>
      <c r="I19" s="69"/>
      <c r="J19" s="9"/>
      <c r="K19" s="33"/>
      <c r="M19" s="10"/>
    </row>
    <row r="20" spans="1:13" ht="73" customHeight="1" thickBot="1" x14ac:dyDescent="0.25">
      <c r="A20" s="86"/>
      <c r="B20" s="219"/>
      <c r="C20" s="220"/>
      <c r="D20" s="220"/>
      <c r="E20" s="220"/>
      <c r="F20" s="220"/>
      <c r="G20" s="221"/>
      <c r="H20" s="104"/>
      <c r="I20" s="69"/>
      <c r="J20" s="9"/>
      <c r="K20" s="33"/>
      <c r="M20" s="10"/>
    </row>
    <row r="21" spans="1:13" s="10" customFormat="1" ht="16" customHeight="1" thickTop="1" thickBot="1" x14ac:dyDescent="0.25">
      <c r="A21" s="98"/>
      <c r="B21" s="98"/>
      <c r="C21" s="98"/>
      <c r="D21" s="98"/>
      <c r="E21" s="99"/>
      <c r="F21" s="105"/>
      <c r="G21" s="104"/>
      <c r="H21" s="104"/>
      <c r="I21" s="69"/>
      <c r="K21" s="33"/>
    </row>
    <row r="22" spans="1:13" ht="15" customHeight="1" thickTop="1" thickBot="1" x14ac:dyDescent="0.25">
      <c r="A22" s="86"/>
      <c r="B22" s="236" t="s">
        <v>462</v>
      </c>
      <c r="C22" s="211"/>
      <c r="D22" s="211"/>
      <c r="E22" s="211"/>
      <c r="F22" s="211"/>
      <c r="G22" s="212"/>
      <c r="H22" s="25"/>
      <c r="I22" s="69"/>
      <c r="J22" s="9"/>
      <c r="K22" s="33"/>
      <c r="M22" s="10"/>
    </row>
    <row r="23" spans="1:13" ht="15" customHeight="1" thickTop="1" x14ac:dyDescent="0.2">
      <c r="A23" s="86"/>
      <c r="B23" s="226"/>
      <c r="C23" s="214"/>
      <c r="D23" s="214"/>
      <c r="E23" s="214"/>
      <c r="F23" s="214"/>
      <c r="G23" s="215"/>
      <c r="H23" s="25"/>
      <c r="I23" s="69"/>
      <c r="J23" s="9"/>
      <c r="K23" s="33"/>
      <c r="L23" s="10"/>
    </row>
    <row r="24" spans="1:13" ht="15" customHeight="1" x14ac:dyDescent="0.2">
      <c r="A24" s="86"/>
      <c r="B24" s="216"/>
      <c r="C24" s="217"/>
      <c r="D24" s="217"/>
      <c r="E24" s="217"/>
      <c r="F24" s="217"/>
      <c r="G24" s="218"/>
      <c r="H24" s="25"/>
      <c r="I24" s="69"/>
      <c r="J24" s="9"/>
      <c r="K24" s="33"/>
      <c r="L24" s="10"/>
    </row>
    <row r="25" spans="1:13" ht="15" customHeight="1" x14ac:dyDescent="0.2">
      <c r="A25" s="86"/>
      <c r="B25" s="216"/>
      <c r="C25" s="217"/>
      <c r="D25" s="217"/>
      <c r="E25" s="217"/>
      <c r="F25" s="217"/>
      <c r="G25" s="218"/>
      <c r="H25" s="25"/>
      <c r="I25" s="69"/>
      <c r="J25" s="9"/>
      <c r="K25" s="33"/>
      <c r="L25" s="10"/>
    </row>
    <row r="26" spans="1:13" ht="15" customHeight="1" x14ac:dyDescent="0.2">
      <c r="A26" s="86"/>
      <c r="B26" s="216"/>
      <c r="C26" s="217"/>
      <c r="D26" s="217"/>
      <c r="E26" s="217"/>
      <c r="F26" s="217"/>
      <c r="G26" s="218"/>
      <c r="H26" s="25"/>
      <c r="I26" s="69"/>
      <c r="J26" s="9"/>
      <c r="K26" s="33"/>
      <c r="L26" s="10"/>
    </row>
    <row r="27" spans="1:13" ht="15" customHeight="1" x14ac:dyDescent="0.2">
      <c r="A27" s="86"/>
      <c r="B27" s="216"/>
      <c r="C27" s="217"/>
      <c r="D27" s="217"/>
      <c r="E27" s="217"/>
      <c r="F27" s="217"/>
      <c r="G27" s="218"/>
      <c r="H27" s="25"/>
      <c r="I27" s="69"/>
      <c r="J27" s="9"/>
      <c r="K27" s="33"/>
      <c r="L27" s="10"/>
      <c r="M27" s="10"/>
    </row>
    <row r="28" spans="1:13" ht="128" customHeight="1" thickBot="1" x14ac:dyDescent="0.25">
      <c r="A28" s="86"/>
      <c r="B28" s="219"/>
      <c r="C28" s="220"/>
      <c r="D28" s="220"/>
      <c r="E28" s="220"/>
      <c r="F28" s="220"/>
      <c r="G28" s="221"/>
      <c r="H28" s="25"/>
      <c r="I28" s="69"/>
      <c r="J28" s="9"/>
      <c r="K28" s="33"/>
      <c r="L28" s="10"/>
      <c r="M28" s="10"/>
    </row>
    <row r="29" spans="1:13" ht="15" customHeight="1" thickTop="1" x14ac:dyDescent="0.2">
      <c r="A29" s="86"/>
      <c r="B29" s="98"/>
      <c r="C29" s="98"/>
      <c r="D29" s="98"/>
      <c r="E29" s="99"/>
      <c r="F29" s="100"/>
      <c r="G29" s="98"/>
      <c r="H29" s="101"/>
      <c r="I29" s="10"/>
      <c r="J29" s="9"/>
      <c r="K29" s="32"/>
    </row>
    <row r="30" spans="1:13" ht="15" customHeight="1" x14ac:dyDescent="0.2">
      <c r="A30" s="86"/>
      <c r="B30" s="98"/>
      <c r="C30" s="98"/>
      <c r="D30" s="98"/>
      <c r="E30" s="99"/>
      <c r="F30" s="100"/>
      <c r="G30" s="98"/>
      <c r="H30" s="101"/>
      <c r="I30" s="10"/>
      <c r="J30" s="9"/>
      <c r="K30" s="32"/>
    </row>
    <row r="31" spans="1:13" ht="15" customHeight="1" x14ac:dyDescent="0.2">
      <c r="A31" s="86"/>
      <c r="B31" s="98"/>
      <c r="C31" s="98"/>
      <c r="D31" s="98"/>
      <c r="E31" s="99"/>
      <c r="F31" s="100"/>
      <c r="G31" s="98"/>
      <c r="H31" s="101"/>
      <c r="I31" s="10"/>
      <c r="J31" s="9"/>
      <c r="K31" s="32"/>
    </row>
    <row r="32" spans="1:13" ht="15" customHeight="1" x14ac:dyDescent="0.2">
      <c r="A32" s="86"/>
      <c r="B32" s="98"/>
      <c r="C32" s="98"/>
      <c r="D32" s="98"/>
      <c r="E32" s="99"/>
      <c r="F32" s="100"/>
      <c r="G32" s="98"/>
      <c r="H32" s="101"/>
      <c r="I32" s="10"/>
      <c r="J32" s="9"/>
      <c r="K32" s="32"/>
    </row>
    <row r="33" spans="1:11" ht="16" customHeight="1" thickBot="1" x14ac:dyDescent="0.25">
      <c r="A33" s="86"/>
      <c r="B33" s="98"/>
      <c r="C33" s="98"/>
      <c r="D33" s="98"/>
      <c r="E33" s="99"/>
      <c r="F33" s="100"/>
      <c r="G33" s="98"/>
      <c r="H33" s="101"/>
      <c r="I33" s="10"/>
      <c r="J33" s="9"/>
      <c r="K33" s="32"/>
    </row>
    <row r="34" spans="1:11" ht="18" thickTop="1" thickBot="1" x14ac:dyDescent="0.25">
      <c r="A34" s="86"/>
      <c r="B34" s="210" t="s">
        <v>165</v>
      </c>
      <c r="C34" s="211"/>
      <c r="D34" s="211"/>
      <c r="E34" s="211"/>
      <c r="F34" s="211"/>
      <c r="G34" s="212"/>
      <c r="H34" s="106"/>
      <c r="I34" s="18"/>
      <c r="J34" s="9"/>
      <c r="K34" s="31"/>
    </row>
    <row r="35" spans="1:11" ht="17" thickTop="1" x14ac:dyDescent="0.2">
      <c r="A35" s="86"/>
      <c r="B35" s="213" t="s">
        <v>522</v>
      </c>
      <c r="C35" s="214"/>
      <c r="D35" s="214"/>
      <c r="E35" s="214"/>
      <c r="F35" s="214"/>
      <c r="G35" s="215"/>
      <c r="H35" s="106"/>
      <c r="I35" s="18"/>
      <c r="J35" s="9"/>
      <c r="K35" s="31"/>
    </row>
    <row r="36" spans="1:11" ht="15" customHeight="1" x14ac:dyDescent="0.2">
      <c r="A36" s="86"/>
      <c r="B36" s="216"/>
      <c r="C36" s="217"/>
      <c r="D36" s="217"/>
      <c r="E36" s="217"/>
      <c r="F36" s="217"/>
      <c r="G36" s="218"/>
      <c r="H36" s="101"/>
      <c r="I36" s="10"/>
      <c r="J36" s="9"/>
      <c r="K36" s="31"/>
    </row>
    <row r="37" spans="1:11" ht="15" customHeight="1" x14ac:dyDescent="0.2">
      <c r="A37" s="86"/>
      <c r="B37" s="216"/>
      <c r="C37" s="217"/>
      <c r="D37" s="217"/>
      <c r="E37" s="217"/>
      <c r="F37" s="217"/>
      <c r="G37" s="218"/>
      <c r="H37" s="101"/>
      <c r="I37" s="10"/>
      <c r="J37" s="9"/>
      <c r="K37" s="31"/>
    </row>
    <row r="38" spans="1:11" ht="15" customHeight="1" x14ac:dyDescent="0.2">
      <c r="A38" s="86"/>
      <c r="B38" s="216"/>
      <c r="C38" s="217"/>
      <c r="D38" s="217"/>
      <c r="E38" s="217"/>
      <c r="F38" s="217"/>
      <c r="G38" s="218"/>
      <c r="H38" s="101"/>
      <c r="I38" s="10"/>
      <c r="J38" s="9"/>
      <c r="K38" s="31"/>
    </row>
    <row r="39" spans="1:11" ht="62" customHeight="1" thickBot="1" x14ac:dyDescent="0.25">
      <c r="A39" s="86"/>
      <c r="B39" s="219"/>
      <c r="C39" s="220"/>
      <c r="D39" s="220"/>
      <c r="E39" s="220"/>
      <c r="F39" s="220"/>
      <c r="G39" s="221"/>
      <c r="H39" s="101"/>
      <c r="I39" s="10"/>
      <c r="J39" s="9"/>
      <c r="K39" s="31"/>
    </row>
    <row r="40" spans="1:11" ht="15" customHeight="1" thickTop="1" x14ac:dyDescent="0.2">
      <c r="A40" s="86"/>
      <c r="B40" s="86"/>
      <c r="C40" s="98"/>
      <c r="D40" s="98"/>
      <c r="E40" s="99"/>
      <c r="F40" s="100"/>
      <c r="G40" s="98"/>
      <c r="H40" s="101"/>
      <c r="I40" s="10"/>
      <c r="J40" s="9"/>
      <c r="K40" s="31"/>
    </row>
    <row r="41" spans="1:11" ht="15" customHeight="1" x14ac:dyDescent="0.2">
      <c r="A41" s="86"/>
      <c r="B41" s="86"/>
      <c r="C41" s="86"/>
      <c r="D41" s="86"/>
      <c r="E41" s="88"/>
      <c r="F41" s="92"/>
      <c r="G41" s="86"/>
      <c r="H41" s="94"/>
      <c r="J41" s="9"/>
      <c r="K41" s="31"/>
    </row>
    <row r="42" spans="1:11" ht="15" customHeight="1" x14ac:dyDescent="0.2">
      <c r="A42" s="86"/>
      <c r="B42" s="86"/>
      <c r="C42" s="86"/>
      <c r="D42" s="86"/>
      <c r="E42" s="88"/>
      <c r="F42" s="92"/>
      <c r="G42" s="86"/>
      <c r="H42" s="94"/>
      <c r="J42" s="9"/>
      <c r="K42" s="31"/>
    </row>
    <row r="43" spans="1:11" ht="15" customHeight="1" x14ac:dyDescent="0.2">
      <c r="A43" s="86"/>
      <c r="B43" s="107" t="s">
        <v>17</v>
      </c>
      <c r="C43" s="107"/>
      <c r="D43" s="107"/>
      <c r="E43" s="108"/>
      <c r="F43" s="109"/>
      <c r="G43" s="107"/>
      <c r="H43" s="110"/>
      <c r="J43" s="9"/>
      <c r="K43" s="31"/>
    </row>
    <row r="44" spans="1:11" ht="15" customHeight="1" x14ac:dyDescent="0.2">
      <c r="A44" s="86"/>
      <c r="B44" s="107"/>
      <c r="C44" s="107" t="s">
        <v>18</v>
      </c>
      <c r="D44" s="107"/>
      <c r="E44" s="108"/>
      <c r="F44" s="109"/>
      <c r="G44" s="107"/>
      <c r="H44" s="110"/>
      <c r="J44" s="9"/>
      <c r="K44" s="31"/>
    </row>
    <row r="45" spans="1:11" ht="15" customHeight="1" x14ac:dyDescent="0.2">
      <c r="A45" s="86"/>
      <c r="B45" s="107"/>
      <c r="C45" s="107" t="s">
        <v>19</v>
      </c>
      <c r="D45" s="107"/>
      <c r="E45" s="108"/>
      <c r="F45" s="109"/>
      <c r="G45" s="107"/>
      <c r="H45" s="110"/>
      <c r="J45" s="9"/>
      <c r="K45" s="31"/>
    </row>
    <row r="46" spans="1:11" ht="15" customHeight="1" x14ac:dyDescent="0.2">
      <c r="A46" s="86"/>
      <c r="B46" s="107"/>
      <c r="C46" s="107" t="s">
        <v>20</v>
      </c>
      <c r="D46" s="107"/>
      <c r="E46" s="108"/>
      <c r="F46" s="109"/>
      <c r="G46" s="107"/>
      <c r="H46" s="110"/>
      <c r="J46" s="9"/>
      <c r="K46" s="31"/>
    </row>
    <row r="47" spans="1:11" ht="15" customHeight="1" x14ac:dyDescent="0.2">
      <c r="A47" s="86"/>
      <c r="B47" s="86"/>
      <c r="C47" s="107" t="s">
        <v>463</v>
      </c>
      <c r="D47" s="86"/>
      <c r="E47" s="88"/>
      <c r="F47" s="92"/>
      <c r="G47" s="86"/>
      <c r="H47" s="94"/>
      <c r="J47" s="9"/>
      <c r="K47" s="31"/>
    </row>
    <row r="48" spans="1:11" ht="15" customHeight="1" x14ac:dyDescent="0.2">
      <c r="A48" s="86"/>
      <c r="B48" s="86"/>
      <c r="C48" s="86"/>
      <c r="D48" s="86"/>
      <c r="E48" s="88"/>
      <c r="F48" s="92"/>
      <c r="G48" s="86"/>
      <c r="H48" s="94"/>
      <c r="J48" s="9"/>
      <c r="K48" s="31"/>
    </row>
    <row r="49" spans="1:15" ht="15" customHeight="1" x14ac:dyDescent="0.2">
      <c r="A49" s="86"/>
      <c r="B49" s="86"/>
      <c r="C49" s="86"/>
      <c r="D49" s="86"/>
      <c r="E49" s="88"/>
      <c r="F49" s="92"/>
      <c r="G49" s="86"/>
      <c r="H49" s="94"/>
      <c r="J49" s="9"/>
      <c r="K49" s="31"/>
    </row>
    <row r="50" spans="1:15" ht="15" customHeight="1" x14ac:dyDescent="0.2">
      <c r="A50" s="86"/>
      <c r="B50" s="86"/>
      <c r="C50" s="86"/>
      <c r="D50" s="86"/>
      <c r="E50" s="88"/>
      <c r="F50" s="92"/>
      <c r="G50" s="86"/>
      <c r="H50" s="94"/>
      <c r="J50" s="9"/>
      <c r="K50" s="31"/>
    </row>
    <row r="51" spans="1:15" ht="81" x14ac:dyDescent="0.2">
      <c r="B51" s="113" t="s">
        <v>21</v>
      </c>
      <c r="C51" s="114" t="s">
        <v>22</v>
      </c>
      <c r="D51" s="222" t="s">
        <v>23</v>
      </c>
      <c r="E51" s="223"/>
      <c r="F51" s="115" t="s">
        <v>24</v>
      </c>
      <c r="G51" s="114" t="s">
        <v>25</v>
      </c>
      <c r="H51" s="19"/>
      <c r="I51" s="15"/>
      <c r="J51" s="9"/>
      <c r="K51" s="31"/>
    </row>
    <row r="52" spans="1:15" ht="15" customHeight="1" x14ac:dyDescent="0.2">
      <c r="B52" s="199" t="s">
        <v>26</v>
      </c>
      <c r="C52" s="202">
        <v>1</v>
      </c>
      <c r="D52" s="208" t="str">
        <f>Compétences!C52</f>
        <v>Oser entrer en communication</v>
      </c>
      <c r="E52" s="198"/>
      <c r="F52" s="37"/>
      <c r="G52" s="205"/>
      <c r="H52" s="20"/>
      <c r="I52" s="14"/>
      <c r="J52" s="9"/>
      <c r="K52" s="31"/>
    </row>
    <row r="53" spans="1:15" ht="35" customHeight="1" x14ac:dyDescent="0.2">
      <c r="B53" s="200"/>
      <c r="C53" s="203"/>
      <c r="D53" s="74"/>
      <c r="E53" s="38" t="str">
        <f>Compétences!D53</f>
        <v>Communiquer avec les adultes et avec les autres enfants par le langage, en se faisant comprendre</v>
      </c>
      <c r="F53" s="70" t="str">
        <f>OBSERVATIONS!AM24</f>
        <v>NE</v>
      </c>
      <c r="G53" s="206"/>
      <c r="H53" s="20"/>
      <c r="I53" s="224" t="s">
        <v>524</v>
      </c>
      <c r="J53" s="225"/>
      <c r="K53" s="225"/>
      <c r="L53" s="225"/>
      <c r="M53" s="225"/>
      <c r="N53" s="225"/>
      <c r="O53" s="225"/>
    </row>
    <row r="54" spans="1:15" ht="21" customHeight="1" x14ac:dyDescent="0.2">
      <c r="B54" s="200"/>
      <c r="C54" s="203"/>
      <c r="D54" s="74"/>
      <c r="E54" s="38" t="str">
        <f>Compétences!D54</f>
        <v>S’exprimer dans un langage syntaxiquement correct et précis</v>
      </c>
      <c r="F54" s="70" t="e">
        <f>OBSERVATIONS!#REF!</f>
        <v>#REF!</v>
      </c>
      <c r="G54" s="206"/>
      <c r="H54" s="20"/>
      <c r="I54" s="14"/>
      <c r="J54" s="9"/>
      <c r="K54" s="31"/>
    </row>
    <row r="55" spans="1:15" x14ac:dyDescent="0.2">
      <c r="B55" s="200"/>
      <c r="C55" s="204"/>
      <c r="D55" s="74"/>
      <c r="E55" s="38" t="str">
        <f>Compétences!D55</f>
        <v>Reformuler pour se faire mieux comprendre</v>
      </c>
      <c r="F55" s="70" t="e">
        <f>OBSERVATIONS!#REF!</f>
        <v>#REF!</v>
      </c>
      <c r="G55" s="207"/>
      <c r="H55" s="20"/>
      <c r="I55" s="14"/>
      <c r="J55" s="9"/>
      <c r="K55" s="31"/>
    </row>
    <row r="56" spans="1:15" ht="15" customHeight="1" x14ac:dyDescent="0.2">
      <c r="B56" s="200"/>
      <c r="C56" s="202">
        <v>1</v>
      </c>
      <c r="D56" s="208" t="str">
        <f>Compétences!C56</f>
        <v>Echanger et réfléchir avec les autres</v>
      </c>
      <c r="E56" s="209"/>
      <c r="F56" s="53"/>
      <c r="G56" s="205"/>
      <c r="H56" s="20"/>
      <c r="I56" s="14"/>
      <c r="J56" s="9"/>
      <c r="K56" s="31"/>
    </row>
    <row r="57" spans="1:15" x14ac:dyDescent="0.2">
      <c r="B57" s="200"/>
      <c r="C57" s="203"/>
      <c r="D57" s="21"/>
      <c r="E57" s="38" t="str">
        <f>Compétences!D57</f>
        <v>Pratiquer divers usages du langage oral : raconter, décrire, évoquer</v>
      </c>
      <c r="F57" s="70" t="e">
        <f>OBSERVATIONS!#REF!</f>
        <v>#REF!</v>
      </c>
      <c r="G57" s="206"/>
      <c r="H57" s="20"/>
      <c r="I57" s="14"/>
      <c r="J57" s="9"/>
      <c r="K57" s="31"/>
    </row>
    <row r="58" spans="1:15" x14ac:dyDescent="0.2">
      <c r="B58" s="200"/>
      <c r="C58" s="203"/>
      <c r="D58" s="21"/>
      <c r="E58" s="38" t="str">
        <f>Compétences!D58</f>
        <v>Pratiquer divers usages du langage oral : expliquer</v>
      </c>
      <c r="F58" s="70" t="e">
        <f>OBSERVATIONS!#REF!</f>
        <v>#REF!</v>
      </c>
      <c r="G58" s="206"/>
      <c r="H58" s="20"/>
      <c r="I58" s="14"/>
      <c r="J58" s="9"/>
      <c r="K58" s="31"/>
    </row>
    <row r="59" spans="1:15" ht="32" x14ac:dyDescent="0.2">
      <c r="B59" s="200"/>
      <c r="C59" s="203"/>
      <c r="D59" s="21"/>
      <c r="E59" s="38" t="str">
        <f>Compétences!D59</f>
        <v>Pratiquer divers usages du langage oral : questionner, proposer des solutions</v>
      </c>
      <c r="F59" s="70" t="e">
        <f>OBSERVATIONS!#REF!</f>
        <v>#REF!</v>
      </c>
      <c r="G59" s="206"/>
      <c r="H59" s="20"/>
      <c r="I59" s="14"/>
      <c r="J59" s="9"/>
      <c r="K59" s="31"/>
    </row>
    <row r="60" spans="1:15" x14ac:dyDescent="0.2">
      <c r="B60" s="200"/>
      <c r="C60" s="204"/>
      <c r="D60" s="21"/>
      <c r="E60" s="38" t="str">
        <f>Compétences!D60</f>
        <v>Pratiquer divers usages du langage oral : discuter un point de vue</v>
      </c>
      <c r="F60" s="70" t="e">
        <f>OBSERVATIONS!#REF!</f>
        <v>#REF!</v>
      </c>
      <c r="G60" s="207"/>
      <c r="H60" s="20"/>
      <c r="I60" s="14"/>
      <c r="J60" s="9"/>
      <c r="K60" s="31"/>
    </row>
    <row r="61" spans="1:15" ht="15" customHeight="1" x14ac:dyDescent="0.2">
      <c r="B61" s="200"/>
      <c r="C61" s="202">
        <v>1</v>
      </c>
      <c r="D61" s="208" t="str">
        <f>Compétences!C61</f>
        <v>Comprendre et apprendre</v>
      </c>
      <c r="E61" s="209"/>
      <c r="F61" s="53"/>
      <c r="G61" s="205"/>
      <c r="H61" s="20"/>
      <c r="I61" s="14"/>
      <c r="J61" s="9"/>
      <c r="K61" s="31"/>
    </row>
    <row r="62" spans="1:15" ht="32" x14ac:dyDescent="0.2">
      <c r="B62" s="200"/>
      <c r="C62" s="204"/>
      <c r="D62" s="21"/>
      <c r="E62" s="38" t="str">
        <f>Compétences!D62</f>
        <v>Dire de mémoire et de manière expressive plusieurs comptines et poésies</v>
      </c>
      <c r="F62" s="70" t="e">
        <f>OBSERVATIONS!#REF!</f>
        <v>#REF!</v>
      </c>
      <c r="G62" s="207"/>
      <c r="H62" s="20"/>
      <c r="I62" s="14"/>
      <c r="J62" s="9"/>
      <c r="K62" s="31"/>
    </row>
    <row r="63" spans="1:15" ht="15" customHeight="1" x14ac:dyDescent="0.2">
      <c r="B63" s="200"/>
      <c r="C63" s="202">
        <v>1</v>
      </c>
      <c r="D63" s="208" t="str">
        <f>Compétences!C63</f>
        <v>Commencer à réfléchir sur la langue et acquérir une conscience phonologique</v>
      </c>
      <c r="E63" s="209"/>
      <c r="F63" s="53"/>
      <c r="G63" s="205"/>
      <c r="H63" s="20"/>
      <c r="I63" s="14"/>
      <c r="J63" s="9"/>
      <c r="K63" s="31"/>
    </row>
    <row r="64" spans="1:15" x14ac:dyDescent="0.2">
      <c r="B64" s="200"/>
      <c r="C64" s="203"/>
      <c r="D64" s="21"/>
      <c r="E64" s="38" t="str">
        <f>Compétences!D64</f>
        <v>Repérer des régularités dans la langue à l’oral en français</v>
      </c>
      <c r="F64" s="70" t="e">
        <f>OBSERVATIONS!#REF!</f>
        <v>#REF!</v>
      </c>
      <c r="G64" s="206"/>
      <c r="H64" s="20"/>
      <c r="I64" s="14"/>
      <c r="J64" s="9"/>
      <c r="K64" s="31"/>
    </row>
    <row r="65" spans="2:11" x14ac:dyDescent="0.2">
      <c r="B65" s="200"/>
      <c r="C65" s="203"/>
      <c r="D65" s="21"/>
      <c r="E65" s="38" t="str">
        <f>Compétences!D65</f>
        <v>Manipuler des syllabes</v>
      </c>
      <c r="F65" s="70" t="e">
        <f>OBSERVATIONS!#REF!</f>
        <v>#REF!</v>
      </c>
      <c r="G65" s="206"/>
      <c r="H65" s="20"/>
      <c r="I65" s="14"/>
      <c r="J65" s="9"/>
      <c r="K65" s="31"/>
    </row>
    <row r="66" spans="2:11" x14ac:dyDescent="0.2">
      <c r="B66" s="201"/>
      <c r="C66" s="204"/>
      <c r="D66" s="21"/>
      <c r="E66" s="38" t="str">
        <f>Compétences!D66</f>
        <v>Discriminer des sons</v>
      </c>
      <c r="F66" s="70" t="e">
        <f>OBSERVATIONS!#REF!</f>
        <v>#REF!</v>
      </c>
      <c r="G66" s="207"/>
      <c r="H66" s="20"/>
      <c r="I66" s="14"/>
      <c r="J66" s="9"/>
      <c r="K66" s="31"/>
    </row>
    <row r="67" spans="2:11" ht="15" customHeight="1" x14ac:dyDescent="0.2">
      <c r="B67" s="199" t="s">
        <v>42</v>
      </c>
      <c r="C67" s="202">
        <v>1</v>
      </c>
      <c r="D67" s="208" t="str">
        <f>Compétences!C67</f>
        <v>Ecouter de l’écrit et comprendre</v>
      </c>
      <c r="E67" s="209"/>
      <c r="F67" s="53"/>
      <c r="G67" s="205"/>
      <c r="H67" s="20"/>
      <c r="I67" s="14"/>
      <c r="J67" s="9"/>
      <c r="K67" s="31"/>
    </row>
    <row r="68" spans="2:11" x14ac:dyDescent="0.2">
      <c r="B68" s="200"/>
      <c r="C68" s="204"/>
      <c r="D68" s="21"/>
      <c r="E68" s="38" t="str">
        <f>Compétences!D68</f>
        <v>Comprendre des textes écrits sans autre aide que le langage entendu</v>
      </c>
      <c r="F68" s="70" t="e">
        <f>OBSERVATIONS!#REF!</f>
        <v>#REF!</v>
      </c>
      <c r="G68" s="207"/>
      <c r="H68" s="20"/>
      <c r="I68" s="14"/>
      <c r="J68" s="9"/>
      <c r="K68" s="31"/>
    </row>
    <row r="69" spans="2:11" ht="15" customHeight="1" x14ac:dyDescent="0.2">
      <c r="B69" s="200"/>
      <c r="C69" s="202">
        <v>1</v>
      </c>
      <c r="D69" s="208" t="str">
        <f>Compétences!C69</f>
        <v>Découvrir la fonction de l’écrit</v>
      </c>
      <c r="E69" s="209"/>
      <c r="F69" s="53"/>
      <c r="G69" s="205"/>
      <c r="H69" s="20"/>
      <c r="I69" s="14"/>
      <c r="J69" s="9"/>
      <c r="K69" s="31"/>
    </row>
    <row r="70" spans="2:11" x14ac:dyDescent="0.2">
      <c r="B70" s="200"/>
      <c r="C70" s="203"/>
      <c r="D70" s="21"/>
      <c r="E70" s="38" t="str">
        <f>Compétences!D70</f>
        <v>Manifester de la curiosité par rapport à l’écrit</v>
      </c>
      <c r="F70" s="70" t="e">
        <f>OBSERVATIONS!#REF!</f>
        <v>#REF!</v>
      </c>
      <c r="G70" s="206"/>
      <c r="H70" s="20"/>
      <c r="I70" s="14"/>
      <c r="J70" s="9"/>
      <c r="K70" s="31"/>
    </row>
    <row r="71" spans="2:11" ht="32" x14ac:dyDescent="0.2">
      <c r="B71" s="200"/>
      <c r="C71" s="204"/>
      <c r="D71" s="21"/>
      <c r="E71" s="38" t="str">
        <f>Compétences!D71</f>
        <v>Pouvoir redire les mots d’une phrase écrite après sa lecture par l’adulte, les mots du titre connu d’un livre ou d’un texte</v>
      </c>
      <c r="F71" s="70" t="e">
        <f>OBSERVATIONS!#REF!</f>
        <v>#REF!</v>
      </c>
      <c r="G71" s="207"/>
      <c r="H71" s="20"/>
      <c r="I71" s="14"/>
      <c r="J71" s="9"/>
      <c r="K71" s="31"/>
    </row>
    <row r="72" spans="2:11" ht="15" customHeight="1" x14ac:dyDescent="0.2">
      <c r="B72" s="200"/>
      <c r="C72" s="202">
        <v>1</v>
      </c>
      <c r="D72" s="208" t="str">
        <f>Compétences!C72</f>
        <v>Commencer à produire des écrits et en découvrir le fonctionnement</v>
      </c>
      <c r="E72" s="209"/>
      <c r="F72" s="53"/>
      <c r="G72" s="205"/>
      <c r="H72" s="20"/>
      <c r="I72" s="14"/>
      <c r="J72" s="9"/>
      <c r="K72" s="31"/>
    </row>
    <row r="73" spans="2:11" x14ac:dyDescent="0.2">
      <c r="B73" s="200"/>
      <c r="C73" s="203"/>
      <c r="D73" s="21"/>
      <c r="E73" s="38" t="str">
        <f>Compétences!D73</f>
        <v>Participer verbalement à la production d’un écrit</v>
      </c>
      <c r="F73" s="70" t="e">
        <f>OBSERVATIONS!#REF!</f>
        <v>#REF!</v>
      </c>
      <c r="G73" s="206"/>
      <c r="H73" s="20"/>
      <c r="I73" s="14"/>
      <c r="J73" s="9"/>
      <c r="K73" s="31"/>
    </row>
    <row r="74" spans="2:11" x14ac:dyDescent="0.2">
      <c r="B74" s="200"/>
      <c r="C74" s="204"/>
      <c r="D74" s="21"/>
      <c r="E74" s="38" t="str">
        <f>Compétences!D74</f>
        <v>Savoir qu’on n’écrit pas comme on parle</v>
      </c>
      <c r="F74" s="70" t="e">
        <f>OBSERVATIONS!#REF!</f>
        <v>#REF!</v>
      </c>
      <c r="G74" s="207"/>
      <c r="H74" s="20"/>
      <c r="I74" s="14"/>
      <c r="J74" s="9"/>
      <c r="K74" s="31"/>
    </row>
    <row r="75" spans="2:11" ht="15" customHeight="1" x14ac:dyDescent="0.2">
      <c r="B75" s="200"/>
      <c r="C75" s="202">
        <v>1</v>
      </c>
      <c r="D75" s="208" t="str">
        <f>Compétences!C75</f>
        <v>Découvrir le principe alphabétique</v>
      </c>
      <c r="E75" s="209"/>
      <c r="F75" s="53"/>
      <c r="G75" s="205"/>
      <c r="H75" s="20"/>
      <c r="I75" s="14"/>
      <c r="J75" s="9"/>
      <c r="K75" s="31"/>
    </row>
    <row r="76" spans="2:11" x14ac:dyDescent="0.2">
      <c r="B76" s="200"/>
      <c r="C76" s="203"/>
      <c r="D76" s="21"/>
      <c r="E76" s="38" t="str">
        <f>Compétences!D76</f>
        <v>Reconnaître les lettres de l’alphabet</v>
      </c>
      <c r="F76" s="70" t="e">
        <f>OBSERVATIONS!#REF!</f>
        <v>#REF!</v>
      </c>
      <c r="G76" s="206"/>
      <c r="H76" s="20"/>
      <c r="I76" s="14"/>
      <c r="J76" s="9"/>
      <c r="K76" s="31"/>
    </row>
    <row r="77" spans="2:11" ht="32" x14ac:dyDescent="0.2">
      <c r="B77" s="200"/>
      <c r="C77" s="203"/>
      <c r="D77" s="21"/>
      <c r="E77" s="38" t="str">
        <f>Compétences!D77</f>
        <v>Connaître les correspondances entre les trois manières de les écrire : cursive, script, capitales d’imprimerie</v>
      </c>
      <c r="F77" s="70" t="e">
        <f>OBSERVATIONS!#REF!</f>
        <v>#REF!</v>
      </c>
      <c r="G77" s="206"/>
      <c r="H77" s="20"/>
      <c r="I77" s="14"/>
      <c r="J77" s="9"/>
      <c r="K77" s="31"/>
    </row>
    <row r="78" spans="2:11" x14ac:dyDescent="0.2">
      <c r="B78" s="200"/>
      <c r="C78" s="204"/>
      <c r="D78" s="21"/>
      <c r="E78" s="38" t="str">
        <f>Compétences!D78</f>
        <v>Copier à l’aide d’un clavier</v>
      </c>
      <c r="F78" s="70" t="e">
        <f>OBSERVATIONS!#REF!</f>
        <v>#REF!</v>
      </c>
      <c r="G78" s="207"/>
      <c r="H78" s="20"/>
      <c r="I78" s="14"/>
      <c r="J78" s="9"/>
      <c r="K78" s="31"/>
    </row>
    <row r="79" spans="2:11" ht="15" customHeight="1" x14ac:dyDescent="0.2">
      <c r="B79" s="200"/>
      <c r="C79" s="202">
        <v>1</v>
      </c>
      <c r="D79" s="208" t="str">
        <f>Compétences!C79</f>
        <v>Commencer à écrire tout seul</v>
      </c>
      <c r="E79" s="209"/>
      <c r="F79" s="53"/>
      <c r="G79" s="205"/>
      <c r="H79" s="20"/>
      <c r="I79" s="14"/>
      <c r="J79" s="9"/>
      <c r="K79" s="31"/>
    </row>
    <row r="80" spans="2:11" x14ac:dyDescent="0.2">
      <c r="B80" s="200"/>
      <c r="C80" s="203"/>
      <c r="D80" s="21"/>
      <c r="E80" s="38" t="str">
        <f>Compétences!D80</f>
        <v>Écrire son prénom en écriture cursive, sans modèle</v>
      </c>
      <c r="F80" s="70" t="e">
        <f>OBSERVATIONS!#REF!</f>
        <v>#REF!</v>
      </c>
      <c r="G80" s="206"/>
      <c r="H80" s="20"/>
      <c r="I80" s="14"/>
      <c r="J80" s="9"/>
      <c r="K80" s="31"/>
    </row>
    <row r="81" spans="2:11" ht="32" x14ac:dyDescent="0.2">
      <c r="B81" s="201"/>
      <c r="C81" s="204"/>
      <c r="D81" s="21"/>
      <c r="E81" s="38" t="str">
        <f>Compétences!D81</f>
        <v>Écrire seul un mot en utilisant des lettres ou groupes de lettres empruntés aux mots connus</v>
      </c>
      <c r="F81" s="70" t="e">
        <f>OBSERVATIONS!#REF!</f>
        <v>#REF!</v>
      </c>
      <c r="G81" s="207"/>
      <c r="H81" s="20"/>
      <c r="I81" s="14"/>
      <c r="J81" s="9"/>
      <c r="K81" s="31"/>
    </row>
    <row r="82" spans="2:11" ht="25" customHeight="1" x14ac:dyDescent="0.2">
      <c r="B82" s="199" t="s">
        <v>58</v>
      </c>
      <c r="C82" s="202">
        <v>2</v>
      </c>
      <c r="D82" s="208" t="str">
        <f>Compétences!C82</f>
        <v>Écouter pour comprendre des messages oraux ou des textes lus par un adulte</v>
      </c>
      <c r="E82" s="209"/>
      <c r="F82" s="53"/>
      <c r="G82" s="205"/>
      <c r="H82" s="20"/>
      <c r="I82" s="14"/>
      <c r="J82" s="9"/>
      <c r="K82" s="31"/>
    </row>
    <row r="83" spans="2:11" x14ac:dyDescent="0.2">
      <c r="B83" s="200"/>
      <c r="C83" s="203"/>
      <c r="D83" s="21"/>
      <c r="E83" s="38" t="str">
        <f>Compétences!D83</f>
        <v>Maintenir une attention d'écoute active pour comprendre</v>
      </c>
      <c r="F83" s="70" t="e">
        <f>OBSERVATIONS!#REF!</f>
        <v>#REF!</v>
      </c>
      <c r="G83" s="206"/>
      <c r="H83" s="20"/>
      <c r="I83" s="14"/>
      <c r="J83" s="9"/>
      <c r="K83" s="31"/>
    </row>
    <row r="84" spans="2:11" x14ac:dyDescent="0.2">
      <c r="B84" s="200"/>
      <c r="C84" s="203"/>
      <c r="D84" s="74"/>
      <c r="E84" s="38" t="str">
        <f>Compétences!D84</f>
        <v>Repérer et mémoriser des informations importante</v>
      </c>
      <c r="F84" s="70" t="e">
        <f>OBSERVATIONS!#REF!</f>
        <v>#REF!</v>
      </c>
      <c r="G84" s="206"/>
      <c r="H84" s="20"/>
      <c r="I84" s="14"/>
      <c r="J84" s="9"/>
      <c r="K84" s="31"/>
    </row>
    <row r="85" spans="2:11" ht="32" x14ac:dyDescent="0.2">
      <c r="B85" s="200"/>
      <c r="C85" s="203"/>
      <c r="D85" s="21"/>
      <c r="E85" s="38" t="str">
        <f>Compétences!D85</f>
        <v>Comprendre l'enchaînement mental de ces informations (faire des liens chronologiques ou logiques)</v>
      </c>
      <c r="F85" s="70" t="e">
        <f>OBSERVATIONS!#REF!</f>
        <v>#REF!</v>
      </c>
      <c r="G85" s="206"/>
      <c r="H85" s="20"/>
      <c r="I85" s="14"/>
      <c r="J85" s="9"/>
      <c r="K85" s="31"/>
    </row>
    <row r="86" spans="2:11" ht="32" x14ac:dyDescent="0.2">
      <c r="B86" s="200"/>
      <c r="C86" s="203"/>
      <c r="D86" s="21"/>
      <c r="E86" s="38" t="str">
        <f>Compétences!D86</f>
        <v>Mobiliser des références culturelles nécessaires pour comprendre le message ou le texte</v>
      </c>
      <c r="F86" s="70" t="e">
        <f>OBSERVATIONS!#REF!</f>
        <v>#REF!</v>
      </c>
      <c r="G86" s="206"/>
      <c r="H86" s="20"/>
      <c r="I86" s="14"/>
      <c r="J86" s="9"/>
      <c r="K86" s="31"/>
    </row>
    <row r="87" spans="2:11" ht="32" x14ac:dyDescent="0.2">
      <c r="B87" s="200"/>
      <c r="C87" s="203"/>
      <c r="D87" s="21"/>
      <c r="E87" s="38" t="str">
        <f>Compétences!D87</f>
        <v>Repérer des mots qui ne sont pas compris (lexique) et essayer d'en trouver l'explication</v>
      </c>
      <c r="F87" s="70" t="e">
        <f>OBSERVATIONS!#REF!</f>
        <v>#REF!</v>
      </c>
      <c r="G87" s="206"/>
      <c r="H87" s="20"/>
      <c r="I87" s="14"/>
      <c r="J87" s="9"/>
      <c r="K87" s="31"/>
    </row>
    <row r="88" spans="2:11" x14ac:dyDescent="0.2">
      <c r="B88" s="200"/>
      <c r="C88" s="204"/>
      <c r="D88" s="21"/>
      <c r="E88" s="38" t="str">
        <f>Compétences!D88</f>
        <v>Expliciter ce qui a permis de comprendre un énoncé ou un texte</v>
      </c>
      <c r="F88" s="70" t="e">
        <f>OBSERVATIONS!#REF!</f>
        <v>#REF!</v>
      </c>
      <c r="G88" s="207"/>
      <c r="H88" s="20"/>
      <c r="I88" s="14"/>
      <c r="J88" s="9"/>
      <c r="K88" s="31"/>
    </row>
    <row r="89" spans="2:11" ht="15" customHeight="1" x14ac:dyDescent="0.2">
      <c r="B89" s="200"/>
      <c r="C89" s="202">
        <v>2</v>
      </c>
      <c r="D89" s="208" t="str">
        <f>Compétences!C89</f>
        <v>Dire pour être entendu et compris</v>
      </c>
      <c r="E89" s="209"/>
      <c r="F89" s="53"/>
      <c r="G89" s="205"/>
      <c r="H89" s="20"/>
      <c r="I89" s="14"/>
      <c r="J89" s="9"/>
      <c r="K89" s="31"/>
    </row>
    <row r="90" spans="2:11" x14ac:dyDescent="0.2">
      <c r="B90" s="200"/>
      <c r="C90" s="203"/>
      <c r="D90" s="21"/>
      <c r="E90" s="38" t="str">
        <f>Compétences!D90</f>
        <v>Prendre en compte les personnes à qui on s'adresse</v>
      </c>
      <c r="F90" s="70" t="e">
        <f>OBSERVATIONS!#REF!</f>
        <v>#REF!</v>
      </c>
      <c r="G90" s="206"/>
      <c r="H90" s="20"/>
      <c r="I90" s="14"/>
      <c r="J90" s="9"/>
      <c r="K90" s="31"/>
    </row>
    <row r="91" spans="2:11" ht="32" x14ac:dyDescent="0.2">
      <c r="B91" s="200"/>
      <c r="C91" s="203"/>
      <c r="D91" s="21"/>
      <c r="E91" s="38" t="str">
        <f>Compétences!D91</f>
        <v>Mobiliser les techniques qui font qu'on est écouté (voix, intonation, débit, posture,...)</v>
      </c>
      <c r="F91" s="70" t="e">
        <f>OBSERVATIONS!#REF!</f>
        <v>#REF!</v>
      </c>
      <c r="G91" s="206"/>
      <c r="H91" s="20"/>
      <c r="I91" s="14"/>
      <c r="J91" s="9"/>
      <c r="K91" s="31"/>
    </row>
    <row r="92" spans="2:11" ht="32" x14ac:dyDescent="0.2">
      <c r="B92" s="200"/>
      <c r="C92" s="203"/>
      <c r="D92" s="21"/>
      <c r="E92" s="38" t="str">
        <f>Compétences!D92</f>
        <v>Organiser un discours : présenter un travail à ses pairs, rappels de récits, présenter un ouvrage,...</v>
      </c>
      <c r="F92" s="70" t="e">
        <f>OBSERVATIONS!#REF!</f>
        <v>#REF!</v>
      </c>
      <c r="G92" s="206"/>
      <c r="H92" s="20"/>
      <c r="I92" s="14"/>
      <c r="J92" s="9"/>
      <c r="K92" s="31"/>
    </row>
    <row r="93" spans="2:11" x14ac:dyDescent="0.2">
      <c r="B93" s="200"/>
      <c r="C93" s="203"/>
      <c r="D93" s="21"/>
      <c r="E93" s="38" t="str">
        <f>Compétences!D93</f>
        <v>Mettre un texte en voix (lecture à voix haute)</v>
      </c>
      <c r="F93" s="70" t="e">
        <f>OBSERVATIONS!#REF!</f>
        <v>#REF!</v>
      </c>
      <c r="G93" s="206"/>
      <c r="H93" s="20"/>
      <c r="I93" s="14"/>
      <c r="J93" s="9"/>
      <c r="K93" s="31"/>
    </row>
    <row r="94" spans="2:11" x14ac:dyDescent="0.2">
      <c r="B94" s="200"/>
      <c r="C94" s="204"/>
      <c r="D94" s="21"/>
      <c r="E94" s="38" t="str">
        <f>Compétences!D94</f>
        <v>Réciter et interpréter un texte mémorisé (récitation)</v>
      </c>
      <c r="F94" s="70" t="e">
        <f>OBSERVATIONS!#REF!</f>
        <v>#REF!</v>
      </c>
      <c r="G94" s="207"/>
      <c r="H94" s="20"/>
      <c r="I94" s="14"/>
      <c r="J94" s="9"/>
      <c r="K94" s="31"/>
    </row>
    <row r="95" spans="2:11" ht="15" customHeight="1" x14ac:dyDescent="0.2">
      <c r="B95" s="200"/>
      <c r="C95" s="202">
        <v>2</v>
      </c>
      <c r="D95" s="208" t="str">
        <f>Compétences!C95</f>
        <v>Participer à des échanges dans des situations diversifiées</v>
      </c>
      <c r="E95" s="209"/>
      <c r="F95" s="53"/>
      <c r="G95" s="205"/>
      <c r="H95" s="20"/>
      <c r="I95" s="14"/>
      <c r="J95" s="9"/>
      <c r="K95" s="31"/>
    </row>
    <row r="96" spans="2:11" x14ac:dyDescent="0.2">
      <c r="B96" s="200"/>
      <c r="C96" s="203"/>
      <c r="D96" s="21"/>
      <c r="E96" s="38" t="str">
        <f>Compétences!D96</f>
        <v>Respect des règles régulant les échanges (prise de parole, rôles)</v>
      </c>
      <c r="F96" s="70" t="e">
        <f>OBSERVATIONS!#REF!</f>
        <v>#REF!</v>
      </c>
      <c r="G96" s="206"/>
      <c r="H96" s="20"/>
      <c r="I96" s="14"/>
      <c r="J96" s="9"/>
      <c r="K96" s="31"/>
    </row>
    <row r="97" spans="2:11" x14ac:dyDescent="0.2">
      <c r="B97" s="200"/>
      <c r="C97" s="204"/>
      <c r="D97" s="21"/>
      <c r="E97" s="38" t="str">
        <f>Compétences!D97</f>
        <v>Préparer et organiser un propos</v>
      </c>
      <c r="F97" s="70" t="e">
        <f>OBSERVATIONS!#REF!</f>
        <v>#REF!</v>
      </c>
      <c r="G97" s="207"/>
      <c r="H97" s="20"/>
      <c r="I97" s="14"/>
      <c r="J97" s="9"/>
      <c r="K97" s="31"/>
    </row>
    <row r="98" spans="2:11" ht="15" customHeight="1" x14ac:dyDescent="0.2">
      <c r="B98" s="200"/>
      <c r="C98" s="202">
        <v>2</v>
      </c>
      <c r="D98" s="208" t="str">
        <f>Compétences!C98</f>
        <v>Adopter une distance critique par rapport au langage produit</v>
      </c>
      <c r="E98" s="209"/>
      <c r="F98" s="53"/>
      <c r="G98" s="205"/>
      <c r="H98" s="20"/>
      <c r="I98" s="14"/>
      <c r="J98" s="9"/>
      <c r="K98" s="31"/>
    </row>
    <row r="99" spans="2:11" ht="32" x14ac:dyDescent="0.2">
      <c r="B99" s="200"/>
      <c r="C99" s="203"/>
      <c r="D99" s="21"/>
      <c r="E99" s="38" t="str">
        <f>Compétences!D99</f>
        <v>Participer à l'élaboration de critères de réussite pour les prestations orales</v>
      </c>
      <c r="F99" s="70" t="e">
        <f>OBSERVATIONS!#REF!</f>
        <v>#REF!</v>
      </c>
      <c r="G99" s="206"/>
      <c r="H99" s="20"/>
      <c r="I99" s="14"/>
      <c r="J99" s="9"/>
      <c r="K99" s="31"/>
    </row>
    <row r="100" spans="2:11" ht="32" x14ac:dyDescent="0.2">
      <c r="B100" s="201"/>
      <c r="C100" s="204"/>
      <c r="D100" s="21"/>
      <c r="E100" s="38" t="str">
        <f>Compétences!D100</f>
        <v>Repérer le respect ou le non-respect des règles d'échanges lors de situations orales</v>
      </c>
      <c r="F100" s="70" t="e">
        <f>OBSERVATIONS!#REF!</f>
        <v>#REF!</v>
      </c>
      <c r="G100" s="207"/>
      <c r="H100" s="20"/>
      <c r="I100" s="14"/>
      <c r="J100" s="29"/>
    </row>
    <row r="101" spans="2:11" ht="15" customHeight="1" x14ac:dyDescent="0.2">
      <c r="B101" s="199" t="s">
        <v>77</v>
      </c>
      <c r="C101" s="202">
        <v>2</v>
      </c>
      <c r="D101" s="208" t="str">
        <f>Compétences!C101</f>
        <v xml:space="preserve">Identifier des mots de manière de plus en plus aisée </v>
      </c>
      <c r="E101" s="209"/>
      <c r="F101" s="53"/>
      <c r="G101" s="205"/>
      <c r="H101" s="20"/>
      <c r="I101" s="14"/>
      <c r="J101" s="29"/>
    </row>
    <row r="102" spans="2:11" x14ac:dyDescent="0.2">
      <c r="B102" s="200"/>
      <c r="C102" s="203"/>
      <c r="D102" s="21"/>
      <c r="E102" s="38" t="str">
        <f>Compétences!D102</f>
        <v>Identifier et discriminer des phonèmes</v>
      </c>
      <c r="F102" s="70" t="e">
        <f>OBSERVATIONS!#REF!</f>
        <v>#REF!</v>
      </c>
      <c r="G102" s="206"/>
      <c r="H102" s="20"/>
      <c r="I102" s="14"/>
      <c r="J102" s="29"/>
    </row>
    <row r="103" spans="2:11" x14ac:dyDescent="0.2">
      <c r="B103" s="200"/>
      <c r="C103" s="203"/>
      <c r="D103" s="21"/>
      <c r="E103" s="38" t="str">
        <f>Compétences!D103</f>
        <v>Identifier et reconnaître des lettres</v>
      </c>
      <c r="F103" s="70" t="e">
        <f>OBSERVATIONS!#REF!</f>
        <v>#REF!</v>
      </c>
      <c r="G103" s="206"/>
      <c r="H103" s="20"/>
      <c r="I103" s="14"/>
      <c r="J103" s="29"/>
    </row>
    <row r="104" spans="2:11" x14ac:dyDescent="0.2">
      <c r="B104" s="200"/>
      <c r="C104" s="203"/>
      <c r="D104" s="21"/>
      <c r="E104" s="38" t="str">
        <f>Compétences!D104</f>
        <v>Lire et construire des syllabes simples puis complexes (combinatoire)</v>
      </c>
      <c r="F104" s="70" t="e">
        <f>OBSERVATIONS!#REF!</f>
        <v>#REF!</v>
      </c>
      <c r="G104" s="206"/>
      <c r="H104" s="20"/>
      <c r="I104" s="14"/>
      <c r="J104" s="29"/>
    </row>
    <row r="105" spans="2:11" ht="32" x14ac:dyDescent="0.2">
      <c r="B105" s="200"/>
      <c r="C105" s="203"/>
      <c r="D105" s="21"/>
      <c r="E105" s="38" t="str">
        <f>Compétences!D105</f>
        <v>Mémoriser les correspondances graphèmes/phonèmes (correspondances grapho-phonologiques)</v>
      </c>
      <c r="F105" s="70" t="e">
        <f>OBSERVATIONS!#REF!</f>
        <v>#REF!</v>
      </c>
      <c r="G105" s="206"/>
      <c r="H105" s="20"/>
      <c r="I105" s="14"/>
      <c r="J105" s="29"/>
    </row>
    <row r="106" spans="2:11" x14ac:dyDescent="0.2">
      <c r="B106" s="200"/>
      <c r="C106" s="203"/>
      <c r="D106" s="21"/>
      <c r="E106" s="38" t="str">
        <f>Compétences!D106</f>
        <v>Mémoriser des mots courants et irréguliers</v>
      </c>
      <c r="F106" s="70" t="e">
        <f>OBSERVATIONS!#REF!</f>
        <v>#REF!</v>
      </c>
      <c r="G106" s="206"/>
      <c r="H106" s="20"/>
      <c r="I106" s="14"/>
      <c r="J106" s="29"/>
    </row>
    <row r="107" spans="2:11" ht="32" x14ac:dyDescent="0.2">
      <c r="B107" s="200"/>
      <c r="C107" s="204"/>
      <c r="D107" s="21"/>
      <c r="E107" s="38" t="str">
        <f>Compétences!D107</f>
        <v>Ecrire (encoder) des mots en utilisant ses connaissances sur le code alphabétique</v>
      </c>
      <c r="F107" s="70" t="e">
        <f>OBSERVATIONS!#REF!</f>
        <v>#REF!</v>
      </c>
      <c r="G107" s="207"/>
      <c r="H107" s="20"/>
      <c r="I107" s="14"/>
      <c r="J107" s="29"/>
    </row>
    <row r="108" spans="2:11" ht="15" customHeight="1" x14ac:dyDescent="0.2">
      <c r="B108" s="200"/>
      <c r="C108" s="202">
        <v>2</v>
      </c>
      <c r="D108" s="208" t="str">
        <f>Compétences!C108</f>
        <v xml:space="preserve">Comprendre un texte </v>
      </c>
      <c r="E108" s="209"/>
      <c r="F108" s="53"/>
      <c r="G108" s="205"/>
      <c r="H108" s="20"/>
      <c r="I108" s="14"/>
      <c r="J108" s="29"/>
    </row>
    <row r="109" spans="2:11" ht="32" x14ac:dyDescent="0.2">
      <c r="B109" s="200"/>
      <c r="C109" s="203"/>
      <c r="D109" s="21"/>
      <c r="E109" s="38" t="str">
        <f>Compétences!D109</f>
        <v>Utiliser les connaissances du système grapho-phonologiques pour comprendre un mot, un texte</v>
      </c>
      <c r="F109" s="70" t="e">
        <f>OBSERVATIONS!#REF!</f>
        <v>#REF!</v>
      </c>
      <c r="G109" s="206"/>
      <c r="H109" s="20"/>
      <c r="I109" s="14"/>
      <c r="J109" s="29"/>
    </row>
    <row r="110" spans="2:11" ht="32" x14ac:dyDescent="0.2">
      <c r="B110" s="200"/>
      <c r="C110" s="203"/>
      <c r="D110" s="21"/>
      <c r="E110" s="38" t="str">
        <f>Compétences!D110</f>
        <v>Connaître et utiliser des démarches pour comprendre un texte : Identifier les informations importantes</v>
      </c>
      <c r="F110" s="70" t="e">
        <f>OBSERVATIONS!#REF!</f>
        <v>#REF!</v>
      </c>
      <c r="G110" s="206"/>
      <c r="H110" s="20"/>
      <c r="I110" s="14"/>
      <c r="J110" s="29"/>
    </row>
    <row r="111" spans="2:11" ht="32" x14ac:dyDescent="0.2">
      <c r="B111" s="200"/>
      <c r="C111" s="203"/>
      <c r="D111" s="21"/>
      <c r="E111" s="38" t="str">
        <f>Compétences!D111</f>
        <v>Connaître et utiliser des démarches pour comprendre un texte : Relier les informations entre elles</v>
      </c>
      <c r="F111" s="70" t="e">
        <f>OBSERVATIONS!#REF!</f>
        <v>#REF!</v>
      </c>
      <c r="G111" s="206"/>
      <c r="H111" s="20"/>
      <c r="I111" s="14"/>
      <c r="J111" s="29"/>
    </row>
    <row r="112" spans="2:11" ht="32" x14ac:dyDescent="0.2">
      <c r="B112" s="200"/>
      <c r="C112" s="203"/>
      <c r="D112" s="21"/>
      <c r="E112" s="38" t="str">
        <f>Compétences!D112</f>
        <v>Connaître et utiliser des démarches pour comprendre un texte : Identifier les liens logiques et chronologiques entre les informations</v>
      </c>
      <c r="F112" s="70" t="e">
        <f>OBSERVATIONS!#REF!</f>
        <v>#REF!</v>
      </c>
      <c r="G112" s="206"/>
      <c r="H112" s="20"/>
      <c r="I112" s="14"/>
      <c r="J112" s="29"/>
    </row>
    <row r="113" spans="2:10" ht="32" x14ac:dyDescent="0.2">
      <c r="B113" s="200"/>
      <c r="C113" s="203"/>
      <c r="D113" s="21"/>
      <c r="E113" s="38" t="str">
        <f>Compétences!D113</f>
        <v>Connaître et utiliser des démarches pour comprendre un texte : Utiliser ses propres connaissances (inférences culturelles)</v>
      </c>
      <c r="F113" s="70" t="e">
        <f>OBSERVATIONS!#REF!</f>
        <v>#REF!</v>
      </c>
      <c r="G113" s="206"/>
      <c r="H113" s="20"/>
      <c r="I113" s="14"/>
      <c r="J113" s="29"/>
    </row>
    <row r="114" spans="2:10" ht="32" x14ac:dyDescent="0.2">
      <c r="B114" s="200"/>
      <c r="C114" s="203"/>
      <c r="D114" s="21"/>
      <c r="E114" s="38" t="str">
        <f>Compétences!D114</f>
        <v>Connaître et utiliser des démarches pour comprendre un texte : Utiliser ses connaissances d’autres textes pour comprendre un texte</v>
      </c>
      <c r="F114" s="70" t="e">
        <f>OBSERVATIONS!#REF!</f>
        <v>#REF!</v>
      </c>
      <c r="G114" s="206"/>
      <c r="H114" s="20"/>
      <c r="I114" s="14"/>
      <c r="J114" s="29"/>
    </row>
    <row r="115" spans="2:10" ht="32" x14ac:dyDescent="0.2">
      <c r="B115" s="200"/>
      <c r="C115" s="203"/>
      <c r="D115" s="21"/>
      <c r="E115" s="38" t="str">
        <f>Compétences!D115</f>
        <v xml:space="preserve">Connaître et utiliser des démarches pour comprendre un texte : Formuler des hypothèses  </v>
      </c>
      <c r="F115" s="70" t="e">
        <f>OBSERVATIONS!#REF!</f>
        <v>#REF!</v>
      </c>
      <c r="G115" s="206"/>
      <c r="H115" s="20"/>
      <c r="I115" s="14"/>
      <c r="J115" s="29"/>
    </row>
    <row r="116" spans="2:10" x14ac:dyDescent="0.2">
      <c r="B116" s="200"/>
      <c r="C116" s="204"/>
      <c r="D116" s="21"/>
      <c r="E116" s="38" t="str">
        <f>Compétences!D116</f>
        <v>Mobiliser ses connaissances lexicales pour comprendre un texte</v>
      </c>
      <c r="F116" s="70" t="e">
        <f>OBSERVATIONS!#REF!</f>
        <v>#REF!</v>
      </c>
      <c r="G116" s="207"/>
      <c r="H116" s="20"/>
      <c r="I116" s="14"/>
      <c r="J116" s="29"/>
    </row>
    <row r="117" spans="2:10" ht="15" customHeight="1" x14ac:dyDescent="0.2">
      <c r="B117" s="200"/>
      <c r="C117" s="202">
        <v>2</v>
      </c>
      <c r="D117" s="208" t="str">
        <f>Compétences!C117</f>
        <v xml:space="preserve">Pratiquer différentes formes de lecture </v>
      </c>
      <c r="E117" s="209"/>
      <c r="F117" s="53"/>
      <c r="G117" s="205"/>
      <c r="H117" s="20"/>
      <c r="I117" s="14"/>
      <c r="J117" s="29"/>
    </row>
    <row r="118" spans="2:10" ht="32" x14ac:dyDescent="0.2">
      <c r="B118" s="200"/>
      <c r="C118" s="203"/>
      <c r="D118" s="21"/>
      <c r="E118" s="38" t="str">
        <f>Compétences!D118</f>
        <v>Lire des textes et des documents divers pour comprendre les fonctions de la lecture</v>
      </c>
      <c r="F118" s="70" t="e">
        <f>OBSERVATIONS!#REF!</f>
        <v>#REF!</v>
      </c>
      <c r="G118" s="206"/>
      <c r="H118" s="20"/>
      <c r="I118" s="14"/>
      <c r="J118" s="29"/>
    </row>
    <row r="119" spans="2:10" x14ac:dyDescent="0.2">
      <c r="B119" s="200"/>
      <c r="C119" s="203"/>
      <c r="D119" s="21"/>
      <c r="E119" s="38" t="str">
        <f>Compétences!D119</f>
        <v>Se repérer dans un lieu de lecture (BCD, bibliothèque)</v>
      </c>
      <c r="F119" s="70" t="e">
        <f>OBSERVATIONS!#REF!</f>
        <v>#REF!</v>
      </c>
      <c r="G119" s="206"/>
      <c r="H119" s="20"/>
      <c r="I119" s="14"/>
      <c r="J119" s="29"/>
    </row>
    <row r="120" spans="2:10" ht="32" x14ac:dyDescent="0.2">
      <c r="B120" s="200"/>
      <c r="C120" s="204"/>
      <c r="D120" s="21"/>
      <c r="E120" s="38" t="str">
        <f>Compétences!D120</f>
        <v>savoir se repérer dans un manuel ou des ouvrages documentaires (table de matière</v>
      </c>
      <c r="F120" s="70" t="e">
        <f>OBSERVATIONS!#REF!</f>
        <v>#REF!</v>
      </c>
      <c r="G120" s="207"/>
      <c r="H120" s="20"/>
      <c r="I120" s="14"/>
      <c r="J120" s="29"/>
    </row>
    <row r="121" spans="2:10" ht="15" customHeight="1" x14ac:dyDescent="0.2">
      <c r="B121" s="200"/>
      <c r="C121" s="202">
        <v>2</v>
      </c>
      <c r="D121" s="208" t="str">
        <f>Compétences!C121</f>
        <v xml:space="preserve">Lecture à voix haute </v>
      </c>
      <c r="E121" s="209"/>
      <c r="F121" s="53"/>
      <c r="G121" s="205"/>
      <c r="H121" s="20"/>
      <c r="I121" s="14"/>
      <c r="J121" s="29"/>
    </row>
    <row r="122" spans="2:10" x14ac:dyDescent="0.2">
      <c r="B122" s="200"/>
      <c r="C122" s="203"/>
      <c r="D122" s="21"/>
      <c r="E122" s="38" t="str">
        <f>Compétences!D122</f>
        <v>Déchiffrer un mot nouveau ou difficile</v>
      </c>
      <c r="F122" s="70" t="e">
        <f>OBSERVATIONS!#REF!</f>
        <v>#REF!</v>
      </c>
      <c r="G122" s="206"/>
      <c r="H122" s="20"/>
      <c r="I122" s="14"/>
      <c r="J122" s="29"/>
    </row>
    <row r="123" spans="2:10" ht="32" x14ac:dyDescent="0.2">
      <c r="B123" s="200"/>
      <c r="C123" s="203"/>
      <c r="D123" s="21"/>
      <c r="E123" s="38" t="str">
        <f>Compétences!D123</f>
        <v>Identifier et utiliser les marques de ponctuation pour lire un texte à voix haute</v>
      </c>
      <c r="F123" s="70" t="e">
        <f>OBSERVATIONS!#REF!</f>
        <v>#REF!</v>
      </c>
      <c r="G123" s="206"/>
      <c r="H123" s="20"/>
      <c r="I123" s="14"/>
      <c r="J123" s="29"/>
    </row>
    <row r="124" spans="2:10" x14ac:dyDescent="0.2">
      <c r="B124" s="200"/>
      <c r="C124" s="204"/>
      <c r="D124" s="21"/>
      <c r="E124" s="38" t="str">
        <f>Compétences!D124</f>
        <v>Savoir lire un texte de manière expressive</v>
      </c>
      <c r="F124" s="70" t="e">
        <f>OBSERVATIONS!#REF!</f>
        <v>#REF!</v>
      </c>
      <c r="G124" s="207"/>
      <c r="H124" s="20"/>
      <c r="I124" s="14"/>
      <c r="J124" s="29"/>
    </row>
    <row r="125" spans="2:10" ht="15" customHeight="1" x14ac:dyDescent="0.2">
      <c r="B125" s="200"/>
      <c r="C125" s="202">
        <v>2</v>
      </c>
      <c r="D125" s="208" t="str">
        <f>Compétences!C125</f>
        <v xml:space="preserve">Contrôler sa compréhension d’un texte </v>
      </c>
      <c r="E125" s="209"/>
      <c r="F125" s="53"/>
      <c r="G125" s="205"/>
      <c r="H125" s="20"/>
      <c r="I125" s="14"/>
      <c r="J125" s="29"/>
    </row>
    <row r="126" spans="2:10" x14ac:dyDescent="0.2">
      <c r="B126" s="200"/>
      <c r="C126" s="203"/>
      <c r="D126" s="21"/>
      <c r="E126" s="38" t="str">
        <f>Compétences!D126</f>
        <v>Justifier une réponse ou un interprétation en revenant au texte.</v>
      </c>
      <c r="F126" s="70" t="e">
        <f>OBSERVATIONS!#REF!</f>
        <v>#REF!</v>
      </c>
      <c r="G126" s="206"/>
      <c r="H126" s="20"/>
      <c r="I126" s="14"/>
      <c r="J126" s="29"/>
    </row>
    <row r="127" spans="2:10" x14ac:dyDescent="0.2">
      <c r="B127" s="200"/>
      <c r="C127" s="203"/>
      <c r="D127" s="21"/>
      <c r="E127" s="38" t="str">
        <f>Compétences!D127</f>
        <v>Repérer les difficultés de compréhension d’un texte</v>
      </c>
      <c r="F127" s="70" t="e">
        <f>OBSERVATIONS!#REF!</f>
        <v>#REF!</v>
      </c>
      <c r="G127" s="206"/>
      <c r="H127" s="20"/>
      <c r="I127" s="14"/>
      <c r="J127" s="29"/>
    </row>
    <row r="128" spans="2:10" ht="32" x14ac:dyDescent="0.2">
      <c r="B128" s="201"/>
      <c r="C128" s="204"/>
      <c r="D128" s="21"/>
      <c r="E128" s="38" t="str">
        <f>Compétences!D128</f>
        <v>Savoir expliquer comment on a fait pour comprendre un texte ou demander de l’aide si nécessaire</v>
      </c>
      <c r="F128" s="70" t="e">
        <f>OBSERVATIONS!#REF!</f>
        <v>#REF!</v>
      </c>
      <c r="G128" s="207"/>
      <c r="H128" s="20"/>
      <c r="I128" s="14"/>
      <c r="J128" s="29"/>
    </row>
    <row r="129" spans="2:10" ht="15" customHeight="1" x14ac:dyDescent="0.2">
      <c r="B129" s="199" t="s">
        <v>106</v>
      </c>
      <c r="C129" s="202">
        <v>2</v>
      </c>
      <c r="D129" s="208" t="str">
        <f>Compétences!C129</f>
        <v>Copier de manière experte</v>
      </c>
      <c r="E129" s="209"/>
      <c r="F129" s="53"/>
      <c r="G129" s="205"/>
      <c r="H129" s="20"/>
      <c r="I129" s="14"/>
      <c r="J129" s="29"/>
    </row>
    <row r="130" spans="2:10" ht="32" x14ac:dyDescent="0.2">
      <c r="B130" s="200"/>
      <c r="C130" s="203"/>
      <c r="D130" s="21"/>
      <c r="E130" s="38" t="str">
        <f>Compétences!D130</f>
        <v>Maîtriser les gestes de l’écriture cursive exécutés avec une vitesse et une sûreté croissantes.</v>
      </c>
      <c r="F130" s="70" t="e">
        <f>OBSERVATIONS!#REF!</f>
        <v>#REF!</v>
      </c>
      <c r="G130" s="206"/>
      <c r="H130" s="20"/>
      <c r="I130" s="14"/>
      <c r="J130" s="29"/>
    </row>
    <row r="131" spans="2:10" ht="32" x14ac:dyDescent="0.2">
      <c r="B131" s="200"/>
      <c r="C131" s="203"/>
      <c r="D131" s="21"/>
      <c r="E131" s="38" t="str">
        <f>Compétences!D131</f>
        <v>Connaître les correspondances entre diverses écritures des lettres pour transcrire un texte ( copie au clavier).</v>
      </c>
      <c r="F131" s="70" t="e">
        <f>OBSERVATIONS!#REF!</f>
        <v>#REF!</v>
      </c>
      <c r="G131" s="206"/>
      <c r="H131" s="20"/>
      <c r="I131" s="14"/>
      <c r="J131" s="29"/>
    </row>
    <row r="132" spans="2:10" ht="32" x14ac:dyDescent="0.2">
      <c r="B132" s="200"/>
      <c r="C132" s="203"/>
      <c r="D132" s="21"/>
      <c r="E132" s="38" t="str">
        <f>Compétences!D132</f>
        <v>Utiliser des stratégies de copie (permettant d’éviter la copie lettre à lettre)</v>
      </c>
      <c r="F132" s="70" t="e">
        <f>OBSERVATIONS!#REF!</f>
        <v>#REF!</v>
      </c>
      <c r="G132" s="206"/>
      <c r="H132" s="20"/>
      <c r="I132" s="14"/>
      <c r="J132" s="29"/>
    </row>
    <row r="133" spans="2:10" ht="32" x14ac:dyDescent="0.2">
      <c r="B133" s="200"/>
      <c r="C133" s="204"/>
      <c r="D133" s="21"/>
      <c r="E133" s="38" t="str">
        <f>Compétences!D133</f>
        <v>Utiliser un traitement des textes pour mettre en page un court texte saisi au clavier.</v>
      </c>
      <c r="F133" s="70" t="e">
        <f>OBSERVATIONS!#REF!</f>
        <v>#REF!</v>
      </c>
      <c r="G133" s="207"/>
      <c r="H133" s="20"/>
      <c r="I133" s="14"/>
      <c r="J133" s="29"/>
    </row>
    <row r="134" spans="2:10" ht="15" customHeight="1" x14ac:dyDescent="0.2">
      <c r="B134" s="200"/>
      <c r="C134" s="202">
        <v>2</v>
      </c>
      <c r="D134" s="208" t="str">
        <f>Compétences!C134</f>
        <v xml:space="preserve">Produire des écrits en commençant à s’approprier une démarche </v>
      </c>
      <c r="E134" s="209"/>
      <c r="F134" s="53"/>
      <c r="G134" s="205"/>
      <c r="H134" s="20"/>
      <c r="I134" s="14"/>
      <c r="J134" s="29"/>
    </row>
    <row r="135" spans="2:10" x14ac:dyDescent="0.2">
      <c r="B135" s="200"/>
      <c r="C135" s="203"/>
      <c r="D135" s="21"/>
      <c r="E135" s="38" t="str">
        <f>Compétences!D135</f>
        <v>Identification de caractéristiques propres à différents genres de textes.</v>
      </c>
      <c r="F135" s="70" t="e">
        <f>OBSERVATIONS!#REF!</f>
        <v>#REF!</v>
      </c>
      <c r="G135" s="206"/>
      <c r="H135" s="20"/>
      <c r="I135" s="14"/>
      <c r="J135" s="29"/>
    </row>
    <row r="136" spans="2:10" ht="32" x14ac:dyDescent="0.2">
      <c r="B136" s="200"/>
      <c r="C136" s="203"/>
      <c r="D136" s="21"/>
      <c r="E136" s="38" t="str">
        <f>Compétences!D136</f>
        <v>Mettre en œuvre une démarche de production de texte (guidée puis plus autonome): chercher les idées, concevoir puis écrire des phrases</v>
      </c>
      <c r="F136" s="70" t="e">
        <f>OBSERVATIONS!#REF!</f>
        <v>#REF!</v>
      </c>
      <c r="G136" s="206"/>
      <c r="H136" s="20"/>
      <c r="I136" s="14"/>
      <c r="J136" s="29"/>
    </row>
    <row r="137" spans="2:10" ht="32" x14ac:dyDescent="0.2">
      <c r="B137" s="200"/>
      <c r="C137" s="203"/>
      <c r="D137" s="21"/>
      <c r="E137" s="38" t="str">
        <f>Compétences!D137</f>
        <v>Mobiliser ses connaissances (orthographiques et grammaticales) pour produire un écrit.</v>
      </c>
      <c r="F137" s="70" t="e">
        <f>OBSERVATIONS!#REF!</f>
        <v>#REF!</v>
      </c>
      <c r="G137" s="206"/>
      <c r="H137" s="20"/>
      <c r="I137" s="14"/>
      <c r="J137" s="29"/>
    </row>
    <row r="138" spans="2:10" ht="32" x14ac:dyDescent="0.2">
      <c r="B138" s="200"/>
      <c r="C138" s="204"/>
      <c r="D138" s="21"/>
      <c r="E138" s="38" t="str">
        <f>Compétences!D138</f>
        <v>Mobilisation des outils à disposition dans la classe liés à l’étude de la langue pour produire un texte</v>
      </c>
      <c r="F138" s="70" t="e">
        <f>OBSERVATIONS!#REF!</f>
        <v>#REF!</v>
      </c>
      <c r="G138" s="207"/>
      <c r="H138" s="20"/>
      <c r="I138" s="14"/>
      <c r="J138" s="29"/>
    </row>
    <row r="139" spans="2:10" ht="15" customHeight="1" x14ac:dyDescent="0.2">
      <c r="B139" s="200"/>
      <c r="C139" s="202">
        <v>2</v>
      </c>
      <c r="D139" s="208" t="str">
        <f>Compétences!C139</f>
        <v>Réviser et améliorer l’écrit qu’on a produit</v>
      </c>
      <c r="E139" s="209"/>
      <c r="F139" s="53"/>
      <c r="G139" s="205"/>
      <c r="H139" s="20"/>
      <c r="I139" s="14"/>
      <c r="J139" s="29"/>
    </row>
    <row r="140" spans="2:10" ht="32" x14ac:dyDescent="0.2">
      <c r="B140" s="200"/>
      <c r="C140" s="203"/>
      <c r="D140" s="21"/>
      <c r="E140" s="38" t="str">
        <f>Compétences!D140</f>
        <v>Repérer des dysfonctionnements dans les textes produits (omissions, incohérences, redites…)</v>
      </c>
      <c r="F140" s="70" t="e">
        <f>OBSERVATIONS!#REF!</f>
        <v>#REF!</v>
      </c>
      <c r="G140" s="206"/>
      <c r="H140" s="20"/>
      <c r="I140" s="14"/>
      <c r="J140" s="29"/>
    </row>
    <row r="141" spans="2:10" ht="32" x14ac:dyDescent="0.2">
      <c r="B141" s="200"/>
      <c r="C141" s="203"/>
      <c r="D141" s="21"/>
      <c r="E141" s="38" t="str">
        <f>Compétences!D141</f>
        <v>Mobiliser des connaissances portant sur le genre d’écrit à produire et sur la langue</v>
      </c>
      <c r="F141" s="70" t="e">
        <f>OBSERVATIONS!#REF!</f>
        <v>#REF!</v>
      </c>
      <c r="G141" s="206"/>
      <c r="H141" s="20"/>
      <c r="I141" s="14"/>
      <c r="J141" s="29"/>
    </row>
    <row r="142" spans="2:10" ht="32" x14ac:dyDescent="0.2">
      <c r="B142" s="200"/>
      <c r="C142" s="203"/>
      <c r="D142" s="21"/>
      <c r="E142" s="38" t="str">
        <f>Compétences!D142</f>
        <v>Améliorer un texte au niveau de l’orthographe (avec aide de l’enseignant puis de manière plus autonome)</v>
      </c>
      <c r="F142" s="70" t="e">
        <f>OBSERVATIONS!#REF!</f>
        <v>#REF!</v>
      </c>
      <c r="G142" s="206"/>
      <c r="H142" s="20"/>
      <c r="I142" s="14"/>
      <c r="J142" s="29"/>
    </row>
    <row r="143" spans="2:10" ht="32" x14ac:dyDescent="0.2">
      <c r="B143" s="201"/>
      <c r="C143" s="204"/>
      <c r="D143" s="21"/>
      <c r="E143" s="38" t="str">
        <f>Compétences!D143</f>
        <v>Savoir utiliser des outils pour réviser un texte (grilles de relecture, correcteur orthographique)</v>
      </c>
      <c r="F143" s="70" t="e">
        <f>OBSERVATIONS!#REF!</f>
        <v>#REF!</v>
      </c>
      <c r="G143" s="207"/>
      <c r="H143" s="20"/>
      <c r="I143" s="14"/>
      <c r="J143" s="29"/>
    </row>
    <row r="144" spans="2:10" ht="33" customHeight="1" x14ac:dyDescent="0.2">
      <c r="B144" s="199" t="s">
        <v>122</v>
      </c>
      <c r="C144" s="202">
        <v>2</v>
      </c>
      <c r="D144" s="208" t="str">
        <f>Compétences!C144</f>
        <v>Mémoriser et se remémorer l’orthographe de mots fréquents et de mots irréguliers dont le sens est connu</v>
      </c>
      <c r="E144" s="209"/>
      <c r="F144" s="53"/>
      <c r="G144" s="205"/>
      <c r="H144" s="20"/>
      <c r="I144" s="14"/>
      <c r="J144" s="29"/>
    </row>
    <row r="145" spans="2:10" ht="32" x14ac:dyDescent="0.2">
      <c r="B145" s="200"/>
      <c r="C145" s="203"/>
      <c r="D145" s="21"/>
      <c r="E145" s="38" t="str">
        <f>Compétences!D145</f>
        <v>Connaître les correspondances sons/lettres ( correspondances graphophonologiques)</v>
      </c>
      <c r="F145" s="70" t="e">
        <f>OBSERVATIONS!#REF!</f>
        <v>#REF!</v>
      </c>
      <c r="G145" s="206"/>
      <c r="H145" s="20"/>
      <c r="I145" s="14"/>
      <c r="J145" s="29"/>
    </row>
    <row r="146" spans="2:10" ht="32" x14ac:dyDescent="0.2">
      <c r="B146" s="200"/>
      <c r="C146" s="203"/>
      <c r="D146" s="21"/>
      <c r="E146" s="38" t="str">
        <f>Compétences!D146</f>
        <v>Connaître et retrouver la valeur sonore de certaines lettres par rapport au contexte (exemple : s entre 2 voyelles, ge suivi de e ou i …)</v>
      </c>
      <c r="F146" s="70" t="e">
        <f>OBSERVATIONS!#REF!</f>
        <v>#REF!</v>
      </c>
      <c r="G146" s="206"/>
      <c r="H146" s="20"/>
      <c r="I146" s="14"/>
      <c r="J146" s="29"/>
    </row>
    <row r="147" spans="2:10" ht="32" x14ac:dyDescent="0.2">
      <c r="B147" s="200"/>
      <c r="C147" s="203"/>
      <c r="D147" s="21"/>
      <c r="E147" s="38" t="str">
        <f>Compétences!D147</f>
        <v>Connaître et repérer la valeur de certains graphème selon la lettre qui suit (an/am en/em ..) : règle du m devant p ou b</v>
      </c>
      <c r="F147" s="70" t="e">
        <f>OBSERVATIONS!#REF!</f>
        <v>#REF!</v>
      </c>
      <c r="G147" s="206"/>
      <c r="H147" s="20"/>
      <c r="I147" s="14"/>
      <c r="J147" s="29"/>
    </row>
    <row r="148" spans="2:10" x14ac:dyDescent="0.2">
      <c r="B148" s="200"/>
      <c r="C148" s="203"/>
      <c r="D148" s="21"/>
      <c r="E148" s="38" t="str">
        <f>Compétences!D148</f>
        <v>Connaître et mémoriser l’orthographe de mots invariables</v>
      </c>
      <c r="F148" s="70" t="e">
        <f>OBSERVATIONS!#REF!</f>
        <v>#REF!</v>
      </c>
      <c r="G148" s="206"/>
      <c r="H148" s="20"/>
      <c r="I148" s="14"/>
      <c r="J148" s="29"/>
    </row>
    <row r="149" spans="2:10" ht="32" x14ac:dyDescent="0.2">
      <c r="B149" s="200"/>
      <c r="C149" s="203"/>
      <c r="D149" s="21"/>
      <c r="E149" s="38" t="str">
        <f>Compétences!D149</f>
        <v>Connaître et mémoriser l’orthographe de mots d’un même champ lexical, d’une même famille, d’une même série analogique)</v>
      </c>
      <c r="F149" s="70" t="e">
        <f>OBSERVATIONS!#REF!</f>
        <v>#REF!</v>
      </c>
      <c r="G149" s="206"/>
      <c r="H149" s="20"/>
      <c r="I149" s="14"/>
      <c r="J149" s="29"/>
    </row>
    <row r="150" spans="2:10" ht="32" x14ac:dyDescent="0.2">
      <c r="B150" s="200"/>
      <c r="C150" s="203"/>
      <c r="D150" s="21"/>
      <c r="E150" s="38" t="str">
        <f>Compétences!D150</f>
        <v>Connaître et mémoriser l’orthographe de mots relevant du vocabulaire scolaire ou d’un champ disciplinaire</v>
      </c>
      <c r="F150" s="70" t="e">
        <f>OBSERVATIONS!#REF!</f>
        <v>#REF!</v>
      </c>
      <c r="G150" s="206"/>
      <c r="H150" s="20"/>
      <c r="I150" s="14"/>
      <c r="J150" s="29"/>
    </row>
    <row r="151" spans="2:10" x14ac:dyDescent="0.2">
      <c r="B151" s="200"/>
      <c r="C151" s="203"/>
      <c r="D151" s="21"/>
      <c r="E151" s="38" t="str">
        <f>Compétences!D151</f>
        <v>Identifier du groupe nominal sujet</v>
      </c>
      <c r="F151" s="70" t="e">
        <f>OBSERVATIONS!#REF!</f>
        <v>#REF!</v>
      </c>
      <c r="G151" s="206"/>
      <c r="H151" s="20"/>
      <c r="I151" s="14"/>
      <c r="J151" s="29"/>
    </row>
    <row r="152" spans="2:10" ht="32" x14ac:dyDescent="0.2">
      <c r="B152" s="200"/>
      <c r="C152" s="203"/>
      <c r="D152" s="21"/>
      <c r="E152" s="38" t="str">
        <f>Compétences!D152</f>
        <v>Identifier le verbe d’une phrase (connaître les propriétés qui permettent de l’identifier</v>
      </c>
      <c r="F152" s="70" t="e">
        <f>OBSERVATIONS!#REF!</f>
        <v>#REF!</v>
      </c>
      <c r="G152" s="206"/>
      <c r="H152" s="20"/>
      <c r="I152" s="14"/>
      <c r="J152" s="29"/>
    </row>
    <row r="153" spans="2:10" ht="32" x14ac:dyDescent="0.2">
      <c r="B153" s="200"/>
      <c r="C153" s="203"/>
      <c r="D153" s="21"/>
      <c r="E153" s="38" t="str">
        <f>Compétences!D153</f>
        <v xml:space="preserve">Savoir identifier la classe d’un mot (verbe, nom, déterminant, adjectif, pronom, mots invariables) </v>
      </c>
      <c r="F153" s="70" t="e">
        <f>OBSERVATIONS!#REF!</f>
        <v>#REF!</v>
      </c>
      <c r="G153" s="206"/>
      <c r="H153" s="20"/>
      <c r="I153" s="14"/>
      <c r="J153" s="29"/>
    </row>
    <row r="154" spans="2:10" ht="32" x14ac:dyDescent="0.2">
      <c r="B154" s="200"/>
      <c r="C154" s="203"/>
      <c r="D154" s="21"/>
      <c r="E154" s="38" t="str">
        <f>Compétences!D154</f>
        <v>Identifier et transformer des phrases affirmatives et négatives (notamment, transformations liées à l’identification du verbe</v>
      </c>
      <c r="F154" s="70" t="e">
        <f>OBSERVATIONS!#REF!</f>
        <v>#REF!</v>
      </c>
      <c r="G154" s="206"/>
      <c r="H154" s="20"/>
      <c r="I154" s="14"/>
      <c r="J154" s="29"/>
    </row>
    <row r="155" spans="2:10" ht="32" x14ac:dyDescent="0.2">
      <c r="B155" s="200"/>
      <c r="C155" s="204"/>
      <c r="D155" s="21"/>
      <c r="E155" s="38" t="str">
        <f>Compétences!D155</f>
        <v>Connaître et utiliser la ponctuation de fin de phrases  et les signes du discours rapporté ( guillemets, tirets)</v>
      </c>
      <c r="F155" s="70" t="e">
        <f>OBSERVATIONS!#REF!</f>
        <v>#REF!</v>
      </c>
      <c r="G155" s="207"/>
      <c r="H155" s="20"/>
      <c r="I155" s="14"/>
      <c r="J155" s="29"/>
    </row>
    <row r="156" spans="2:10" ht="29" customHeight="1" x14ac:dyDescent="0.2">
      <c r="B156" s="200"/>
      <c r="C156" s="202">
        <v>2</v>
      </c>
      <c r="D156" s="208" t="str">
        <f>Compétences!C156</f>
        <v xml:space="preserve">Raisonner pour résoudre des problèmes orthographiques, d’accord essentiellement </v>
      </c>
      <c r="E156" s="209"/>
      <c r="F156" s="53"/>
      <c r="G156" s="205"/>
      <c r="H156" s="20"/>
      <c r="I156" s="14"/>
      <c r="J156" s="29"/>
    </row>
    <row r="157" spans="2:10" ht="32" x14ac:dyDescent="0.2">
      <c r="B157" s="200"/>
      <c r="C157" s="203"/>
      <c r="D157" s="21"/>
      <c r="E157" s="38" t="str">
        <f>Compétences!D157</f>
        <v>Comprendre que des éléments d’une phrase fonctionnent ensemble (D/N/ADJ et groupe sujet/verbe)</v>
      </c>
      <c r="F157" s="70" t="e">
        <f>OBSERVATIONS!#REF!</f>
        <v>#REF!</v>
      </c>
      <c r="G157" s="206"/>
      <c r="H157" s="20"/>
      <c r="I157" s="14"/>
      <c r="J157" s="29"/>
    </row>
    <row r="158" spans="2:10" x14ac:dyDescent="0.2">
      <c r="B158" s="200"/>
      <c r="C158" s="203"/>
      <c r="D158" s="21"/>
      <c r="E158" s="38" t="str">
        <f>Compétences!D158</f>
        <v>Comprendre, identifier et effectuer l’accord sujet/verbe (cas simples)</v>
      </c>
      <c r="F158" s="70" t="e">
        <f>OBSERVATIONS!#REF!</f>
        <v>#REF!</v>
      </c>
      <c r="G158" s="206"/>
      <c r="H158" s="20"/>
      <c r="I158" s="14"/>
      <c r="J158" s="29"/>
    </row>
    <row r="159" spans="2:10" ht="32" x14ac:dyDescent="0.2">
      <c r="B159" s="200"/>
      <c r="C159" s="203"/>
      <c r="D159" s="21"/>
      <c r="E159" s="38" t="str">
        <f>Compétences!D159</f>
        <v>Comprendre qu’écrire ne consiste pas seulement à coder des sons (valeurs grammaticales ou orthographiques de certaines lettres)</v>
      </c>
      <c r="F159" s="70" t="e">
        <f>OBSERVATIONS!#REF!</f>
        <v>#REF!</v>
      </c>
      <c r="G159" s="206"/>
      <c r="H159" s="20"/>
      <c r="I159" s="14"/>
      <c r="J159" s="29"/>
    </row>
    <row r="160" spans="2:10" ht="32" x14ac:dyDescent="0.2">
      <c r="B160" s="200"/>
      <c r="C160" s="203"/>
      <c r="D160" s="21"/>
      <c r="E160" s="38" t="str">
        <f>Compétences!D160</f>
        <v>Comprendre identifier et effectuer les accords à l’intérieur du groupe nominal (accord en genre et en nombre)</v>
      </c>
      <c r="F160" s="70" t="e">
        <f>OBSERVATIONS!#REF!</f>
        <v>#REF!</v>
      </c>
      <c r="G160" s="206"/>
      <c r="H160" s="20"/>
      <c r="I160" s="14"/>
      <c r="J160" s="29"/>
    </row>
    <row r="161" spans="2:10" ht="32" x14ac:dyDescent="0.2">
      <c r="B161" s="200"/>
      <c r="C161" s="203"/>
      <c r="D161" s="21"/>
      <c r="E161" s="38" t="str">
        <f>Compétences!D161</f>
        <v>Repérer et connaître des formations particulières du pluriel (exemple cheval/chevaux) et du féminin ( lecteur/lectrice)</v>
      </c>
      <c r="F161" s="70" t="e">
        <f>OBSERVATIONS!#REF!</f>
        <v>#REF!</v>
      </c>
      <c r="G161" s="206"/>
      <c r="H161" s="20"/>
      <c r="I161" s="14"/>
      <c r="J161" s="29"/>
    </row>
    <row r="162" spans="2:10" ht="32" x14ac:dyDescent="0.2">
      <c r="B162" s="200"/>
      <c r="C162" s="204"/>
      <c r="D162" s="21"/>
      <c r="E162" s="38" t="str">
        <f>Compétences!D162</f>
        <v>Connaître la marque du pluriel pour les verbes ( nt à la 3ème personne du pluriel)</v>
      </c>
      <c r="F162" s="70" t="e">
        <f>OBSERVATIONS!#REF!</f>
        <v>#REF!</v>
      </c>
      <c r="G162" s="207"/>
      <c r="H162" s="20"/>
      <c r="I162" s="14"/>
      <c r="J162" s="29"/>
    </row>
    <row r="163" spans="2:10" ht="47" customHeight="1" x14ac:dyDescent="0.2">
      <c r="B163" s="200"/>
      <c r="C163" s="202">
        <v>2</v>
      </c>
      <c r="D163" s="208" t="str">
        <f>Compétences!C163</f>
        <v xml:space="preserve">Comprendre comment se forment les verbes et orthographier les formes verbales les plus fréquentes (lien avec l’écriture) </v>
      </c>
      <c r="E163" s="209"/>
      <c r="F163" s="53"/>
      <c r="G163" s="205"/>
      <c r="H163" s="20"/>
      <c r="I163" s="14"/>
      <c r="J163" s="29"/>
    </row>
    <row r="164" spans="2:10" ht="48" x14ac:dyDescent="0.2">
      <c r="B164" s="200"/>
      <c r="C164" s="203"/>
      <c r="D164" s="21"/>
      <c r="E164" s="38" t="str">
        <f>Compétences!D164</f>
        <v>Observer et se familiariser avec la conjugaison au présent des verbes en –ER et des verbes courants : être, avoir, faire, aller, dire, venir, pouvoir, voir, vouloir, prendre</v>
      </c>
      <c r="F164" s="70" t="e">
        <f>OBSERVATIONS!#REF!</f>
        <v>#REF!</v>
      </c>
      <c r="G164" s="206"/>
      <c r="H164" s="20"/>
      <c r="I164" s="14"/>
      <c r="J164" s="29"/>
    </row>
    <row r="165" spans="2:10" ht="32" x14ac:dyDescent="0.2">
      <c r="B165" s="200"/>
      <c r="C165" s="203"/>
      <c r="D165" s="21"/>
      <c r="E165" s="38" t="str">
        <f>Compétences!D165</f>
        <v>Observer et se familiariser avec la conjugaison au futur des verbes en – ER</v>
      </c>
      <c r="F165" s="70" t="e">
        <f>OBSERVATIONS!#REF!</f>
        <v>#REF!</v>
      </c>
      <c r="G165" s="206"/>
      <c r="H165" s="20"/>
      <c r="I165" s="14"/>
      <c r="J165" s="29"/>
    </row>
    <row r="166" spans="2:10" ht="32" x14ac:dyDescent="0.2">
      <c r="B166" s="200"/>
      <c r="C166" s="203"/>
      <c r="D166" s="21"/>
      <c r="E166" s="38" t="str">
        <f>Compétences!D166</f>
        <v>Observer et se familiariser avec la conjugaison à l’imparfait des verbes en -ER</v>
      </c>
      <c r="F166" s="70" t="e">
        <f>OBSERVATIONS!#REF!</f>
        <v>#REF!</v>
      </c>
      <c r="G166" s="206"/>
      <c r="H166" s="20"/>
      <c r="I166" s="14"/>
      <c r="J166" s="29"/>
    </row>
    <row r="167" spans="2:10" ht="32" x14ac:dyDescent="0.2">
      <c r="B167" s="200"/>
      <c r="C167" s="203"/>
      <c r="D167" s="21"/>
      <c r="E167" s="38" t="str">
        <f>Compétences!D167</f>
        <v>Mémorisation des formes les plus fréquentes des verbes précédents (troisième personne du singulier et du pluriel</v>
      </c>
      <c r="F167" s="70" t="e">
        <f>OBSERVATIONS!#REF!</f>
        <v>#REF!</v>
      </c>
      <c r="G167" s="206"/>
      <c r="H167" s="20"/>
      <c r="I167" s="14"/>
      <c r="J167" s="29"/>
    </row>
    <row r="168" spans="2:10" ht="32" x14ac:dyDescent="0.2">
      <c r="B168" s="200"/>
      <c r="C168" s="203"/>
      <c r="D168" s="21"/>
      <c r="E168" s="38" t="str">
        <f>Compétences!D168</f>
        <v>Mémorisation de marques régulières liées à des personnes (-ons, -ez, -nt)</v>
      </c>
      <c r="F168" s="70" t="e">
        <f>OBSERVATIONS!#REF!</f>
        <v>#REF!</v>
      </c>
      <c r="G168" s="206"/>
      <c r="H168" s="20"/>
      <c r="I168" s="14"/>
      <c r="J168" s="29"/>
    </row>
    <row r="169" spans="2:10" ht="32" x14ac:dyDescent="0.2">
      <c r="B169" s="200"/>
      <c r="C169" s="203"/>
      <c r="D169" s="21"/>
      <c r="E169" s="38" t="str">
        <f>Compétences!D169</f>
        <v>Comprendre la construction de la forme conjuguée du verbe (radical ; terminaison)</v>
      </c>
      <c r="F169" s="70" t="e">
        <f>OBSERVATIONS!#REF!</f>
        <v>#REF!</v>
      </c>
      <c r="G169" s="206"/>
      <c r="H169" s="20"/>
      <c r="I169" s="14"/>
      <c r="J169" s="29"/>
    </row>
    <row r="170" spans="2:10" x14ac:dyDescent="0.2">
      <c r="B170" s="200"/>
      <c r="C170" s="203"/>
      <c r="D170" s="21"/>
      <c r="E170" s="38" t="str">
        <f>Compétences!D170</f>
        <v>Identifier l’infinitif et le participe passé</v>
      </c>
      <c r="F170" s="70" t="e">
        <f>OBSERVATIONS!#REF!</f>
        <v>#REF!</v>
      </c>
      <c r="G170" s="206"/>
      <c r="H170" s="20"/>
      <c r="I170" s="14"/>
      <c r="J170" s="29"/>
    </row>
    <row r="171" spans="2:10" ht="32" x14ac:dyDescent="0.2">
      <c r="B171" s="200"/>
      <c r="C171" s="203"/>
      <c r="D171" s="21"/>
      <c r="E171" s="38" t="str">
        <f>Compétences!D171</f>
        <v>Observer et identifier la formation du passé composé (notion de temps simple et de temps composé)</v>
      </c>
      <c r="F171" s="70" t="e">
        <f>OBSERVATIONS!#REF!</f>
        <v>#REF!</v>
      </c>
      <c r="G171" s="206"/>
      <c r="H171" s="20"/>
      <c r="I171" s="14"/>
      <c r="J171" s="29"/>
    </row>
    <row r="172" spans="2:10" ht="32" x14ac:dyDescent="0.2">
      <c r="B172" s="200"/>
      <c r="C172" s="203"/>
      <c r="D172" s="21"/>
      <c r="E172" s="38" t="str">
        <f>Compétences!D172</f>
        <v>Observer et identifier les marques liées au temps (imparfait et futur simple)</v>
      </c>
      <c r="F172" s="70" t="e">
        <f>OBSERVATIONS!#REF!</f>
        <v>#REF!</v>
      </c>
      <c r="G172" s="206"/>
      <c r="H172" s="20"/>
      <c r="I172" s="14"/>
      <c r="J172" s="29"/>
    </row>
    <row r="173" spans="2:10" ht="32" x14ac:dyDescent="0.2">
      <c r="B173" s="200"/>
      <c r="C173" s="203"/>
      <c r="D173" s="21"/>
      <c r="E173" s="38" t="str">
        <f>Compétences!D173</f>
        <v xml:space="preserve">Mémoriser la conjugaison des verbes être et avoir au présent, à l’imparfait, au futur. </v>
      </c>
      <c r="F173" s="70" t="e">
        <f>OBSERVATIONS!#REF!</f>
        <v>#REF!</v>
      </c>
      <c r="G173" s="206"/>
      <c r="H173" s="20"/>
      <c r="I173" s="14"/>
      <c r="J173" s="29"/>
    </row>
    <row r="174" spans="2:10" ht="32" x14ac:dyDescent="0.2">
      <c r="B174" s="200"/>
      <c r="C174" s="204"/>
      <c r="D174" s="21"/>
      <c r="E174" s="38" t="str">
        <f>Compétences!D174</f>
        <v>Identifier certains homophones : formes verbales a / est/ ont / sont distinguées des homophones (à / et / on / son).</v>
      </c>
      <c r="F174" s="70" t="e">
        <f>OBSERVATIONS!#REF!</f>
        <v>#REF!</v>
      </c>
      <c r="G174" s="207"/>
      <c r="H174" s="20"/>
      <c r="I174" s="14"/>
      <c r="J174" s="29"/>
    </row>
    <row r="175" spans="2:10" ht="36" customHeight="1" x14ac:dyDescent="0.2">
      <c r="B175" s="200"/>
      <c r="C175" s="202">
        <v>2</v>
      </c>
      <c r="D175" s="208" t="str">
        <f>Compétences!C175</f>
        <v>Identifier des relations entre les mots, entre les mots et leur contexte d’utilisation ; s’en servir pour mieux comprendre</v>
      </c>
      <c r="E175" s="209"/>
      <c r="F175" s="53"/>
      <c r="G175" s="205"/>
      <c r="H175" s="20"/>
      <c r="I175" s="14"/>
      <c r="J175" s="29"/>
    </row>
    <row r="176" spans="2:10" ht="32" x14ac:dyDescent="0.2">
      <c r="B176" s="200"/>
      <c r="C176" s="203"/>
      <c r="D176" s="21"/>
      <c r="E176" s="38" t="str">
        <f>Compétences!D176</f>
        <v>Identifier des mots de la même famille/ trouver des mots de la même famille (avec ajout de préfixe et suffixe)</v>
      </c>
      <c r="F176" s="70" t="e">
        <f>OBSERVATIONS!#REF!</f>
        <v>#REF!</v>
      </c>
      <c r="G176" s="206"/>
      <c r="H176" s="20"/>
      <c r="I176" s="14"/>
      <c r="J176" s="29"/>
    </row>
    <row r="177" spans="2:10" x14ac:dyDescent="0.2">
      <c r="B177" s="200"/>
      <c r="C177" s="203"/>
      <c r="D177" s="21"/>
      <c r="E177" s="38" t="str">
        <f>Compétences!D177</f>
        <v>Catégoriser des mots / relations entre termes génériques et spécifiques</v>
      </c>
      <c r="F177" s="70" t="e">
        <f>OBSERVATIONS!#REF!</f>
        <v>#REF!</v>
      </c>
      <c r="G177" s="206"/>
      <c r="H177" s="20"/>
      <c r="I177" s="14"/>
      <c r="J177" s="29"/>
    </row>
    <row r="178" spans="2:10" x14ac:dyDescent="0.2">
      <c r="B178" s="200"/>
      <c r="C178" s="203"/>
      <c r="D178" s="21"/>
      <c r="E178" s="38" t="str">
        <f>Compétences!D178</f>
        <v>Identifier et trouver des synonymes d’un mot</v>
      </c>
      <c r="F178" s="70" t="e">
        <f>OBSERVATIONS!#REF!</f>
        <v>#REF!</v>
      </c>
      <c r="G178" s="206"/>
      <c r="H178" s="20"/>
      <c r="I178" s="14"/>
      <c r="J178" s="29"/>
    </row>
    <row r="179" spans="2:10" x14ac:dyDescent="0.2">
      <c r="B179" s="200"/>
      <c r="C179" s="203"/>
      <c r="D179" s="21"/>
      <c r="E179" s="38" t="str">
        <f>Compétences!D179</f>
        <v>Identifier et trouver des contraires d’un mots (antonymes)</v>
      </c>
      <c r="F179" s="70" t="e">
        <f>OBSERVATIONS!#REF!</f>
        <v>#REF!</v>
      </c>
      <c r="G179" s="206"/>
      <c r="H179" s="20"/>
      <c r="I179" s="14"/>
      <c r="J179" s="29"/>
    </row>
    <row r="180" spans="2:10" ht="32" x14ac:dyDescent="0.2">
      <c r="B180" s="200"/>
      <c r="C180" s="203"/>
      <c r="D180" s="21"/>
      <c r="E180" s="38" t="str">
        <f>Compétences!D180</f>
        <v>Observer et repérer la polysémie d’un mot en lien avec le contexte où le mot est employé</v>
      </c>
      <c r="F180" s="70" t="e">
        <f>OBSERVATIONS!#REF!</f>
        <v>#REF!</v>
      </c>
      <c r="G180" s="206"/>
      <c r="H180" s="20"/>
      <c r="I180" s="14"/>
      <c r="J180" s="29"/>
    </row>
    <row r="181" spans="2:10" x14ac:dyDescent="0.2">
      <c r="B181" s="200"/>
      <c r="C181" s="203"/>
      <c r="D181" s="21"/>
      <c r="E181" s="38" t="str">
        <f>Compétences!D181</f>
        <v>Observer et repérer les sens propre et le sens figuré d’un mot</v>
      </c>
      <c r="F181" s="70" t="e">
        <f>OBSERVATIONS!#REF!</f>
        <v>#REF!</v>
      </c>
      <c r="G181" s="206"/>
      <c r="H181" s="20"/>
      <c r="I181" s="14"/>
      <c r="J181" s="29"/>
    </row>
    <row r="182" spans="2:10" ht="32" x14ac:dyDescent="0.2">
      <c r="B182" s="200"/>
      <c r="C182" s="204"/>
      <c r="D182" s="21"/>
      <c r="E182" s="38" t="str">
        <f>Compétences!D182</f>
        <v>Distinguer les registres familier, courant, soutenu (lien avec enseignement moral et civique).</v>
      </c>
      <c r="F182" s="70" t="e">
        <f>OBSERVATIONS!#REF!</f>
        <v>#REF!</v>
      </c>
      <c r="G182" s="207"/>
      <c r="H182" s="20"/>
      <c r="I182" s="14"/>
      <c r="J182" s="29"/>
    </row>
    <row r="183" spans="2:10" ht="25" customHeight="1" x14ac:dyDescent="0.2">
      <c r="B183" s="200"/>
      <c r="C183" s="202">
        <v>2</v>
      </c>
      <c r="D183" s="208" t="str">
        <f>Compétences!C183</f>
        <v>Étendre ses connaissances lexicales, mémoriser et réutiliser des mots nouvellement appris</v>
      </c>
      <c r="E183" s="209"/>
      <c r="F183" s="53"/>
      <c r="G183" s="205"/>
      <c r="H183" s="20"/>
      <c r="I183" s="14"/>
      <c r="J183" s="29"/>
    </row>
    <row r="184" spans="2:10" x14ac:dyDescent="0.2">
      <c r="B184" s="200"/>
      <c r="C184" s="203"/>
      <c r="D184" s="21"/>
      <c r="E184" s="38" t="str">
        <f>Compétences!D184</f>
        <v>Chercher la définition d’un mot et utiliser un dictionnaire</v>
      </c>
      <c r="F184" s="70" t="e">
        <f>OBSERVATIONS!#REF!</f>
        <v>#REF!</v>
      </c>
      <c r="G184" s="206"/>
      <c r="H184" s="20"/>
      <c r="I184" s="14"/>
      <c r="J184" s="29"/>
    </row>
    <row r="185" spans="2:10" x14ac:dyDescent="0.2">
      <c r="B185" s="200"/>
      <c r="C185" s="203"/>
      <c r="D185" s="21"/>
      <c r="E185" s="38" t="str">
        <f>Compétences!D185</f>
        <v>Comprendre un article de dictionnaire</v>
      </c>
      <c r="F185" s="70" t="e">
        <f>OBSERVATIONS!#REF!</f>
        <v>#REF!</v>
      </c>
      <c r="G185" s="206"/>
      <c r="H185" s="20"/>
      <c r="I185" s="14"/>
      <c r="J185" s="29"/>
    </row>
    <row r="186" spans="2:10" x14ac:dyDescent="0.2">
      <c r="B186" s="201"/>
      <c r="C186" s="204"/>
      <c r="D186" s="21"/>
      <c r="E186" s="38" t="str">
        <f>Compétences!D186</f>
        <v>Mobiliser des mots nouveaux en situation d’écriture</v>
      </c>
      <c r="F186" s="70" t="e">
        <f>OBSERVATIONS!#REF!</f>
        <v>#REF!</v>
      </c>
      <c r="G186" s="207"/>
      <c r="H186" s="20"/>
      <c r="I186" s="14"/>
      <c r="J186" s="29"/>
    </row>
    <row r="187" spans="2:10" ht="15" customHeight="1" x14ac:dyDescent="0.2">
      <c r="B187" s="192" t="s">
        <v>171</v>
      </c>
      <c r="C187" s="193">
        <v>1</v>
      </c>
      <c r="D187" s="197" t="str">
        <f>Compétences!C187</f>
        <v xml:space="preserve">Utiliser les nombres </v>
      </c>
      <c r="E187" s="198"/>
      <c r="F187" s="67"/>
      <c r="G187" s="194"/>
    </row>
    <row r="188" spans="2:10" ht="32" x14ac:dyDescent="0.2">
      <c r="B188" s="192"/>
      <c r="C188" s="193"/>
      <c r="D188" s="34"/>
      <c r="E188" s="39" t="str">
        <f>Compétences!D188</f>
        <v>Évaluer et comparer des collections d’objets avec des procédures numériques ou non numériques.</v>
      </c>
      <c r="F188" s="72" t="e">
        <f>OBSERVATIONS!#REF!</f>
        <v>#REF!</v>
      </c>
      <c r="G188" s="194"/>
    </row>
    <row r="189" spans="2:10" ht="64" x14ac:dyDescent="0.2">
      <c r="B189" s="192"/>
      <c r="C189" s="193"/>
      <c r="D189" s="34"/>
      <c r="E189" s="39" t="str">
        <f>Compétences!D189</f>
        <v>Réaliser une collection dont le cardinal est donné. Utiliser le dénombrement pour comparer deux quantités, pour constituer une collection d’une taille donnée ou pour réaliser une collection de quantité égale à la collection proposée.</v>
      </c>
      <c r="F189" s="72" t="e">
        <f>OBSERVATIONS!#REF!</f>
        <v>#REF!</v>
      </c>
      <c r="G189" s="194"/>
    </row>
    <row r="190" spans="2:10" ht="48" x14ac:dyDescent="0.2">
      <c r="B190" s="192"/>
      <c r="C190" s="193"/>
      <c r="D190" s="34"/>
      <c r="E190" s="39" t="str">
        <f>Compétences!D190</f>
        <v>Utiliser le nombre pour exprimer la position d’un objet ou d’une personne dans un jeu, dans une situation organisée, sur un rang ou pour comparer des positions.</v>
      </c>
      <c r="F190" s="72" t="e">
        <f>OBSERVATIONS!#REF!</f>
        <v>#REF!</v>
      </c>
      <c r="G190" s="194"/>
    </row>
    <row r="191" spans="2:10" ht="48" x14ac:dyDescent="0.2">
      <c r="B191" s="192"/>
      <c r="C191" s="193"/>
      <c r="D191" s="34"/>
      <c r="E191" s="39" t="str">
        <f>Compétences!D191</f>
        <v>Mobiliser des symboles analogiques, verbaux ou écrits, conventionnels ou non conventionnels pour communiquer des informations orales et écrites sur une quantité.</v>
      </c>
      <c r="F191" s="72" t="e">
        <f>OBSERVATIONS!#REF!</f>
        <v>#REF!</v>
      </c>
      <c r="G191" s="194"/>
    </row>
    <row r="192" spans="2:10" ht="15" customHeight="1" x14ac:dyDescent="0.2">
      <c r="B192" s="192"/>
      <c r="C192" s="193">
        <v>1</v>
      </c>
      <c r="D192" s="197" t="str">
        <f>Compétences!C192</f>
        <v xml:space="preserve">Etudier les nombres </v>
      </c>
      <c r="E192" s="198"/>
      <c r="F192" s="67"/>
      <c r="G192" s="194"/>
    </row>
    <row r="193" spans="2:7" ht="32" x14ac:dyDescent="0.2">
      <c r="B193" s="192"/>
      <c r="C193" s="193"/>
      <c r="D193" s="34"/>
      <c r="E193" s="39" t="str">
        <f>Compétences!D193</f>
        <v>Avoir compris que le cardinal ne change pas si on modifie la disposition spatiale ou la nature des éléments.</v>
      </c>
      <c r="F193" s="72" t="e">
        <f>OBSERVATIONS!#REF!</f>
        <v>#REF!</v>
      </c>
      <c r="G193" s="194"/>
    </row>
    <row r="194" spans="2:7" ht="48" x14ac:dyDescent="0.2">
      <c r="B194" s="192"/>
      <c r="C194" s="193"/>
      <c r="D194" s="34"/>
      <c r="E194" s="39" t="str">
        <f>Compétences!D194</f>
        <v>Avoir compris que tout nombre s’obtient en ajoutant un au nombre précédent et que cela correspond à l’ajout d’une unité à la quantité précédente.</v>
      </c>
      <c r="F194" s="72" t="e">
        <f>OBSERVATIONS!#REF!</f>
        <v>#REF!</v>
      </c>
      <c r="G194" s="194"/>
    </row>
    <row r="195" spans="2:7" ht="32" x14ac:dyDescent="0.2">
      <c r="B195" s="192"/>
      <c r="C195" s="193"/>
      <c r="D195" s="34"/>
      <c r="E195" s="39" t="str">
        <f>Compétences!D195</f>
        <v>Quantifier des collections jusqu’à dix au moins ; les composer et les décomposer par manipulations effectives puis mentales.</v>
      </c>
      <c r="F195" s="72" t="e">
        <f>OBSERVATIONS!#REF!</f>
        <v>#REF!</v>
      </c>
      <c r="G195" s="194"/>
    </row>
    <row r="196" spans="2:7" ht="32" x14ac:dyDescent="0.2">
      <c r="B196" s="192"/>
      <c r="C196" s="193"/>
      <c r="D196" s="34"/>
      <c r="E196" s="39" t="str">
        <f>Compétences!D196</f>
        <v>Dire combien il faut ajouter ou enlever pour obtenir des quantités ne dépassant pas dix.</v>
      </c>
      <c r="F196" s="72" t="e">
        <f>OBSERVATIONS!#REF!</f>
        <v>#REF!</v>
      </c>
      <c r="G196" s="194"/>
    </row>
    <row r="197" spans="2:7" x14ac:dyDescent="0.2">
      <c r="B197" s="192"/>
      <c r="C197" s="193"/>
      <c r="D197" s="34"/>
      <c r="E197" s="39" t="str">
        <f>Compétences!D197</f>
        <v>Parler des nombres à l’aide de leur décomposition.</v>
      </c>
      <c r="F197" s="72" t="e">
        <f>OBSERVATIONS!#REF!</f>
        <v>#REF!</v>
      </c>
      <c r="G197" s="194"/>
    </row>
    <row r="198" spans="2:7" x14ac:dyDescent="0.2">
      <c r="B198" s="192"/>
      <c r="C198" s="193"/>
      <c r="D198" s="34"/>
      <c r="E198" s="39" t="str">
        <f>Compétences!D198</f>
        <v>Dire la suite des nombres jusqu’à trente.</v>
      </c>
      <c r="F198" s="72" t="e">
        <f>OBSERVATIONS!#REF!</f>
        <v>#REF!</v>
      </c>
      <c r="G198" s="194"/>
    </row>
    <row r="199" spans="2:7" x14ac:dyDescent="0.2">
      <c r="B199" s="192"/>
      <c r="C199" s="193"/>
      <c r="D199" s="34"/>
      <c r="E199" s="39" t="str">
        <f>Compétences!D199</f>
        <v>Lire les nombres écrits en chiffres jusqu’à dix.</v>
      </c>
      <c r="F199" s="72" t="e">
        <f>OBSERVATIONS!#REF!</f>
        <v>#REF!</v>
      </c>
      <c r="G199" s="194"/>
    </row>
    <row r="200" spans="2:7" ht="15" customHeight="1" x14ac:dyDescent="0.2">
      <c r="B200" s="192" t="s">
        <v>185</v>
      </c>
      <c r="C200" s="193">
        <v>1</v>
      </c>
      <c r="D200" s="197" t="str">
        <f>Compétences!C200</f>
        <v xml:space="preserve">Explorer les formes et les grandeurs </v>
      </c>
      <c r="E200" s="198"/>
      <c r="F200" s="67"/>
      <c r="G200" s="194"/>
    </row>
    <row r="201" spans="2:7" x14ac:dyDescent="0.2">
      <c r="B201" s="192"/>
      <c r="C201" s="193"/>
      <c r="D201" s="34"/>
      <c r="E201" s="40" t="str">
        <f>Compétences!D201</f>
        <v>Classer des objets en fonction de caractéristiques liées à leur forme.</v>
      </c>
      <c r="F201" s="72" t="e">
        <f>OBSERVATIONS!#REF!</f>
        <v>#REF!</v>
      </c>
      <c r="G201" s="194"/>
    </row>
    <row r="202" spans="2:7" ht="32" x14ac:dyDescent="0.2">
      <c r="B202" s="192"/>
      <c r="C202" s="193"/>
      <c r="D202" s="34"/>
      <c r="E202" s="39" t="str">
        <f>Compétences!D202</f>
        <v>Savoir nommer quelques formes planes (carré, triangle, cercle ou disque, rectangle)</v>
      </c>
      <c r="F202" s="72" t="e">
        <f>OBSERVATIONS!#REF!</f>
        <v>#REF!</v>
      </c>
      <c r="G202" s="194"/>
    </row>
    <row r="203" spans="2:7" x14ac:dyDescent="0.2">
      <c r="B203" s="192"/>
      <c r="C203" s="193"/>
      <c r="D203" s="34"/>
      <c r="E203" s="38" t="str">
        <f>Compétences!D203</f>
        <v>Reconnaître quelques solides (cube, pyramide, boule, cylindre).</v>
      </c>
      <c r="F203" s="72" t="e">
        <f>OBSERVATIONS!#REF!</f>
        <v>#REF!</v>
      </c>
      <c r="G203" s="194"/>
    </row>
    <row r="204" spans="2:7" ht="32" x14ac:dyDescent="0.2">
      <c r="B204" s="192"/>
      <c r="C204" s="193"/>
      <c r="D204" s="34"/>
      <c r="E204" s="38" t="str">
        <f>Compétences!D204</f>
        <v>Classer ou ranger des objets selon un critère de longueur ou de masse ou de contenance.</v>
      </c>
      <c r="F204" s="72" t="e">
        <f>OBSERVATIONS!#REF!</f>
        <v>#REF!</v>
      </c>
      <c r="G204" s="194"/>
    </row>
    <row r="205" spans="2:7" ht="32" x14ac:dyDescent="0.2">
      <c r="B205" s="192"/>
      <c r="C205" s="193"/>
      <c r="D205" s="34"/>
      <c r="E205" s="39" t="str">
        <f>Compétences!D205</f>
        <v>Reproduire un assemblage à partir d’un modèle (puzzle, pavage, assemblage de solides).</v>
      </c>
      <c r="F205" s="72" t="e">
        <f>OBSERVATIONS!#REF!</f>
        <v>#REF!</v>
      </c>
      <c r="G205" s="194"/>
    </row>
    <row r="206" spans="2:7" x14ac:dyDescent="0.2">
      <c r="B206" s="192"/>
      <c r="C206" s="193"/>
      <c r="D206" s="34"/>
      <c r="E206" s="39" t="str">
        <f>Compétences!D206</f>
        <v>Reproduire, dessiner des formes planes.</v>
      </c>
      <c r="F206" s="72" t="e">
        <f>OBSERVATIONS!#REF!</f>
        <v>#REF!</v>
      </c>
      <c r="G206" s="194"/>
    </row>
    <row r="207" spans="2:7" ht="32" x14ac:dyDescent="0.2">
      <c r="B207" s="192"/>
      <c r="C207" s="193"/>
      <c r="D207" s="34"/>
      <c r="E207" s="39" t="str">
        <f>Compétences!D207</f>
        <v>Identifier le principe d’organisation d’un algorithme et poursuivre son application.</v>
      </c>
      <c r="F207" s="72" t="e">
        <f>OBSERVATIONS!#REF!</f>
        <v>#REF!</v>
      </c>
      <c r="G207" s="194"/>
    </row>
    <row r="208" spans="2:7" ht="30" customHeight="1" x14ac:dyDescent="0.2">
      <c r="B208" s="192" t="s">
        <v>194</v>
      </c>
      <c r="C208" s="193">
        <v>2</v>
      </c>
      <c r="D208" s="195" t="str">
        <f>Compétences!C208</f>
        <v xml:space="preserve">Comprendre et  utiliser des nombres entiers pour dénombrer, ordonnner, repérer, comparer </v>
      </c>
      <c r="E208" s="196"/>
      <c r="F208" s="67"/>
      <c r="G208" s="194"/>
    </row>
    <row r="209" spans="2:7" x14ac:dyDescent="0.2">
      <c r="B209" s="192"/>
      <c r="C209" s="193"/>
      <c r="D209" s="34"/>
      <c r="E209" s="38" t="str">
        <f>Compétences!D209</f>
        <v>Dénombrer, constituer et comparer des collections.</v>
      </c>
      <c r="F209" s="72" t="e">
        <f>OBSERVATIONS!#REF!</f>
        <v>#REF!</v>
      </c>
      <c r="G209" s="194"/>
    </row>
    <row r="210" spans="2:7" ht="48" x14ac:dyDescent="0.2">
      <c r="B210" s="192"/>
      <c r="C210" s="193"/>
      <c r="D210" s="34"/>
      <c r="E210" s="38" t="str">
        <f>Compétences!D210</f>
        <v>Utiliser diverses stratégies de dénombrement (utilisation d’unités intermédiaires : dizaines, centaines, en relation ou non avec des groupements).</v>
      </c>
      <c r="F210" s="72" t="e">
        <f>OBSERVATIONS!#REF!</f>
        <v>#REF!</v>
      </c>
      <c r="G210" s="194"/>
    </row>
    <row r="211" spans="2:7" ht="32" x14ac:dyDescent="0.2">
      <c r="B211" s="192"/>
      <c r="C211" s="193"/>
      <c r="D211" s="34"/>
      <c r="E211" s="39" t="str">
        <f>Compétences!D211</f>
        <v>Utiliser diverses stratégies de dénombrement (décompositions/recompositions additives ).</v>
      </c>
      <c r="F211" s="72" t="e">
        <f>OBSERVATIONS!#REF!</f>
        <v>#REF!</v>
      </c>
      <c r="G211" s="194"/>
    </row>
    <row r="212" spans="2:7" ht="32" x14ac:dyDescent="0.2">
      <c r="B212" s="192"/>
      <c r="C212" s="193"/>
      <c r="D212" s="34"/>
      <c r="E212" s="39" t="str">
        <f>Compétences!D212</f>
        <v>Utiliser diverses stratégies de dénombrement (décompositions/recompositions multiplicatives).</v>
      </c>
      <c r="F212" s="72" t="e">
        <f>OBSERVATIONS!#REF!</f>
        <v>#REF!</v>
      </c>
      <c r="G212" s="194"/>
    </row>
    <row r="213" spans="2:7" x14ac:dyDescent="0.2">
      <c r="B213" s="192"/>
      <c r="C213" s="193"/>
      <c r="D213" s="34"/>
      <c r="E213" s="39" t="str">
        <f>Compétences!D213</f>
        <v>Repérer un rang ou une position dans une file ou sur une piste.</v>
      </c>
      <c r="F213" s="72" t="e">
        <f>OBSERVATIONS!#REF!</f>
        <v>#REF!</v>
      </c>
      <c r="G213" s="194"/>
    </row>
    <row r="214" spans="2:7" ht="32" x14ac:dyDescent="0.2">
      <c r="B214" s="192"/>
      <c r="C214" s="193"/>
      <c r="D214" s="34"/>
      <c r="E214" s="39" t="str">
        <f>Compétences!D214</f>
        <v>Faire le lien entre le rang dans une liste et le nombre d’éléments qui le précèdent.</v>
      </c>
      <c r="F214" s="72" t="e">
        <f>OBSERVATIONS!#REF!</f>
        <v>#REF!</v>
      </c>
      <c r="G214" s="194"/>
    </row>
    <row r="215" spans="2:7" x14ac:dyDescent="0.2">
      <c r="B215" s="192"/>
      <c r="C215" s="193"/>
      <c r="D215" s="34"/>
      <c r="E215" s="39" t="str">
        <f>Compétences!D215</f>
        <v>Comparer  des nombres entiers, en utilisant les symboles =, &lt;,&gt;</v>
      </c>
      <c r="F215" s="72" t="e">
        <f>OBSERVATIONS!#REF!</f>
        <v>#REF!</v>
      </c>
      <c r="G215" s="194"/>
    </row>
    <row r="216" spans="2:7" x14ac:dyDescent="0.2">
      <c r="B216" s="192"/>
      <c r="C216" s="193"/>
      <c r="D216" s="34"/>
      <c r="E216" s="39" t="str">
        <f>Compétences!D216</f>
        <v>Ranger des nombres entiers, en utilisant les symboles =, &lt;,&gt;</v>
      </c>
      <c r="F216" s="72" t="e">
        <f>OBSERVATIONS!#REF!</f>
        <v>#REF!</v>
      </c>
      <c r="G216" s="194"/>
    </row>
    <row r="217" spans="2:7" x14ac:dyDescent="0.2">
      <c r="B217" s="192"/>
      <c r="C217" s="193"/>
      <c r="D217" s="34"/>
      <c r="E217" s="39" t="str">
        <f>Compétences!D217</f>
        <v>Encadrer des nombres entiers, en utilisant les symboles =, &lt;,&gt;</v>
      </c>
      <c r="F217" s="72" t="e">
        <f>OBSERVATIONS!#REF!</f>
        <v>#REF!</v>
      </c>
      <c r="G217" s="194"/>
    </row>
    <row r="218" spans="2:7" x14ac:dyDescent="0.2">
      <c r="B218" s="192"/>
      <c r="C218" s="193"/>
      <c r="D218" s="34"/>
      <c r="E218" s="39" t="str">
        <f>Compétences!D218</f>
        <v>Intercaler des nombres entiers, en utilisant les symboles =, &lt;,&gt;</v>
      </c>
      <c r="F218" s="72" t="e">
        <f>OBSERVATIONS!#REF!</f>
        <v>#REF!</v>
      </c>
      <c r="G218" s="194"/>
    </row>
    <row r="219" spans="2:7" ht="15" customHeight="1" x14ac:dyDescent="0.2">
      <c r="B219" s="192"/>
      <c r="C219" s="193">
        <v>2</v>
      </c>
      <c r="D219" s="197" t="str">
        <f>Compétences!C219</f>
        <v xml:space="preserve">Nommer, lire, écrire, représenter des nombres entiers </v>
      </c>
      <c r="E219" s="198"/>
      <c r="F219" s="67"/>
      <c r="G219" s="194"/>
    </row>
    <row r="220" spans="2:7" ht="32" x14ac:dyDescent="0.2">
      <c r="B220" s="192"/>
      <c r="C220" s="193"/>
      <c r="D220" s="34"/>
      <c r="E220" s="38" t="str">
        <f>Compétences!D220</f>
        <v>Utiliser diverses représentations des nombres (chiffres, lettres, constellations)</v>
      </c>
      <c r="F220" s="72" t="e">
        <f>OBSERVATIONS!#REF!</f>
        <v>#REF!</v>
      </c>
      <c r="G220" s="194"/>
    </row>
    <row r="221" spans="2:7" ht="32" x14ac:dyDescent="0.2">
      <c r="B221" s="192"/>
      <c r="C221" s="193"/>
      <c r="D221" s="34"/>
      <c r="E221" s="38" t="str">
        <f>Compétences!D221</f>
        <v>Associer les noms des nombres à leurs écritures chiffrées. (passer d’une représentation à une autre)</v>
      </c>
      <c r="F221" s="72" t="e">
        <f>OBSERVATIONS!#REF!</f>
        <v>#REF!</v>
      </c>
      <c r="G221" s="194"/>
    </row>
    <row r="222" spans="2:7" ht="48" x14ac:dyDescent="0.2">
      <c r="B222" s="192"/>
      <c r="C222" s="193"/>
      <c r="D222" s="34"/>
      <c r="E222" s="39" t="str">
        <f>Compétences!D222</f>
        <v>Comprendre la numération décimale de position (Interpréter le nom des nombres en fonction des unités de numération, donner la valeur des chiffres en fonction de leur rang,…</v>
      </c>
      <c r="F222" s="72" t="e">
        <f>OBSERVATIONS!#REF!</f>
        <v>#REF!</v>
      </c>
      <c r="G222" s="194"/>
    </row>
    <row r="223" spans="2:7" ht="32" x14ac:dyDescent="0.2">
      <c r="B223" s="192"/>
      <c r="C223" s="193"/>
      <c r="D223" s="34"/>
      <c r="E223" s="38" t="str">
        <f>Compétences!D223</f>
        <v>Associer un nombre entier à une position sur une demi-droite graduée (file numérique)</v>
      </c>
      <c r="F223" s="72" t="e">
        <f>OBSERVATIONS!#REF!</f>
        <v>#REF!</v>
      </c>
      <c r="G223" s="194"/>
    </row>
    <row r="224" spans="2:7" ht="32" x14ac:dyDescent="0.2">
      <c r="B224" s="192"/>
      <c r="C224" s="193"/>
      <c r="D224" s="34"/>
      <c r="E224" s="38" t="str">
        <f>Compétences!D224</f>
        <v>Associer un nombre ou un encadrement à une grandeur en mesurant celle-ci à l’aide d’une unité.</v>
      </c>
      <c r="F224" s="72" t="e">
        <f>OBSERVATIONS!#REF!</f>
        <v>#REF!</v>
      </c>
      <c r="G224" s="194"/>
    </row>
    <row r="225" spans="2:7" ht="15" customHeight="1" x14ac:dyDescent="0.2">
      <c r="B225" s="192"/>
      <c r="C225" s="193">
        <v>2</v>
      </c>
      <c r="D225" s="197" t="str">
        <f>Compétences!C225</f>
        <v>Résoudre des problèmes en utilisant des nombres entiers et le calcul</v>
      </c>
      <c r="E225" s="198"/>
      <c r="F225" s="67"/>
      <c r="G225" s="194"/>
    </row>
    <row r="226" spans="2:7" ht="32" x14ac:dyDescent="0.2">
      <c r="B226" s="192"/>
      <c r="C226" s="193"/>
      <c r="D226" s="34"/>
      <c r="E226" s="38" t="str">
        <f>Compétences!D226</f>
        <v>Résoudre des problèmes issus de situations de la vie quotidienne (en se servant de la file numérique)</v>
      </c>
      <c r="F226" s="72" t="e">
        <f>OBSERVATIONS!#REF!</f>
        <v>#REF!</v>
      </c>
      <c r="G226" s="194"/>
    </row>
    <row r="227" spans="2:7" x14ac:dyDescent="0.2">
      <c r="B227" s="192"/>
      <c r="C227" s="193"/>
      <c r="D227" s="34"/>
      <c r="E227" s="40" t="str">
        <f>Compétences!D227</f>
        <v>Résoudre des problèmes relevant de l’addition ou de la soustraction</v>
      </c>
      <c r="F227" s="72" t="e">
        <f>OBSERVATIONS!#REF!</f>
        <v>#REF!</v>
      </c>
      <c r="G227" s="194"/>
    </row>
    <row r="228" spans="2:7" ht="32" x14ac:dyDescent="0.2">
      <c r="B228" s="192"/>
      <c r="C228" s="193"/>
      <c r="D228" s="34"/>
      <c r="E228" s="38" t="str">
        <f>Compétences!D228</f>
        <v>Résoudre des problèmes relevant de la multiplication (multiplier ou diviser, partager, grouper)</v>
      </c>
      <c r="F228" s="72" t="e">
        <f>OBSERVATIONS!#REF!</f>
        <v>#REF!</v>
      </c>
      <c r="G228" s="194"/>
    </row>
    <row r="229" spans="2:7" x14ac:dyDescent="0.2">
      <c r="B229" s="192"/>
      <c r="C229" s="193"/>
      <c r="D229" s="34"/>
      <c r="E229" s="40" t="str">
        <f>Compétences!D229</f>
        <v>Modéliser ces problèmes à l’aide d’écritures mathématiques.</v>
      </c>
      <c r="F229" s="72" t="e">
        <f>OBSERVATIONS!#REF!</f>
        <v>#REF!</v>
      </c>
      <c r="G229" s="194"/>
    </row>
    <row r="230" spans="2:7" x14ac:dyDescent="0.2">
      <c r="B230" s="192"/>
      <c r="C230" s="193"/>
      <c r="D230" s="34"/>
      <c r="E230" s="38" t="str">
        <f>Compétences!D230</f>
        <v>Exploiter des données numériques pour répondre à des questions.</v>
      </c>
      <c r="F230" s="72" t="e">
        <f>OBSERVATIONS!#REF!</f>
        <v>#REF!</v>
      </c>
      <c r="G230" s="194"/>
    </row>
    <row r="231" spans="2:7" ht="15" customHeight="1" x14ac:dyDescent="0.2">
      <c r="B231" s="192"/>
      <c r="C231" s="193">
        <v>2</v>
      </c>
      <c r="D231" s="197" t="str">
        <f>Compétences!C231</f>
        <v xml:space="preserve">Calculer avec des nombre sentiers </v>
      </c>
      <c r="E231" s="198"/>
      <c r="F231" s="67"/>
      <c r="G231" s="194"/>
    </row>
    <row r="232" spans="2:7" x14ac:dyDescent="0.2">
      <c r="B232" s="192"/>
      <c r="C232" s="193"/>
      <c r="D232" s="34"/>
      <c r="E232" s="38" t="str">
        <f>Compétences!D232</f>
        <v>Connaître les décompositions additives d’un nombre</v>
      </c>
      <c r="F232" s="72" t="e">
        <f>OBSERVATIONS!#REF!</f>
        <v>#REF!</v>
      </c>
      <c r="G232" s="194"/>
    </row>
    <row r="233" spans="2:7" ht="32" x14ac:dyDescent="0.2">
      <c r="B233" s="192"/>
      <c r="C233" s="193"/>
      <c r="D233" s="34"/>
      <c r="E233" s="38" t="str">
        <f>Compétences!D233</f>
        <v xml:space="preserve">Connaître les compléments à 10 et 100 , les compléments à la dizaine ou centaine supérieure, </v>
      </c>
      <c r="F233" s="72" t="e">
        <f>OBSERVATIONS!#REF!</f>
        <v>#REF!</v>
      </c>
      <c r="G233" s="194"/>
    </row>
    <row r="234" spans="2:7" x14ac:dyDescent="0.2">
      <c r="B234" s="192"/>
      <c r="C234" s="193"/>
      <c r="D234" s="34"/>
      <c r="E234" s="38" t="str">
        <f>Compétences!D234</f>
        <v>Connaître les doubles et les moitiés des nombres d’usage courant</v>
      </c>
      <c r="F234" s="72" t="e">
        <f>OBSERVATIONS!#REF!</f>
        <v>#REF!</v>
      </c>
      <c r="G234" s="194"/>
    </row>
    <row r="235" spans="2:7" x14ac:dyDescent="0.2">
      <c r="B235" s="192"/>
      <c r="C235" s="193"/>
      <c r="D235" s="34"/>
      <c r="E235" s="38" t="str">
        <f>Compétences!D235</f>
        <v>Connaître les tables de multiplication</v>
      </c>
      <c r="F235" s="72" t="e">
        <f>OBSERVATIONS!#REF!</f>
        <v>#REF!</v>
      </c>
      <c r="G235" s="194"/>
    </row>
    <row r="236" spans="2:7" ht="32" x14ac:dyDescent="0.2">
      <c r="B236" s="192"/>
      <c r="C236" s="193"/>
      <c r="D236" s="34"/>
      <c r="E236" s="38" t="str">
        <f>Compétences!D236</f>
        <v>Décomposer un nombre en puissances de 10 (exemple : 324 = 3x100 + 2x10 + 4x1)</v>
      </c>
      <c r="F236" s="72" t="e">
        <f>OBSERVATIONS!#REF!</f>
        <v>#REF!</v>
      </c>
      <c r="G236" s="194"/>
    </row>
    <row r="237" spans="2:7" x14ac:dyDescent="0.2">
      <c r="B237" s="192"/>
      <c r="C237" s="193"/>
      <c r="D237" s="34"/>
      <c r="E237" s="39" t="str">
        <f>Compétences!D237</f>
        <v>Élaborer ou choisir des stratégies de calcul à l’oral et à l’écrit</v>
      </c>
      <c r="F237" s="72" t="e">
        <f>OBSERVATIONS!#REF!</f>
        <v>#REF!</v>
      </c>
      <c r="G237" s="194"/>
    </row>
    <row r="238" spans="2:7" ht="32" x14ac:dyDescent="0.2">
      <c r="B238" s="192"/>
      <c r="C238" s="193"/>
      <c r="D238" s="34"/>
      <c r="E238" s="39" t="str">
        <f>Compétences!D238</f>
        <v>Connaître et utiliser les propriétés des opérations pour calculer (commutativité, associativité, distributivité,…)</v>
      </c>
      <c r="F238" s="72" t="e">
        <f>OBSERVATIONS!#REF!</f>
        <v>#REF!</v>
      </c>
      <c r="G238" s="194"/>
    </row>
    <row r="239" spans="2:7" ht="32" x14ac:dyDescent="0.2">
      <c r="B239" s="192"/>
      <c r="C239" s="193"/>
      <c r="D239" s="34"/>
      <c r="E239" s="39" t="str">
        <f>Compétences!D239</f>
        <v>Calculer mentalement pour obtenir un résultat exact ou évaluer un ordre de grandeur.</v>
      </c>
      <c r="F239" s="72" t="e">
        <f>OBSERVATIONS!#REF!</f>
        <v>#REF!</v>
      </c>
      <c r="G239" s="194"/>
    </row>
    <row r="240" spans="2:7" ht="32" x14ac:dyDescent="0.2">
      <c r="B240" s="192"/>
      <c r="C240" s="193"/>
      <c r="D240" s="34"/>
      <c r="E240" s="39" t="str">
        <f>Compétences!D240</f>
        <v>Calculer en utilisant des écritures en ligne additives, soustractives, multiplicatives, mixtes.</v>
      </c>
      <c r="F240" s="72" t="e">
        <f>OBSERVATIONS!#REF!</f>
        <v>#REF!</v>
      </c>
      <c r="G240" s="194"/>
    </row>
    <row r="241" spans="2:7" x14ac:dyDescent="0.2">
      <c r="B241" s="192"/>
      <c r="C241" s="193"/>
      <c r="D241" s="34"/>
      <c r="E241" s="39" t="str">
        <f>Compétences!D241</f>
        <v>Savoir effectuer une addition posée</v>
      </c>
      <c r="F241" s="72" t="e">
        <f>OBSERVATIONS!#REF!</f>
        <v>#REF!</v>
      </c>
      <c r="G241" s="194"/>
    </row>
    <row r="242" spans="2:7" x14ac:dyDescent="0.2">
      <c r="B242" s="192"/>
      <c r="C242" s="193"/>
      <c r="D242" s="34"/>
      <c r="E242" s="39" t="str">
        <f>Compétences!D242</f>
        <v>Savoir effectuer une soustraction posée</v>
      </c>
      <c r="F242" s="72" t="e">
        <f>OBSERVATIONS!#REF!</f>
        <v>#REF!</v>
      </c>
      <c r="G242" s="194"/>
    </row>
    <row r="243" spans="2:7" x14ac:dyDescent="0.2">
      <c r="B243" s="192"/>
      <c r="C243" s="193"/>
      <c r="D243" s="34"/>
      <c r="E243" s="39" t="str">
        <f>Compétences!D243</f>
        <v>Savoir effectuer une multiplication posée</v>
      </c>
      <c r="F243" s="72" t="e">
        <f>OBSERVATIONS!#REF!</f>
        <v>#REF!</v>
      </c>
      <c r="G243" s="194"/>
    </row>
    <row r="244" spans="2:7" ht="45" customHeight="1" x14ac:dyDescent="0.2">
      <c r="B244" s="192" t="s">
        <v>231</v>
      </c>
      <c r="C244" s="193">
        <v>2</v>
      </c>
      <c r="D244" s="195" t="str">
        <f>Compétences!C244</f>
        <v xml:space="preserve">Comparer, estimer, mesurer des longueurs, des masses, des contenances, des durées. Utliser le lexique, les untiés, les instruments de mesures spécifiques à ces grandeurs </v>
      </c>
      <c r="E244" s="196"/>
      <c r="F244" s="67"/>
      <c r="G244" s="194"/>
    </row>
    <row r="245" spans="2:7" ht="32" x14ac:dyDescent="0.2">
      <c r="B245" s="192"/>
      <c r="C245" s="193"/>
      <c r="D245" s="34"/>
      <c r="E245" s="39" t="str">
        <f>Compétences!D245</f>
        <v>Comparer des objets selon leur longueur, leur masse, leur contenance (comparaison directe)</v>
      </c>
      <c r="F245" s="72" t="e">
        <f>OBSERVATIONS!#REF!</f>
        <v>#REF!</v>
      </c>
      <c r="G245" s="194"/>
    </row>
    <row r="246" spans="2:7" ht="48" x14ac:dyDescent="0.2">
      <c r="B246" s="192"/>
      <c r="C246" s="193"/>
      <c r="D246" s="34"/>
      <c r="E246" s="39" t="str">
        <f>Compétences!D246</f>
        <v>Comparer, estimer, mesurer des longueurs, des masses, des contenances, des durées avec un objet intermédiaire (comparaison indirecte)</v>
      </c>
      <c r="F246" s="72" t="e">
        <f>OBSERVATIONS!#REF!</f>
        <v>#REF!</v>
      </c>
      <c r="G246" s="194"/>
    </row>
    <row r="247" spans="2:7" ht="32" x14ac:dyDescent="0.2">
      <c r="B247" s="192"/>
      <c r="C247" s="193"/>
      <c r="D247" s="34"/>
      <c r="E247" s="39" t="str">
        <f>Compétences!D247</f>
        <v>Estimer des ordres de grandeurs de quelques longueurs, masses et contenances (en lien avec les unités conventionnelles de mesure)</v>
      </c>
      <c r="F247" s="72" t="e">
        <f>OBSERVATIONS!#REF!</f>
        <v>#REF!</v>
      </c>
      <c r="G247" s="194"/>
    </row>
    <row r="248" spans="2:7" x14ac:dyDescent="0.2">
      <c r="B248" s="192"/>
      <c r="C248" s="193"/>
      <c r="D248" s="34"/>
      <c r="E248" s="38" t="str">
        <f>Compétences!D248</f>
        <v>Mesurer une longueur avec un instrument adapté (par report d’unité)</v>
      </c>
      <c r="F248" s="72" t="e">
        <f>OBSERVATIONS!#REF!</f>
        <v>#REF!</v>
      </c>
      <c r="G248" s="194"/>
    </row>
    <row r="249" spans="2:7" x14ac:dyDescent="0.2">
      <c r="B249" s="192"/>
      <c r="C249" s="193"/>
      <c r="D249" s="34"/>
      <c r="E249" s="38" t="str">
        <f>Compétences!D249</f>
        <v>Mesurer des masses et des contenances avec des instruments adaptés</v>
      </c>
      <c r="F249" s="72" t="e">
        <f>OBSERVATIONS!#REF!</f>
        <v>#REF!</v>
      </c>
      <c r="G249" s="194"/>
    </row>
    <row r="250" spans="2:7" x14ac:dyDescent="0.2">
      <c r="B250" s="192"/>
      <c r="C250" s="193"/>
      <c r="D250" s="34"/>
      <c r="E250" s="39" t="str">
        <f>Compétences!D250</f>
        <v>Encadrer une grandeur par deux nombres entiers d’unités</v>
      </c>
      <c r="F250" s="72" t="e">
        <f>OBSERVATIONS!#REF!</f>
        <v>#REF!</v>
      </c>
      <c r="G250" s="194"/>
    </row>
    <row r="251" spans="2:7" x14ac:dyDescent="0.2">
      <c r="B251" s="192"/>
      <c r="C251" s="193"/>
      <c r="D251" s="34"/>
      <c r="E251" s="39" t="str">
        <f>Compétences!D251</f>
        <v>Exprimer une mesure à l’aide d’une ou plusieurs unités choisies</v>
      </c>
      <c r="F251" s="72" t="e">
        <f>OBSERVATIONS!#REF!</f>
        <v>#REF!</v>
      </c>
      <c r="G251" s="194"/>
    </row>
    <row r="252" spans="2:7" ht="32" x14ac:dyDescent="0.2">
      <c r="B252" s="192"/>
      <c r="C252" s="193"/>
      <c r="D252" s="34"/>
      <c r="E252" s="41" t="str">
        <f>Compétences!D252</f>
        <v>Connaître et utiliser les mesures conventionnelles de longueurs (mm, cm, dm, m, ..)</v>
      </c>
      <c r="F252" s="72" t="e">
        <f>OBSERVATIONS!#REF!</f>
        <v>#REF!</v>
      </c>
      <c r="G252" s="194"/>
    </row>
    <row r="253" spans="2:7" ht="32" x14ac:dyDescent="0.2">
      <c r="B253" s="192"/>
      <c r="C253" s="193"/>
      <c r="D253" s="34"/>
      <c r="E253" s="41" t="str">
        <f>Compétences!D253</f>
        <v>Connaître et utiliser les mesures conventionnelles de masse (g ;kg, tonne)</v>
      </c>
      <c r="F253" s="72" t="e">
        <f>OBSERVATIONS!#REF!</f>
        <v>#REF!</v>
      </c>
      <c r="G253" s="194"/>
    </row>
    <row r="254" spans="2:7" ht="32" x14ac:dyDescent="0.2">
      <c r="B254" s="192"/>
      <c r="C254" s="193"/>
      <c r="D254" s="34"/>
      <c r="E254" s="38" t="str">
        <f>Compétences!D254</f>
        <v xml:space="preserve">Connaître et utiliser les mesures conventionnelles de contenance (l, dl, cl) </v>
      </c>
      <c r="F254" s="72" t="e">
        <f>OBSERVATIONS!#REF!</f>
        <v>#REF!</v>
      </c>
      <c r="G254" s="194"/>
    </row>
    <row r="255" spans="2:7" ht="32" x14ac:dyDescent="0.2">
      <c r="B255" s="192"/>
      <c r="C255" s="193"/>
      <c r="D255" s="34"/>
      <c r="E255" s="38" t="str">
        <f>Compétences!D255</f>
        <v>Connaître les relations entre les unités de longueur, les unités de masse,, les unités de contenance (premières conversions)</v>
      </c>
      <c r="F255" s="72" t="e">
        <f>OBSERVATIONS!#REF!</f>
        <v>#REF!</v>
      </c>
      <c r="G255" s="194"/>
    </row>
    <row r="256" spans="2:7" x14ac:dyDescent="0.2">
      <c r="B256" s="192"/>
      <c r="C256" s="193"/>
      <c r="D256" s="34"/>
      <c r="E256" s="39" t="str">
        <f>Compétences!D256</f>
        <v>Comparer, estimer, mesurer des durées</v>
      </c>
      <c r="F256" s="72" t="e">
        <f>OBSERVATIONS!#REF!</f>
        <v>#REF!</v>
      </c>
      <c r="G256" s="194"/>
    </row>
    <row r="257" spans="2:7" ht="32" x14ac:dyDescent="0.2">
      <c r="B257" s="192"/>
      <c r="C257" s="193"/>
      <c r="D257" s="34"/>
      <c r="E257" s="39" t="str">
        <f>Compétences!D257</f>
        <v>Connaître et utiliser des unités usuelles de durée ( jour, semaine, heure, année… )</v>
      </c>
      <c r="F257" s="72" t="e">
        <f>OBSERVATIONS!#REF!</f>
        <v>#REF!</v>
      </c>
      <c r="G257" s="194"/>
    </row>
    <row r="258" spans="2:7" x14ac:dyDescent="0.2">
      <c r="B258" s="192"/>
      <c r="C258" s="193"/>
      <c r="D258" s="34"/>
      <c r="E258" s="38" t="str">
        <f>Compétences!D258</f>
        <v xml:space="preserve">Connaître et utiliser les relations entre unités usuelles de temps </v>
      </c>
      <c r="F258" s="72" t="e">
        <f>OBSERVATIONS!#REF!</f>
        <v>#REF!</v>
      </c>
      <c r="G258" s="194"/>
    </row>
    <row r="259" spans="2:7" ht="32" x14ac:dyDescent="0.2">
      <c r="B259" s="192"/>
      <c r="C259" s="193"/>
      <c r="D259" s="34"/>
      <c r="E259" s="38" t="str">
        <f>Compétences!D259</f>
        <v>Utiliser différents instruments pour mesurer des durées (sablier, horloge à aiguilles, à affichage digital,…)</v>
      </c>
      <c r="F259" s="72" t="e">
        <f>OBSERVATIONS!#REF!</f>
        <v>#REF!</v>
      </c>
      <c r="G259" s="194"/>
    </row>
    <row r="260" spans="2:7" ht="32" x14ac:dyDescent="0.2">
      <c r="B260" s="192"/>
      <c r="C260" s="193"/>
      <c r="D260" s="34"/>
      <c r="E260" s="38" t="str">
        <f>Compétences!D260</f>
        <v>Dans des cas simples, représenter une grandeur par une longueur ( cadran d’une balance, frise chronologique,…)</v>
      </c>
      <c r="F260" s="72" t="e">
        <f>OBSERVATIONS!#REF!</f>
        <v>#REF!</v>
      </c>
      <c r="G260" s="194"/>
    </row>
    <row r="261" spans="2:7" ht="37" customHeight="1" x14ac:dyDescent="0.2">
      <c r="B261" s="192"/>
      <c r="C261" s="193">
        <v>2</v>
      </c>
      <c r="D261" s="195" t="str">
        <f>Compétences!C261</f>
        <v xml:space="preserve">Résoudre des problèmes impliquant des longueurs, des masses, des contenances, des durées, des prix. </v>
      </c>
      <c r="E261" s="196"/>
      <c r="F261" s="67"/>
      <c r="G261" s="85"/>
    </row>
    <row r="262" spans="2:7" ht="48" x14ac:dyDescent="0.2">
      <c r="B262" s="192"/>
      <c r="C262" s="193"/>
      <c r="D262" s="34"/>
      <c r="E262" s="39" t="str">
        <f>Compétences!D262</f>
        <v>Résoudre des problèmes, notamment de mesurage et de comparaison, En utilisant les opérations sur les grandeurs ou sur les nombres (addition, soustraction, division,…)</v>
      </c>
      <c r="F262" s="72" t="e">
        <f>OBSERVATIONS!#REF!</f>
        <v>#REF!</v>
      </c>
      <c r="G262" s="194"/>
    </row>
    <row r="263" spans="2:7" ht="32" x14ac:dyDescent="0.2">
      <c r="B263" s="192"/>
      <c r="C263" s="193"/>
      <c r="D263" s="34"/>
      <c r="E263" s="39" t="str">
        <f>Compétences!D263</f>
        <v>Résoudre des problèmes impliquant des conversions simples d’une unité usuelle à une autre.</v>
      </c>
      <c r="F263" s="72" t="e">
        <f>OBSERVATIONS!#REF!</f>
        <v>#REF!</v>
      </c>
      <c r="G263" s="194"/>
    </row>
    <row r="264" spans="2:7" ht="15" customHeight="1" x14ac:dyDescent="0.2">
      <c r="B264" s="192" t="s">
        <v>252</v>
      </c>
      <c r="C264" s="193">
        <v>2</v>
      </c>
      <c r="D264" s="197" t="str">
        <f>Compétences!C264</f>
        <v>Se repérer et se déplacer en utilisant des repères</v>
      </c>
      <c r="E264" s="198"/>
      <c r="F264" s="67"/>
      <c r="G264" s="194"/>
    </row>
    <row r="265" spans="2:7" x14ac:dyDescent="0.2">
      <c r="B265" s="192"/>
      <c r="C265" s="193"/>
      <c r="D265" s="34"/>
      <c r="E265" s="39" t="str">
        <f>Compétences!D265</f>
        <v>Se repérer dans son environnement proche.</v>
      </c>
      <c r="F265" s="72" t="e">
        <f>OBSERVATIONS!#REF!</f>
        <v>#REF!</v>
      </c>
      <c r="G265" s="194"/>
    </row>
    <row r="266" spans="2:7" ht="32" x14ac:dyDescent="0.2">
      <c r="B266" s="192"/>
      <c r="C266" s="193"/>
      <c r="D266" s="34"/>
      <c r="E266" s="39" t="str">
        <f>Compétences!D266</f>
        <v>Situer des objets ou des personnes les uns par rapport aux autres ou par rapport à d’autres repères(droite, gauche,…)</v>
      </c>
      <c r="F266" s="72" t="e">
        <f>OBSERVATIONS!#REF!</f>
        <v>#REF!</v>
      </c>
      <c r="G266" s="194"/>
    </row>
    <row r="267" spans="2:7" x14ac:dyDescent="0.2">
      <c r="B267" s="192"/>
      <c r="C267" s="193"/>
      <c r="D267" s="34"/>
      <c r="E267" s="39" t="str">
        <f>Compétences!D267</f>
        <v>Produire des représentations des espaces familiers (classe, école, …)</v>
      </c>
      <c r="F267" s="72" t="e">
        <f>OBSERVATIONS!#REF!</f>
        <v>#REF!</v>
      </c>
      <c r="G267" s="194"/>
    </row>
    <row r="268" spans="2:7" ht="32" x14ac:dyDescent="0.2">
      <c r="B268" s="192"/>
      <c r="C268" s="193"/>
      <c r="D268" s="34"/>
      <c r="E268" s="39" t="str">
        <f>Compétences!D268</f>
        <v>S’orienter et se déplacer dans l’espace ou dans une représentation de l’espace en utilisant des repères</v>
      </c>
      <c r="F268" s="72" t="e">
        <f>OBSERVATIONS!#REF!</f>
        <v>#REF!</v>
      </c>
      <c r="G268" s="194"/>
    </row>
    <row r="269" spans="2:7" ht="32" x14ac:dyDescent="0.2">
      <c r="B269" s="192"/>
      <c r="C269" s="193"/>
      <c r="D269" s="34"/>
      <c r="E269" s="39" t="str">
        <f>Compétences!D269</f>
        <v>Coder et décoder un déplacement (dans des espaces familiers, un quadrillage, sur un écran)</v>
      </c>
      <c r="F269" s="72" t="e">
        <f>OBSERVATIONS!#REF!</f>
        <v>#REF!</v>
      </c>
      <c r="G269" s="194"/>
    </row>
    <row r="270" spans="2:7" ht="32" x14ac:dyDescent="0.2">
      <c r="B270" s="192"/>
      <c r="C270" s="193"/>
      <c r="D270" s="34"/>
      <c r="E270" s="39" t="str">
        <f>Compétences!D270</f>
        <v>Savoir faire le lien entre des espaces vécus et des espaces représentés (plan, maquette,…)</v>
      </c>
      <c r="F270" s="72" t="e">
        <f>OBSERVATIONS!#REF!</f>
        <v>#REF!</v>
      </c>
      <c r="G270" s="194"/>
    </row>
    <row r="271" spans="2:7" ht="15" customHeight="1" x14ac:dyDescent="0.2">
      <c r="B271" s="192"/>
      <c r="C271" s="193">
        <v>2</v>
      </c>
      <c r="D271" s="197" t="str">
        <f>Compétences!C271</f>
        <v xml:space="preserve">Reconnaître, nommer, décrire, reproduire quelques solides </v>
      </c>
      <c r="E271" s="198"/>
      <c r="F271" s="67"/>
      <c r="G271" s="194"/>
    </row>
    <row r="272" spans="2:7" ht="32" x14ac:dyDescent="0.2">
      <c r="B272" s="192"/>
      <c r="C272" s="193"/>
      <c r="D272" s="34"/>
      <c r="E272" s="38" t="str">
        <f>Compétences!D272</f>
        <v>Reconnaître, nommer et trier les solides usuels parmi des solides variés (boule, cylindre, cône, cube, pavé droit, pyramide)</v>
      </c>
      <c r="F272" s="72" t="e">
        <f>OBSERVATIONS!#REF!</f>
        <v>#REF!</v>
      </c>
      <c r="G272" s="194"/>
    </row>
    <row r="273" spans="2:7" ht="32" x14ac:dyDescent="0.2">
      <c r="B273" s="192"/>
      <c r="C273" s="193"/>
      <c r="D273" s="34"/>
      <c r="E273" s="38" t="str">
        <f>Compétences!D273</f>
        <v>Décrire et comparer des solides en utilisant le vocabulaire approprié /Décrire des polyèdres (face, sommet, arête).</v>
      </c>
      <c r="F273" s="72" t="e">
        <f>OBSERVATIONS!#REF!</f>
        <v>#REF!</v>
      </c>
      <c r="G273" s="194"/>
    </row>
    <row r="274" spans="2:7" x14ac:dyDescent="0.2">
      <c r="B274" s="192"/>
      <c r="C274" s="193"/>
      <c r="D274" s="34"/>
      <c r="E274" s="38" t="str">
        <f>Compétences!D274</f>
        <v>Reproduire des solides.</v>
      </c>
      <c r="F274" s="72" t="e">
        <f>OBSERVATIONS!#REF!</f>
        <v>#REF!</v>
      </c>
      <c r="G274" s="194"/>
    </row>
    <row r="275" spans="2:7" ht="32" x14ac:dyDescent="0.2">
      <c r="B275" s="192"/>
      <c r="C275" s="193"/>
      <c r="D275" s="34"/>
      <c r="E275" s="38" t="str">
        <f>Compétences!D275</f>
        <v>Savoir que les faces d’un cube sont des carrés, que les faces d’un pavé droit sont des rectangles (qui peuvent être carrés)</v>
      </c>
      <c r="F275" s="72" t="e">
        <f>OBSERVATIONS!#REF!</f>
        <v>#REF!</v>
      </c>
      <c r="G275" s="194"/>
    </row>
    <row r="276" spans="2:7" ht="47" customHeight="1" x14ac:dyDescent="0.2">
      <c r="B276" s="192"/>
      <c r="C276" s="193">
        <v>2</v>
      </c>
      <c r="D276" s="195" t="str">
        <f>Compétences!C276</f>
        <v xml:space="preserve">Reconnaitre, nommer, décrire, reproduire, constuire quelques figures géométriques. Reconnaître et utiliser les notions d'alignement, d'angle droit, d'égalité de longueurs, de milieu, de symétrie </v>
      </c>
      <c r="E276" s="196"/>
      <c r="F276" s="67"/>
      <c r="G276" s="85"/>
    </row>
    <row r="277" spans="2:7" x14ac:dyDescent="0.2">
      <c r="B277" s="192"/>
      <c r="C277" s="193"/>
      <c r="D277" s="34"/>
      <c r="E277" s="39" t="str">
        <f>Compétences!D277</f>
        <v xml:space="preserve">Décrire des figures ou des assemblages de figures planes </v>
      </c>
      <c r="F277" s="72" t="e">
        <f>OBSERVATIONS!#REF!</f>
        <v>#REF!</v>
      </c>
      <c r="G277" s="194"/>
    </row>
    <row r="278" spans="2:7" ht="32" x14ac:dyDescent="0.2">
      <c r="B278" s="192"/>
      <c r="C278" s="193"/>
      <c r="D278" s="34"/>
      <c r="E278" s="39" t="str">
        <f>Compétences!D278</f>
        <v>Reproduire des figures ou des assemblages de figures planes sur papier quadrillé ou uni.</v>
      </c>
      <c r="F278" s="72" t="e">
        <f>OBSERVATIONS!#REF!</f>
        <v>#REF!</v>
      </c>
      <c r="G278" s="194"/>
    </row>
    <row r="279" spans="2:7" x14ac:dyDescent="0.2">
      <c r="B279" s="192"/>
      <c r="C279" s="193"/>
      <c r="D279" s="34"/>
      <c r="E279" s="39" t="str">
        <f>Compétences!D279</f>
        <v>Utiliser la règle, le compas ou l’équerre comme instruments de tracé.</v>
      </c>
      <c r="F279" s="72" t="e">
        <f>OBSERVATIONS!#REF!</f>
        <v>#REF!</v>
      </c>
      <c r="G279" s="194"/>
    </row>
    <row r="280" spans="2:7" x14ac:dyDescent="0.2">
      <c r="B280" s="192"/>
      <c r="C280" s="193"/>
      <c r="D280" s="34"/>
      <c r="E280" s="39" t="str">
        <f>Compétences!D280</f>
        <v>Reconnaître, nommer des figures usuelles</v>
      </c>
      <c r="F280" s="72" t="e">
        <f>OBSERVATIONS!#REF!</f>
        <v>#REF!</v>
      </c>
      <c r="G280" s="194"/>
    </row>
    <row r="281" spans="2:7" ht="32" x14ac:dyDescent="0.2">
      <c r="B281" s="192"/>
      <c r="C281" s="193"/>
      <c r="D281" s="34"/>
      <c r="E281" s="39" t="str">
        <f>Compétences!D281</f>
        <v>Reconnaître et décrire à partir des côtés et des angles droits, un carré, un rectangle, un triangle rectangle</v>
      </c>
      <c r="F281" s="72" t="e">
        <f>OBSERVATIONS!#REF!</f>
        <v>#REF!</v>
      </c>
      <c r="G281" s="194"/>
    </row>
    <row r="282" spans="2:7" x14ac:dyDescent="0.2">
      <c r="B282" s="192"/>
      <c r="C282" s="193"/>
      <c r="D282" s="34"/>
      <c r="E282" s="39" t="str">
        <f>Compétences!D282</f>
        <v>Construire sur un support uni connaissant la longueur des côtés.</v>
      </c>
      <c r="F282" s="72" t="e">
        <f>OBSERVATIONS!#REF!</f>
        <v>#REF!</v>
      </c>
      <c r="G282" s="194"/>
    </row>
    <row r="283" spans="2:7" ht="32" x14ac:dyDescent="0.2">
      <c r="B283" s="192"/>
      <c r="C283" s="193"/>
      <c r="D283" s="34"/>
      <c r="E283" s="39" t="str">
        <f>Compétences!D283</f>
        <v>Construire un cercle connaissant son centre et un point, ou son centre et son rayon</v>
      </c>
      <c r="F283" s="72" t="e">
        <f>OBSERVATIONS!#REF!</f>
        <v>#REF!</v>
      </c>
      <c r="G283" s="194"/>
    </row>
    <row r="284" spans="2:7" ht="32" x14ac:dyDescent="0.2">
      <c r="B284" s="192"/>
      <c r="C284" s="193"/>
      <c r="D284" s="34"/>
      <c r="E284" s="39" t="str">
        <f>Compétences!D284</f>
        <v xml:space="preserve">Utiliser la règle (non graduée) pour repérer et produire des alignements de points </v>
      </c>
      <c r="F284" s="72" t="e">
        <f>OBSERVATIONS!#REF!</f>
        <v>#REF!</v>
      </c>
      <c r="G284" s="194"/>
    </row>
    <row r="285" spans="2:7" x14ac:dyDescent="0.2">
      <c r="B285" s="192"/>
      <c r="C285" s="193"/>
      <c r="D285" s="34"/>
      <c r="E285" s="38" t="str">
        <f>Compétences!D285</f>
        <v>Repérer et produire des angles droits à l'aide d’un gabarit, d'une équerre</v>
      </c>
      <c r="F285" s="72" t="e">
        <f>OBSERVATIONS!#REF!</f>
        <v>#REF!</v>
      </c>
      <c r="G285" s="194"/>
    </row>
    <row r="286" spans="2:7" x14ac:dyDescent="0.2">
      <c r="B286" s="192"/>
      <c r="C286" s="193"/>
      <c r="D286" s="34"/>
      <c r="E286" s="39" t="str">
        <f>Compétences!D286</f>
        <v>Reporter une longueur sur une droite déjà tracée (diverses techniques)</v>
      </c>
      <c r="F286" s="72" t="e">
        <f>OBSERVATIONS!#REF!</f>
        <v>#REF!</v>
      </c>
      <c r="G286" s="194"/>
    </row>
    <row r="287" spans="2:7" x14ac:dyDescent="0.2">
      <c r="B287" s="192"/>
      <c r="C287" s="193"/>
      <c r="D287" s="34"/>
      <c r="E287" s="39" t="str">
        <f>Compétences!D287</f>
        <v xml:space="preserve">Repérer ou trouver le milieu d’un segment. </v>
      </c>
      <c r="F287" s="72" t="e">
        <f>OBSERVATIONS!#REF!</f>
        <v>#REF!</v>
      </c>
      <c r="G287" s="194"/>
    </row>
    <row r="288" spans="2:7" x14ac:dyDescent="0.2">
      <c r="B288" s="192"/>
      <c r="C288" s="193"/>
      <c r="D288" s="34"/>
      <c r="E288" s="38" t="str">
        <f>Compétences!D288</f>
        <v>Reconnaître si une figure présente un axe de symétrie (à trouver).</v>
      </c>
      <c r="F288" s="72" t="e">
        <f>OBSERVATIONS!#REF!</f>
        <v>#REF!</v>
      </c>
      <c r="G288" s="194"/>
    </row>
    <row r="289" spans="2:10" ht="32" x14ac:dyDescent="0.2">
      <c r="B289" s="192"/>
      <c r="C289" s="193"/>
      <c r="D289" s="34"/>
      <c r="E289" s="39" t="str">
        <f>Compétences!D289</f>
        <v>Compléter une figure pour qu'elle soit symétrique par rapport à un axe donné.(décalquer ou plier selon l'axe de symétrie)</v>
      </c>
      <c r="F289" s="72" t="e">
        <f>OBSERVATIONS!#REF!</f>
        <v>#REF!</v>
      </c>
      <c r="G289" s="194"/>
    </row>
    <row r="290" spans="2:10" x14ac:dyDescent="0.2">
      <c r="E290" s="46"/>
      <c r="F290" s="9"/>
      <c r="G290" s="30"/>
      <c r="J290" s="9"/>
    </row>
    <row r="291" spans="2:10" x14ac:dyDescent="0.2">
      <c r="E291" s="46"/>
      <c r="F291" s="9"/>
      <c r="G291" s="30"/>
      <c r="J291" s="9"/>
    </row>
    <row r="292" spans="2:10" x14ac:dyDescent="0.2">
      <c r="E292" s="46"/>
      <c r="F292" s="9"/>
      <c r="G292" s="30"/>
      <c r="J292" s="9"/>
    </row>
    <row r="293" spans="2:10" x14ac:dyDescent="0.2">
      <c r="E293" s="46"/>
      <c r="F293" s="9"/>
      <c r="G293" s="30"/>
      <c r="J293" s="9"/>
    </row>
    <row r="294" spans="2:10" x14ac:dyDescent="0.2">
      <c r="E294" s="46"/>
      <c r="F294" s="9"/>
      <c r="G294" s="30"/>
      <c r="J294" s="9"/>
    </row>
    <row r="295" spans="2:10" x14ac:dyDescent="0.2">
      <c r="E295" s="46"/>
      <c r="F295" s="9"/>
      <c r="G295" s="30"/>
      <c r="J295" s="9"/>
    </row>
    <row r="296" spans="2:10" x14ac:dyDescent="0.2">
      <c r="E296" s="46"/>
      <c r="F296" s="9"/>
      <c r="G296" s="30"/>
      <c r="J296" s="9"/>
    </row>
    <row r="297" spans="2:10" x14ac:dyDescent="0.2">
      <c r="E297" s="46"/>
      <c r="F297" s="9"/>
      <c r="G297" s="30"/>
      <c r="J297" s="9"/>
    </row>
    <row r="298" spans="2:10" x14ac:dyDescent="0.2">
      <c r="E298" s="46"/>
      <c r="F298" s="9"/>
      <c r="G298" s="30"/>
      <c r="J298" s="9"/>
    </row>
    <row r="299" spans="2:10" x14ac:dyDescent="0.2">
      <c r="E299" s="46"/>
      <c r="F299" s="9"/>
      <c r="G299" s="30"/>
      <c r="J299" s="9"/>
    </row>
    <row r="300" spans="2:10" x14ac:dyDescent="0.2">
      <c r="E300" s="46"/>
      <c r="F300" s="9"/>
      <c r="G300" s="30"/>
      <c r="J300" s="9"/>
    </row>
    <row r="301" spans="2:10" x14ac:dyDescent="0.2">
      <c r="E301" s="46"/>
      <c r="F301" s="9"/>
      <c r="G301" s="30"/>
      <c r="J301" s="9"/>
    </row>
    <row r="302" spans="2:10" x14ac:dyDescent="0.2">
      <c r="E302" s="46"/>
      <c r="F302" s="9"/>
      <c r="G302" s="30"/>
      <c r="J302" s="9"/>
    </row>
    <row r="303" spans="2:10" x14ac:dyDescent="0.2">
      <c r="E303" s="46"/>
      <c r="F303" s="9"/>
      <c r="G303" s="30"/>
      <c r="J303" s="9"/>
    </row>
    <row r="304" spans="2:10" x14ac:dyDescent="0.2">
      <c r="E304" s="46"/>
      <c r="F304" s="9"/>
      <c r="G304" s="30"/>
      <c r="J304" s="9"/>
    </row>
    <row r="305" spans="5:10" x14ac:dyDescent="0.2">
      <c r="E305" s="46"/>
      <c r="F305" s="9"/>
      <c r="G305" s="30"/>
      <c r="J305" s="9"/>
    </row>
    <row r="306" spans="5:10" x14ac:dyDescent="0.2">
      <c r="E306" s="46"/>
      <c r="F306" s="9"/>
      <c r="G306" s="30"/>
      <c r="J306" s="9"/>
    </row>
    <row r="307" spans="5:10" x14ac:dyDescent="0.2">
      <c r="E307" s="46"/>
      <c r="F307" s="9"/>
      <c r="G307" s="30"/>
      <c r="J307" s="9"/>
    </row>
    <row r="308" spans="5:10" x14ac:dyDescent="0.2">
      <c r="E308" s="46"/>
      <c r="F308" s="9"/>
      <c r="G308" s="30"/>
      <c r="J308" s="9"/>
    </row>
    <row r="309" spans="5:10" x14ac:dyDescent="0.2">
      <c r="E309" s="46"/>
      <c r="F309" s="9"/>
      <c r="G309" s="30"/>
      <c r="J309" s="9"/>
    </row>
    <row r="310" spans="5:10" x14ac:dyDescent="0.2">
      <c r="E310" s="46"/>
      <c r="F310" s="9"/>
      <c r="G310" s="30"/>
      <c r="J310" s="9"/>
    </row>
    <row r="311" spans="5:10" x14ac:dyDescent="0.2">
      <c r="E311" s="46"/>
      <c r="F311" s="9"/>
      <c r="G311" s="30"/>
      <c r="J311" s="9"/>
    </row>
    <row r="312" spans="5:10" x14ac:dyDescent="0.2">
      <c r="E312" s="46"/>
      <c r="F312" s="9"/>
      <c r="G312" s="30"/>
      <c r="J312" s="9"/>
    </row>
    <row r="313" spans="5:10" x14ac:dyDescent="0.2">
      <c r="E313" s="46"/>
      <c r="F313" s="9"/>
      <c r="G313" s="30"/>
      <c r="J313" s="9"/>
    </row>
    <row r="314" spans="5:10" x14ac:dyDescent="0.2">
      <c r="E314" s="46"/>
      <c r="F314" s="9"/>
      <c r="G314" s="30"/>
      <c r="J314" s="9"/>
    </row>
    <row r="315" spans="5:10" x14ac:dyDescent="0.2">
      <c r="E315" s="46"/>
      <c r="F315" s="9"/>
      <c r="G315" s="30"/>
      <c r="J315" s="9"/>
    </row>
    <row r="316" spans="5:10" x14ac:dyDescent="0.2">
      <c r="E316" s="46"/>
      <c r="F316" s="9"/>
      <c r="G316" s="30"/>
      <c r="J316" s="9"/>
    </row>
    <row r="317" spans="5:10" x14ac:dyDescent="0.2">
      <c r="E317" s="46"/>
      <c r="F317" s="9"/>
      <c r="G317" s="30"/>
      <c r="J317" s="9"/>
    </row>
    <row r="318" spans="5:10" x14ac:dyDescent="0.2">
      <c r="E318" s="46"/>
      <c r="F318" s="9"/>
      <c r="G318" s="30"/>
      <c r="J318" s="9"/>
    </row>
    <row r="319" spans="5:10" x14ac:dyDescent="0.2">
      <c r="E319" s="46"/>
      <c r="F319" s="9"/>
      <c r="G319" s="30"/>
      <c r="J319" s="9"/>
    </row>
    <row r="320" spans="5:10" x14ac:dyDescent="0.2">
      <c r="E320" s="46"/>
      <c r="F320" s="9"/>
      <c r="G320" s="30"/>
      <c r="J320" s="9"/>
    </row>
    <row r="321" spans="5:10" x14ac:dyDescent="0.2">
      <c r="E321" s="46"/>
      <c r="F321" s="9"/>
      <c r="G321" s="30"/>
      <c r="J321" s="9"/>
    </row>
    <row r="322" spans="5:10" x14ac:dyDescent="0.2">
      <c r="E322" s="46"/>
      <c r="F322" s="9"/>
      <c r="G322" s="30"/>
      <c r="J322" s="9"/>
    </row>
    <row r="323" spans="5:10" x14ac:dyDescent="0.2">
      <c r="E323" s="46"/>
      <c r="F323" s="9"/>
      <c r="G323" s="30"/>
      <c r="J323" s="9"/>
    </row>
    <row r="324" spans="5:10" x14ac:dyDescent="0.2">
      <c r="E324" s="46"/>
      <c r="F324" s="9"/>
      <c r="G324" s="30"/>
      <c r="J324" s="9"/>
    </row>
    <row r="325" spans="5:10" x14ac:dyDescent="0.2">
      <c r="E325" s="46"/>
      <c r="F325" s="9"/>
      <c r="G325" s="30"/>
      <c r="J325" s="9"/>
    </row>
    <row r="326" spans="5:10" x14ac:dyDescent="0.2">
      <c r="E326" s="46"/>
      <c r="F326" s="9"/>
      <c r="G326" s="30"/>
      <c r="J326" s="9"/>
    </row>
    <row r="327" spans="5:10" x14ac:dyDescent="0.2">
      <c r="E327" s="46"/>
      <c r="F327" s="9"/>
      <c r="G327" s="30"/>
      <c r="J327" s="9"/>
    </row>
    <row r="328" spans="5:10" x14ac:dyDescent="0.2">
      <c r="E328" s="46"/>
      <c r="F328" s="9"/>
      <c r="G328" s="30"/>
      <c r="J328" s="9"/>
    </row>
    <row r="329" spans="5:10" x14ac:dyDescent="0.2">
      <c r="E329" s="46"/>
      <c r="F329" s="9"/>
      <c r="G329" s="30"/>
      <c r="J329" s="9"/>
    </row>
    <row r="330" spans="5:10" x14ac:dyDescent="0.2">
      <c r="E330" s="46"/>
      <c r="F330" s="9"/>
      <c r="G330" s="30"/>
      <c r="J330" s="9"/>
    </row>
    <row r="331" spans="5:10" x14ac:dyDescent="0.2">
      <c r="E331" s="46"/>
      <c r="F331" s="9"/>
      <c r="G331" s="30"/>
      <c r="J331" s="9"/>
    </row>
    <row r="332" spans="5:10" x14ac:dyDescent="0.2">
      <c r="E332" s="46"/>
      <c r="F332" s="9"/>
      <c r="G332" s="30"/>
      <c r="J332" s="9"/>
    </row>
    <row r="333" spans="5:10" x14ac:dyDescent="0.2">
      <c r="E333" s="46"/>
      <c r="F333" s="9"/>
      <c r="G333" s="30"/>
      <c r="J333" s="9"/>
    </row>
    <row r="334" spans="5:10" x14ac:dyDescent="0.2">
      <c r="E334" s="46"/>
      <c r="F334" s="9"/>
      <c r="G334" s="30"/>
      <c r="J334" s="9"/>
    </row>
    <row r="335" spans="5:10" x14ac:dyDescent="0.2">
      <c r="E335" s="46"/>
      <c r="F335" s="9"/>
      <c r="G335" s="30"/>
      <c r="J335" s="9"/>
    </row>
    <row r="336" spans="5:10" x14ac:dyDescent="0.2">
      <c r="E336" s="46"/>
      <c r="F336" s="9"/>
      <c r="G336" s="30"/>
      <c r="J336" s="9"/>
    </row>
    <row r="337" spans="5:10" x14ac:dyDescent="0.2">
      <c r="E337" s="46"/>
      <c r="F337" s="9"/>
      <c r="G337" s="30"/>
      <c r="J337" s="9"/>
    </row>
    <row r="338" spans="5:10" x14ac:dyDescent="0.2">
      <c r="E338" s="46"/>
      <c r="F338" s="9"/>
      <c r="G338" s="30"/>
      <c r="J338" s="9"/>
    </row>
    <row r="339" spans="5:10" x14ac:dyDescent="0.2">
      <c r="E339" s="46"/>
      <c r="F339" s="9"/>
      <c r="G339" s="30"/>
      <c r="J339" s="9"/>
    </row>
    <row r="340" spans="5:10" x14ac:dyDescent="0.2">
      <c r="E340" s="46"/>
      <c r="F340" s="9"/>
      <c r="G340" s="30"/>
      <c r="J340" s="9"/>
    </row>
    <row r="341" spans="5:10" x14ac:dyDescent="0.2">
      <c r="E341" s="46"/>
      <c r="F341" s="9"/>
      <c r="G341" s="30"/>
      <c r="J341" s="9"/>
    </row>
    <row r="342" spans="5:10" x14ac:dyDescent="0.2">
      <c r="E342" s="46"/>
      <c r="F342" s="9"/>
      <c r="G342" s="30"/>
      <c r="J342" s="9"/>
    </row>
    <row r="343" spans="5:10" x14ac:dyDescent="0.2">
      <c r="E343" s="46"/>
      <c r="F343" s="9"/>
      <c r="G343" s="30"/>
      <c r="J343" s="9"/>
    </row>
    <row r="344" spans="5:10" x14ac:dyDescent="0.2">
      <c r="E344" s="46"/>
      <c r="F344" s="9"/>
      <c r="G344" s="30"/>
      <c r="J344" s="9"/>
    </row>
    <row r="345" spans="5:10" x14ac:dyDescent="0.2">
      <c r="E345" s="46"/>
      <c r="F345" s="9"/>
      <c r="G345" s="30"/>
      <c r="J345" s="9"/>
    </row>
    <row r="346" spans="5:10" x14ac:dyDescent="0.2">
      <c r="E346" s="46"/>
      <c r="F346" s="9"/>
      <c r="G346" s="30"/>
      <c r="J346" s="9"/>
    </row>
    <row r="347" spans="5:10" x14ac:dyDescent="0.2">
      <c r="E347" s="46"/>
      <c r="F347" s="9"/>
      <c r="G347" s="30"/>
      <c r="J347" s="9"/>
    </row>
    <row r="348" spans="5:10" x14ac:dyDescent="0.2">
      <c r="E348" s="46"/>
      <c r="F348" s="9"/>
      <c r="G348" s="30"/>
      <c r="J348" s="9"/>
    </row>
    <row r="349" spans="5:10" x14ac:dyDescent="0.2">
      <c r="E349" s="46"/>
      <c r="F349" s="9"/>
      <c r="G349" s="30"/>
      <c r="J349" s="9"/>
    </row>
    <row r="350" spans="5:10" x14ac:dyDescent="0.2">
      <c r="E350" s="46"/>
      <c r="F350" s="9"/>
      <c r="G350" s="30"/>
      <c r="J350" s="9"/>
    </row>
    <row r="351" spans="5:10" x14ac:dyDescent="0.2">
      <c r="E351" s="46"/>
      <c r="F351" s="9"/>
      <c r="G351" s="30"/>
      <c r="J351" s="9"/>
    </row>
    <row r="352" spans="5:10" x14ac:dyDescent="0.2">
      <c r="E352" s="46"/>
      <c r="F352" s="9"/>
      <c r="G352" s="30"/>
      <c r="J352" s="9"/>
    </row>
    <row r="353" spans="5:10" x14ac:dyDescent="0.2">
      <c r="E353" s="46"/>
      <c r="F353" s="9"/>
      <c r="G353" s="30"/>
      <c r="J353" s="9"/>
    </row>
    <row r="354" spans="5:10" x14ac:dyDescent="0.2">
      <c r="E354" s="46"/>
      <c r="F354" s="9"/>
      <c r="G354" s="30"/>
      <c r="J354" s="9"/>
    </row>
    <row r="355" spans="5:10" x14ac:dyDescent="0.2">
      <c r="E355" s="46"/>
      <c r="F355" s="9"/>
      <c r="G355" s="30"/>
      <c r="J355" s="9"/>
    </row>
    <row r="356" spans="5:10" x14ac:dyDescent="0.2">
      <c r="E356" s="46"/>
      <c r="F356" s="9"/>
      <c r="G356" s="30"/>
      <c r="J356" s="9"/>
    </row>
    <row r="357" spans="5:10" x14ac:dyDescent="0.2">
      <c r="E357" s="46"/>
      <c r="F357" s="9"/>
      <c r="G357" s="30"/>
      <c r="J357" s="9"/>
    </row>
    <row r="358" spans="5:10" x14ac:dyDescent="0.2">
      <c r="E358" s="46"/>
      <c r="F358" s="9"/>
      <c r="G358" s="30"/>
      <c r="J358" s="9"/>
    </row>
    <row r="359" spans="5:10" x14ac:dyDescent="0.2">
      <c r="E359" s="46"/>
      <c r="F359" s="9"/>
      <c r="G359" s="30"/>
      <c r="J359" s="9"/>
    </row>
    <row r="360" spans="5:10" x14ac:dyDescent="0.2">
      <c r="E360" s="46"/>
      <c r="F360" s="9"/>
      <c r="G360" s="30"/>
      <c r="J360" s="9"/>
    </row>
    <row r="361" spans="5:10" x14ac:dyDescent="0.2">
      <c r="E361" s="46"/>
      <c r="F361" s="9"/>
      <c r="G361" s="30"/>
      <c r="J361" s="9"/>
    </row>
    <row r="362" spans="5:10" x14ac:dyDescent="0.2">
      <c r="E362" s="46"/>
      <c r="F362" s="9"/>
      <c r="G362" s="30"/>
      <c r="J362" s="9"/>
    </row>
    <row r="363" spans="5:10" x14ac:dyDescent="0.2">
      <c r="E363" s="46"/>
      <c r="F363" s="9"/>
      <c r="G363" s="30"/>
      <c r="J363" s="9"/>
    </row>
    <row r="364" spans="5:10" x14ac:dyDescent="0.2">
      <c r="E364" s="46"/>
      <c r="F364" s="9"/>
      <c r="G364" s="30"/>
      <c r="J364" s="9"/>
    </row>
    <row r="365" spans="5:10" x14ac:dyDescent="0.2">
      <c r="E365" s="46"/>
      <c r="F365" s="9"/>
      <c r="G365" s="30"/>
      <c r="J365" s="9"/>
    </row>
    <row r="366" spans="5:10" x14ac:dyDescent="0.2">
      <c r="E366" s="46"/>
      <c r="F366" s="9"/>
      <c r="G366" s="30"/>
      <c r="J366" s="9"/>
    </row>
    <row r="367" spans="5:10" x14ac:dyDescent="0.2">
      <c r="E367" s="46"/>
      <c r="F367" s="9"/>
      <c r="G367" s="30"/>
      <c r="J367" s="9"/>
    </row>
    <row r="368" spans="5:10" x14ac:dyDescent="0.2">
      <c r="E368" s="46"/>
      <c r="F368" s="9"/>
      <c r="G368" s="30"/>
      <c r="J368" s="9"/>
    </row>
    <row r="369" spans="5:10" x14ac:dyDescent="0.2">
      <c r="E369" s="46"/>
      <c r="F369" s="9"/>
      <c r="G369" s="30"/>
      <c r="J369" s="9"/>
    </row>
    <row r="370" spans="5:10" x14ac:dyDescent="0.2">
      <c r="E370" s="46"/>
      <c r="F370" s="9"/>
      <c r="G370" s="30"/>
      <c r="J370" s="9"/>
    </row>
    <row r="371" spans="5:10" x14ac:dyDescent="0.2">
      <c r="E371" s="46"/>
      <c r="F371" s="9"/>
      <c r="G371" s="30"/>
      <c r="J371" s="9"/>
    </row>
    <row r="372" spans="5:10" x14ac:dyDescent="0.2">
      <c r="E372" s="46"/>
      <c r="F372" s="9"/>
      <c r="G372" s="30"/>
      <c r="J372" s="9"/>
    </row>
    <row r="373" spans="5:10" x14ac:dyDescent="0.2">
      <c r="E373" s="46"/>
      <c r="F373" s="9"/>
      <c r="G373" s="30"/>
      <c r="J373" s="9"/>
    </row>
    <row r="374" spans="5:10" x14ac:dyDescent="0.2">
      <c r="E374" s="46"/>
      <c r="F374" s="9"/>
      <c r="G374" s="30"/>
      <c r="J374" s="9"/>
    </row>
    <row r="375" spans="5:10" x14ac:dyDescent="0.2">
      <c r="E375" s="46"/>
      <c r="F375" s="9"/>
      <c r="G375" s="30"/>
      <c r="J375" s="9"/>
    </row>
    <row r="376" spans="5:10" x14ac:dyDescent="0.2">
      <c r="E376" s="46"/>
      <c r="F376" s="9"/>
      <c r="G376" s="30"/>
      <c r="J376" s="9"/>
    </row>
    <row r="377" spans="5:10" x14ac:dyDescent="0.2">
      <c r="E377" s="46"/>
      <c r="F377" s="9"/>
      <c r="G377" s="30"/>
      <c r="J377" s="9"/>
    </row>
    <row r="378" spans="5:10" x14ac:dyDescent="0.2">
      <c r="E378" s="46"/>
      <c r="F378" s="9"/>
      <c r="G378" s="30"/>
      <c r="J378" s="9"/>
    </row>
    <row r="379" spans="5:10" x14ac:dyDescent="0.2">
      <c r="E379" s="46"/>
      <c r="F379" s="9"/>
      <c r="G379" s="30"/>
      <c r="J379" s="9"/>
    </row>
    <row r="380" spans="5:10" x14ac:dyDescent="0.2">
      <c r="E380" s="46"/>
      <c r="F380" s="9"/>
      <c r="G380" s="30"/>
      <c r="J380" s="9"/>
    </row>
    <row r="381" spans="5:10" x14ac:dyDescent="0.2">
      <c r="E381" s="46"/>
      <c r="F381" s="9"/>
      <c r="G381" s="30"/>
      <c r="J381" s="9"/>
    </row>
    <row r="382" spans="5:10" x14ac:dyDescent="0.2">
      <c r="E382" s="46"/>
      <c r="F382" s="9"/>
      <c r="G382" s="30"/>
      <c r="J382" s="9"/>
    </row>
    <row r="383" spans="5:10" x14ac:dyDescent="0.2">
      <c r="E383" s="46"/>
      <c r="F383" s="9"/>
      <c r="G383" s="30"/>
      <c r="J383" s="9"/>
    </row>
    <row r="384" spans="5:10" x14ac:dyDescent="0.2">
      <c r="E384" s="46"/>
      <c r="F384" s="9"/>
      <c r="G384" s="30"/>
      <c r="J384" s="9"/>
    </row>
    <row r="385" spans="5:10" x14ac:dyDescent="0.2">
      <c r="E385" s="46"/>
      <c r="F385" s="9"/>
      <c r="G385" s="30"/>
      <c r="J385" s="9"/>
    </row>
    <row r="386" spans="5:10" x14ac:dyDescent="0.2">
      <c r="E386" s="46"/>
      <c r="F386" s="9"/>
      <c r="G386" s="30"/>
      <c r="J386" s="9"/>
    </row>
    <row r="387" spans="5:10" x14ac:dyDescent="0.2">
      <c r="E387" s="46"/>
      <c r="F387" s="9"/>
      <c r="G387" s="30"/>
      <c r="J387" s="9"/>
    </row>
    <row r="388" spans="5:10" x14ac:dyDescent="0.2">
      <c r="E388" s="46"/>
      <c r="F388" s="9"/>
      <c r="G388" s="30"/>
      <c r="J388" s="9"/>
    </row>
    <row r="389" spans="5:10" x14ac:dyDescent="0.2">
      <c r="E389" s="46"/>
      <c r="F389" s="9"/>
      <c r="G389" s="30"/>
      <c r="J389" s="9"/>
    </row>
    <row r="390" spans="5:10" x14ac:dyDescent="0.2">
      <c r="E390" s="46"/>
      <c r="F390" s="9"/>
      <c r="G390" s="30"/>
      <c r="J390" s="9"/>
    </row>
    <row r="391" spans="5:10" x14ac:dyDescent="0.2">
      <c r="E391" s="46"/>
      <c r="F391" s="9"/>
      <c r="G391" s="30"/>
      <c r="J391" s="9"/>
    </row>
    <row r="392" spans="5:10" x14ac:dyDescent="0.2">
      <c r="E392" s="46"/>
      <c r="F392" s="9"/>
      <c r="G392" s="30"/>
      <c r="J392" s="9"/>
    </row>
    <row r="393" spans="5:10" x14ac:dyDescent="0.2">
      <c r="E393" s="46"/>
      <c r="F393" s="9"/>
      <c r="G393" s="30"/>
      <c r="J393" s="9"/>
    </row>
    <row r="394" spans="5:10" x14ac:dyDescent="0.2">
      <c r="E394" s="46"/>
      <c r="F394" s="9"/>
      <c r="G394" s="30"/>
      <c r="J394" s="9"/>
    </row>
    <row r="395" spans="5:10" x14ac:dyDescent="0.2">
      <c r="E395" s="46"/>
      <c r="F395" s="9"/>
      <c r="G395" s="30"/>
      <c r="J395" s="9"/>
    </row>
    <row r="396" spans="5:10" x14ac:dyDescent="0.2">
      <c r="E396" s="46"/>
      <c r="F396" s="9"/>
      <c r="G396" s="30"/>
      <c r="J396" s="9"/>
    </row>
    <row r="397" spans="5:10" x14ac:dyDescent="0.2">
      <c r="E397" s="46"/>
      <c r="F397" s="9"/>
      <c r="G397" s="30"/>
      <c r="J397" s="9"/>
    </row>
    <row r="398" spans="5:10" x14ac:dyDescent="0.2">
      <c r="E398" s="46"/>
      <c r="F398" s="9"/>
      <c r="G398" s="30"/>
      <c r="J398" s="9"/>
    </row>
    <row r="399" spans="5:10" x14ac:dyDescent="0.2">
      <c r="E399" s="46"/>
      <c r="F399" s="9"/>
      <c r="G399" s="30"/>
      <c r="J399" s="9"/>
    </row>
    <row r="400" spans="5:10" x14ac:dyDescent="0.2">
      <c r="E400" s="46"/>
      <c r="F400" s="9"/>
      <c r="G400" s="30"/>
      <c r="J400" s="9"/>
    </row>
    <row r="401" spans="5:10" x14ac:dyDescent="0.2">
      <c r="E401" s="46"/>
      <c r="F401" s="9"/>
      <c r="G401" s="30"/>
      <c r="J401" s="9"/>
    </row>
    <row r="402" spans="5:10" x14ac:dyDescent="0.2">
      <c r="E402" s="46"/>
      <c r="F402" s="9"/>
      <c r="G402" s="30"/>
      <c r="J402" s="9"/>
    </row>
  </sheetData>
  <sheetProtection sort="0" autoFilter="0"/>
  <mergeCells count="135">
    <mergeCell ref="I53:O53"/>
    <mergeCell ref="B7:G7"/>
    <mergeCell ref="B8:G8"/>
    <mergeCell ref="B14:G14"/>
    <mergeCell ref="B15:G20"/>
    <mergeCell ref="B22:G22"/>
    <mergeCell ref="B23:G28"/>
    <mergeCell ref="C61:C62"/>
    <mergeCell ref="D61:E61"/>
    <mergeCell ref="G61:G62"/>
    <mergeCell ref="C63:C66"/>
    <mergeCell ref="D63:E63"/>
    <mergeCell ref="G63:G66"/>
    <mergeCell ref="B34:G34"/>
    <mergeCell ref="B35:G39"/>
    <mergeCell ref="D51:E51"/>
    <mergeCell ref="B52:B66"/>
    <mergeCell ref="C52:C55"/>
    <mergeCell ref="D52:E52"/>
    <mergeCell ref="G52:G55"/>
    <mergeCell ref="C56:C60"/>
    <mergeCell ref="D56:E56"/>
    <mergeCell ref="G56:G60"/>
    <mergeCell ref="C75:C78"/>
    <mergeCell ref="D75:E75"/>
    <mergeCell ref="G75:G78"/>
    <mergeCell ref="C79:C81"/>
    <mergeCell ref="D79:E79"/>
    <mergeCell ref="G79:G81"/>
    <mergeCell ref="B67:B81"/>
    <mergeCell ref="C67:C68"/>
    <mergeCell ref="D67:E67"/>
    <mergeCell ref="G67:G68"/>
    <mergeCell ref="C69:C71"/>
    <mergeCell ref="D69:E69"/>
    <mergeCell ref="G69:G71"/>
    <mergeCell ref="C72:C74"/>
    <mergeCell ref="D72:E72"/>
    <mergeCell ref="G72:G74"/>
    <mergeCell ref="D125:E125"/>
    <mergeCell ref="G125:G128"/>
    <mergeCell ref="B82:B100"/>
    <mergeCell ref="C82:C88"/>
    <mergeCell ref="D82:E82"/>
    <mergeCell ref="G82:G88"/>
    <mergeCell ref="C89:C94"/>
    <mergeCell ref="D89:E89"/>
    <mergeCell ref="G89:G94"/>
    <mergeCell ref="C95:C97"/>
    <mergeCell ref="D95:E95"/>
    <mergeCell ref="G95:G97"/>
    <mergeCell ref="C98:C100"/>
    <mergeCell ref="D98:E98"/>
    <mergeCell ref="G98:G100"/>
    <mergeCell ref="B129:B143"/>
    <mergeCell ref="C129:C133"/>
    <mergeCell ref="D129:E129"/>
    <mergeCell ref="G129:G133"/>
    <mergeCell ref="C134:C138"/>
    <mergeCell ref="D134:E134"/>
    <mergeCell ref="G134:G138"/>
    <mergeCell ref="B101:B128"/>
    <mergeCell ref="C117:C120"/>
    <mergeCell ref="D117:E117"/>
    <mergeCell ref="G117:G120"/>
    <mergeCell ref="C121:C124"/>
    <mergeCell ref="D121:E121"/>
    <mergeCell ref="G121:G124"/>
    <mergeCell ref="C139:C143"/>
    <mergeCell ref="D139:E139"/>
    <mergeCell ref="G139:G143"/>
    <mergeCell ref="C101:C107"/>
    <mergeCell ref="D101:E101"/>
    <mergeCell ref="G101:G107"/>
    <mergeCell ref="C108:C116"/>
    <mergeCell ref="D108:E108"/>
    <mergeCell ref="G108:G116"/>
    <mergeCell ref="C125:C128"/>
    <mergeCell ref="B187:B199"/>
    <mergeCell ref="C187:C191"/>
    <mergeCell ref="D187:E187"/>
    <mergeCell ref="G187:G191"/>
    <mergeCell ref="C192:C199"/>
    <mergeCell ref="G192:G199"/>
    <mergeCell ref="B144:B186"/>
    <mergeCell ref="C163:C174"/>
    <mergeCell ref="D163:E163"/>
    <mergeCell ref="G163:G174"/>
    <mergeCell ref="C175:C182"/>
    <mergeCell ref="D175:E175"/>
    <mergeCell ref="G175:G182"/>
    <mergeCell ref="C144:C155"/>
    <mergeCell ref="D144:E144"/>
    <mergeCell ref="G144:G155"/>
    <mergeCell ref="C156:C162"/>
    <mergeCell ref="D156:E156"/>
    <mergeCell ref="G156:G162"/>
    <mergeCell ref="C183:C186"/>
    <mergeCell ref="D183:E183"/>
    <mergeCell ref="G183:G186"/>
    <mergeCell ref="D192:E192"/>
    <mergeCell ref="G219:G224"/>
    <mergeCell ref="C225:C230"/>
    <mergeCell ref="D225:E225"/>
    <mergeCell ref="G225:G230"/>
    <mergeCell ref="C231:C243"/>
    <mergeCell ref="D231:E231"/>
    <mergeCell ref="G231:G243"/>
    <mergeCell ref="B200:B207"/>
    <mergeCell ref="C200:C207"/>
    <mergeCell ref="D200:E200"/>
    <mergeCell ref="G200:G207"/>
    <mergeCell ref="B208:B243"/>
    <mergeCell ref="C208:C218"/>
    <mergeCell ref="D208:E208"/>
    <mergeCell ref="G208:G218"/>
    <mergeCell ref="C219:C224"/>
    <mergeCell ref="D219:E219"/>
    <mergeCell ref="B264:B289"/>
    <mergeCell ref="C264:C270"/>
    <mergeCell ref="G264:G270"/>
    <mergeCell ref="C271:C275"/>
    <mergeCell ref="G271:G275"/>
    <mergeCell ref="C276:C289"/>
    <mergeCell ref="D276:E276"/>
    <mergeCell ref="G277:G289"/>
    <mergeCell ref="B244:B263"/>
    <mergeCell ref="C244:C260"/>
    <mergeCell ref="D244:E244"/>
    <mergeCell ref="G244:G260"/>
    <mergeCell ref="C261:C263"/>
    <mergeCell ref="D261:E261"/>
    <mergeCell ref="G262:G263"/>
    <mergeCell ref="D264:E264"/>
    <mergeCell ref="D271:E271"/>
  </mergeCells>
  <phoneticPr fontId="18" type="noConversion"/>
  <printOptions horizontalCentered="1"/>
  <pageMargins left="0.25" right="0.25" top="0.35629921259842523" bottom="0.35629921259842523" header="0.30000000000000004" footer="0.30000000000000004"/>
  <rowBreaks count="3" manualBreakCount="3">
    <brk id="50" max="16383" man="1"/>
    <brk id="199" max="16383" man="1"/>
    <brk id="290" max="16383" man="1"/>
  </rowBreaks>
  <colBreaks count="1" manualBreakCount="1">
    <brk id="8" max="1048575" man="1"/>
  </colBreak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tabColor theme="1"/>
  </sheetPr>
  <dimension ref="A1:O402"/>
  <sheetViews>
    <sheetView zoomScale="98" zoomScaleNormal="98" zoomScalePageLayoutView="98" workbookViewId="0">
      <selection activeCell="B14" sqref="B14:G14"/>
    </sheetView>
  </sheetViews>
  <sheetFormatPr baseColWidth="10" defaultRowHeight="16" x14ac:dyDescent="0.2"/>
  <cols>
    <col min="1" max="1" width="2.33203125" style="9" customWidth="1"/>
    <col min="2" max="2" width="6.83203125" style="11" customWidth="1"/>
    <col min="3" max="4" width="10.83203125" style="11" customWidth="1"/>
    <col min="5" max="5" width="60.5" style="42" customWidth="1"/>
    <col min="6" max="6" width="7.5" style="68" customWidth="1"/>
    <col min="7" max="7" width="16.83203125" style="11" customWidth="1"/>
    <col min="8" max="8" width="2.33203125" style="9" customWidth="1"/>
    <col min="9" max="9" width="12.5" style="9"/>
    <col min="10" max="10" width="12.5" style="30"/>
    <col min="11" max="11" width="9.1640625" style="9" customWidth="1"/>
    <col min="12" max="16384" width="10.83203125" style="9"/>
  </cols>
  <sheetData>
    <row r="1" spans="1:13" ht="19" x14ac:dyDescent="0.25">
      <c r="A1" s="86"/>
      <c r="B1" s="87" t="str">
        <f>Elèves!F2</f>
        <v xml:space="preserve">Ecole élémentaire Paul Eluard </v>
      </c>
      <c r="C1" s="87"/>
      <c r="D1" s="87"/>
      <c r="E1" s="88"/>
      <c r="F1" s="89"/>
      <c r="G1" s="90" t="str">
        <f>Elèves!G9</f>
        <v>ULIS</v>
      </c>
      <c r="H1" s="90"/>
      <c r="K1" s="31"/>
    </row>
    <row r="2" spans="1:13" ht="18" customHeight="1" x14ac:dyDescent="0.25">
      <c r="A2" s="86"/>
      <c r="B2" s="87" t="str">
        <f>Elèves!F3</f>
        <v xml:space="preserve">78 boulevard Henri Dunant </v>
      </c>
      <c r="C2" s="87"/>
      <c r="D2" s="87"/>
      <c r="E2" s="88"/>
      <c r="F2" s="91"/>
      <c r="G2" s="90" t="s">
        <v>14</v>
      </c>
      <c r="H2" s="90"/>
      <c r="J2" s="9"/>
      <c r="K2" s="31"/>
    </row>
    <row r="3" spans="1:13" ht="18" customHeight="1" x14ac:dyDescent="0.25">
      <c r="A3" s="86"/>
      <c r="B3" s="87" t="str">
        <f>Elèves!F4</f>
        <v xml:space="preserve">91100 Corbeil-Essonnes </v>
      </c>
      <c r="C3" s="87"/>
      <c r="D3" s="87"/>
      <c r="E3" s="88"/>
      <c r="F3" s="92"/>
      <c r="G3" s="93"/>
      <c r="H3" s="93"/>
      <c r="J3" s="9"/>
      <c r="K3" s="31"/>
      <c r="M3" s="15"/>
    </row>
    <row r="4" spans="1:13" ht="17" customHeight="1" x14ac:dyDescent="0.25">
      <c r="A4" s="86"/>
      <c r="B4" s="87" t="str">
        <f>Elèves!F5</f>
        <v>Tel : 01. 60.88.42.92</v>
      </c>
      <c r="C4" s="87"/>
      <c r="D4" s="87"/>
      <c r="E4" s="88"/>
      <c r="F4" s="92"/>
      <c r="G4" s="93"/>
      <c r="H4" s="93"/>
      <c r="J4" s="9"/>
      <c r="K4" s="31"/>
    </row>
    <row r="5" spans="1:13" ht="18" customHeight="1" x14ac:dyDescent="0.25">
      <c r="A5" s="86"/>
      <c r="B5" s="87"/>
      <c r="C5" s="87"/>
      <c r="D5" s="87"/>
      <c r="E5" s="88"/>
      <c r="F5" s="92"/>
      <c r="G5" s="93"/>
      <c r="H5" s="93"/>
      <c r="J5" s="9"/>
      <c r="K5" s="31"/>
    </row>
    <row r="6" spans="1:13" ht="16" customHeight="1" thickBot="1" x14ac:dyDescent="0.25">
      <c r="A6" s="86"/>
      <c r="B6" s="86"/>
      <c r="C6" s="86"/>
      <c r="D6" s="86"/>
      <c r="E6" s="88"/>
      <c r="F6" s="92"/>
      <c r="G6" s="86"/>
      <c r="H6" s="94"/>
      <c r="J6" s="9"/>
      <c r="K6" s="31"/>
    </row>
    <row r="7" spans="1:13" ht="29" customHeight="1" thickTop="1" x14ac:dyDescent="0.35">
      <c r="A7" s="86"/>
      <c r="B7" s="227" t="s">
        <v>16</v>
      </c>
      <c r="C7" s="228"/>
      <c r="D7" s="228"/>
      <c r="E7" s="228"/>
      <c r="F7" s="228"/>
      <c r="G7" s="229"/>
      <c r="H7" s="95"/>
      <c r="I7" s="16"/>
      <c r="J7" s="9"/>
      <c r="K7" s="31"/>
    </row>
    <row r="8" spans="1:13" ht="19" customHeight="1" thickBot="1" x14ac:dyDescent="0.3">
      <c r="A8" s="86"/>
      <c r="B8" s="230" t="str">
        <f>Elèves!F7</f>
        <v>Année Scolaire 2016-2017 - 1er Semestre</v>
      </c>
      <c r="C8" s="231"/>
      <c r="D8" s="231"/>
      <c r="E8" s="231"/>
      <c r="F8" s="231"/>
      <c r="G8" s="232"/>
      <c r="H8" s="96"/>
      <c r="I8" s="12"/>
      <c r="J8" s="9"/>
      <c r="K8" s="31"/>
    </row>
    <row r="9" spans="1:13" ht="16" customHeight="1" thickTop="1" x14ac:dyDescent="0.2">
      <c r="A9" s="86"/>
      <c r="B9" s="86"/>
      <c r="C9" s="86"/>
      <c r="D9" s="86"/>
      <c r="E9" s="88"/>
      <c r="F9" s="92"/>
      <c r="G9" s="86"/>
      <c r="H9" s="94"/>
      <c r="J9" s="9"/>
      <c r="K9" s="31"/>
    </row>
    <row r="10" spans="1:13" ht="18" customHeight="1" x14ac:dyDescent="0.25">
      <c r="A10" s="86"/>
      <c r="B10" s="97" t="s">
        <v>169</v>
      </c>
      <c r="C10" s="98"/>
      <c r="D10" s="98"/>
      <c r="E10" s="99"/>
      <c r="F10" s="100"/>
      <c r="G10" s="98"/>
      <c r="H10" s="101"/>
      <c r="I10" s="10"/>
      <c r="J10" s="9"/>
      <c r="K10" s="31"/>
    </row>
    <row r="11" spans="1:13" ht="24" customHeight="1" x14ac:dyDescent="0.3">
      <c r="A11" s="86"/>
      <c r="B11" s="86"/>
      <c r="C11" s="102" t="s">
        <v>167</v>
      </c>
      <c r="D11" s="103" t="str">
        <f>Elèves!G19</f>
        <v>Inserer Photo dans l'onglet "Elèves"</v>
      </c>
      <c r="E11" s="99"/>
      <c r="F11" s="100"/>
      <c r="G11" s="86"/>
      <c r="H11" s="94"/>
      <c r="I11" s="10"/>
      <c r="J11" s="9"/>
      <c r="K11" s="31"/>
    </row>
    <row r="12" spans="1:13" ht="20" customHeight="1" x14ac:dyDescent="0.3">
      <c r="A12" s="86"/>
      <c r="B12" s="86"/>
      <c r="C12" s="102" t="s">
        <v>168</v>
      </c>
      <c r="D12" s="103" t="str">
        <f>Elèves!I19</f>
        <v>Elève 8</v>
      </c>
      <c r="E12" s="99"/>
      <c r="F12" s="100"/>
      <c r="G12" s="102"/>
      <c r="H12" s="102"/>
      <c r="I12" s="10"/>
      <c r="J12" s="9"/>
      <c r="K12" s="31"/>
    </row>
    <row r="13" spans="1:13" ht="16" customHeight="1" thickBot="1" x14ac:dyDescent="0.25">
      <c r="A13" s="86"/>
      <c r="B13" s="98"/>
      <c r="C13" s="98"/>
      <c r="D13" s="98"/>
      <c r="E13" s="99"/>
      <c r="F13" s="100"/>
      <c r="G13" s="98"/>
      <c r="H13" s="101"/>
      <c r="I13" s="10"/>
      <c r="J13" s="10"/>
      <c r="K13" s="32"/>
      <c r="M13" s="10"/>
    </row>
    <row r="14" spans="1:13" ht="15" customHeight="1" thickTop="1" thickBot="1" x14ac:dyDescent="0.25">
      <c r="A14" s="86"/>
      <c r="B14" s="233" t="s">
        <v>461</v>
      </c>
      <c r="C14" s="234"/>
      <c r="D14" s="234"/>
      <c r="E14" s="234"/>
      <c r="F14" s="234"/>
      <c r="G14" s="235"/>
      <c r="H14" s="104"/>
      <c r="I14" s="69"/>
      <c r="J14" s="10"/>
      <c r="K14" s="33"/>
      <c r="M14" s="10"/>
    </row>
    <row r="15" spans="1:13" ht="15" customHeight="1" thickTop="1" x14ac:dyDescent="0.2">
      <c r="A15" s="86"/>
      <c r="B15" s="226"/>
      <c r="C15" s="214"/>
      <c r="D15" s="214"/>
      <c r="E15" s="214"/>
      <c r="F15" s="214"/>
      <c r="G15" s="215"/>
      <c r="H15" s="104"/>
      <c r="I15" s="69"/>
      <c r="J15" s="10"/>
      <c r="K15" s="31"/>
      <c r="L15" s="10"/>
    </row>
    <row r="16" spans="1:13" ht="15" customHeight="1" x14ac:dyDescent="0.2">
      <c r="A16" s="86"/>
      <c r="B16" s="216"/>
      <c r="C16" s="217"/>
      <c r="D16" s="217"/>
      <c r="E16" s="217"/>
      <c r="F16" s="217"/>
      <c r="G16" s="218"/>
      <c r="H16" s="104"/>
      <c r="I16" s="69"/>
      <c r="J16" s="10"/>
      <c r="K16" s="31"/>
      <c r="L16" s="10"/>
    </row>
    <row r="17" spans="1:13" ht="15" customHeight="1" x14ac:dyDescent="0.2">
      <c r="A17" s="86"/>
      <c r="B17" s="216"/>
      <c r="C17" s="217"/>
      <c r="D17" s="217"/>
      <c r="E17" s="217"/>
      <c r="F17" s="217"/>
      <c r="G17" s="218"/>
      <c r="H17" s="104"/>
      <c r="I17" s="69"/>
      <c r="J17" s="10"/>
      <c r="K17" s="31"/>
      <c r="L17" s="10"/>
    </row>
    <row r="18" spans="1:13" ht="15" customHeight="1" x14ac:dyDescent="0.2">
      <c r="A18" s="86"/>
      <c r="B18" s="216"/>
      <c r="C18" s="217"/>
      <c r="D18" s="217"/>
      <c r="E18" s="217"/>
      <c r="F18" s="217"/>
      <c r="G18" s="218"/>
      <c r="H18" s="104"/>
      <c r="I18" s="69"/>
      <c r="J18" s="10"/>
      <c r="K18" s="31"/>
      <c r="L18" s="10"/>
    </row>
    <row r="19" spans="1:13" ht="57" customHeight="1" x14ac:dyDescent="0.2">
      <c r="A19" s="86"/>
      <c r="B19" s="216"/>
      <c r="C19" s="217"/>
      <c r="D19" s="217"/>
      <c r="E19" s="217"/>
      <c r="F19" s="217"/>
      <c r="G19" s="218"/>
      <c r="H19" s="104"/>
      <c r="I19" s="69"/>
      <c r="J19" s="9"/>
      <c r="K19" s="33"/>
      <c r="M19" s="10"/>
    </row>
    <row r="20" spans="1:13" ht="73" customHeight="1" thickBot="1" x14ac:dyDescent="0.25">
      <c r="A20" s="86"/>
      <c r="B20" s="219"/>
      <c r="C20" s="220"/>
      <c r="D20" s="220"/>
      <c r="E20" s="220"/>
      <c r="F20" s="220"/>
      <c r="G20" s="221"/>
      <c r="H20" s="104"/>
      <c r="I20" s="69"/>
      <c r="J20" s="9"/>
      <c r="K20" s="33"/>
      <c r="M20" s="10"/>
    </row>
    <row r="21" spans="1:13" s="10" customFormat="1" ht="16" customHeight="1" thickTop="1" thickBot="1" x14ac:dyDescent="0.25">
      <c r="A21" s="98"/>
      <c r="B21" s="98"/>
      <c r="C21" s="98"/>
      <c r="D21" s="98"/>
      <c r="E21" s="99"/>
      <c r="F21" s="105"/>
      <c r="G21" s="104"/>
      <c r="H21" s="104"/>
      <c r="I21" s="69"/>
      <c r="K21" s="33"/>
    </row>
    <row r="22" spans="1:13" ht="15" customHeight="1" thickTop="1" thickBot="1" x14ac:dyDescent="0.25">
      <c r="A22" s="86"/>
      <c r="B22" s="236" t="s">
        <v>462</v>
      </c>
      <c r="C22" s="211"/>
      <c r="D22" s="211"/>
      <c r="E22" s="211"/>
      <c r="F22" s="211"/>
      <c r="G22" s="212"/>
      <c r="H22" s="25"/>
      <c r="I22" s="69"/>
      <c r="J22" s="9"/>
      <c r="K22" s="33"/>
      <c r="M22" s="10"/>
    </row>
    <row r="23" spans="1:13" ht="15" customHeight="1" thickTop="1" x14ac:dyDescent="0.2">
      <c r="A23" s="86"/>
      <c r="B23" s="226"/>
      <c r="C23" s="214"/>
      <c r="D23" s="214"/>
      <c r="E23" s="214"/>
      <c r="F23" s="214"/>
      <c r="G23" s="215"/>
      <c r="H23" s="25"/>
      <c r="I23" s="69"/>
      <c r="J23" s="9"/>
      <c r="K23" s="33"/>
      <c r="L23" s="10"/>
    </row>
    <row r="24" spans="1:13" ht="15" customHeight="1" x14ac:dyDescent="0.2">
      <c r="A24" s="86"/>
      <c r="B24" s="216"/>
      <c r="C24" s="217"/>
      <c r="D24" s="217"/>
      <c r="E24" s="217"/>
      <c r="F24" s="217"/>
      <c r="G24" s="218"/>
      <c r="H24" s="25"/>
      <c r="I24" s="69"/>
      <c r="J24" s="9"/>
      <c r="K24" s="33"/>
      <c r="L24" s="10"/>
    </row>
    <row r="25" spans="1:13" ht="15" customHeight="1" x14ac:dyDescent="0.2">
      <c r="A25" s="86"/>
      <c r="B25" s="216"/>
      <c r="C25" s="217"/>
      <c r="D25" s="217"/>
      <c r="E25" s="217"/>
      <c r="F25" s="217"/>
      <c r="G25" s="218"/>
      <c r="H25" s="25"/>
      <c r="I25" s="69"/>
      <c r="J25" s="9"/>
      <c r="K25" s="33"/>
      <c r="L25" s="10"/>
    </row>
    <row r="26" spans="1:13" ht="15" customHeight="1" x14ac:dyDescent="0.2">
      <c r="A26" s="86"/>
      <c r="B26" s="216"/>
      <c r="C26" s="217"/>
      <c r="D26" s="217"/>
      <c r="E26" s="217"/>
      <c r="F26" s="217"/>
      <c r="G26" s="218"/>
      <c r="H26" s="25"/>
      <c r="I26" s="69"/>
      <c r="J26" s="9"/>
      <c r="K26" s="33"/>
      <c r="L26" s="10"/>
    </row>
    <row r="27" spans="1:13" ht="15" customHeight="1" x14ac:dyDescent="0.2">
      <c r="A27" s="86"/>
      <c r="B27" s="216"/>
      <c r="C27" s="217"/>
      <c r="D27" s="217"/>
      <c r="E27" s="217"/>
      <c r="F27" s="217"/>
      <c r="G27" s="218"/>
      <c r="H27" s="25"/>
      <c r="I27" s="69"/>
      <c r="J27" s="9"/>
      <c r="K27" s="33"/>
      <c r="L27" s="10"/>
      <c r="M27" s="10"/>
    </row>
    <row r="28" spans="1:13" ht="128" customHeight="1" thickBot="1" x14ac:dyDescent="0.25">
      <c r="A28" s="86"/>
      <c r="B28" s="219"/>
      <c r="C28" s="220"/>
      <c r="D28" s="220"/>
      <c r="E28" s="220"/>
      <c r="F28" s="220"/>
      <c r="G28" s="221"/>
      <c r="H28" s="25"/>
      <c r="I28" s="69"/>
      <c r="J28" s="9"/>
      <c r="K28" s="33"/>
      <c r="L28" s="10"/>
      <c r="M28" s="10"/>
    </row>
    <row r="29" spans="1:13" ht="15" customHeight="1" thickTop="1" x14ac:dyDescent="0.2">
      <c r="A29" s="86"/>
      <c r="B29" s="98"/>
      <c r="C29" s="98"/>
      <c r="D29" s="98"/>
      <c r="E29" s="99"/>
      <c r="F29" s="100"/>
      <c r="G29" s="98"/>
      <c r="H29" s="101"/>
      <c r="I29" s="10"/>
      <c r="J29" s="9"/>
      <c r="K29" s="32"/>
    </row>
    <row r="30" spans="1:13" ht="15" customHeight="1" x14ac:dyDescent="0.2">
      <c r="A30" s="86"/>
      <c r="B30" s="98"/>
      <c r="C30" s="98"/>
      <c r="D30" s="98"/>
      <c r="E30" s="99"/>
      <c r="F30" s="100"/>
      <c r="G30" s="98"/>
      <c r="H30" s="101"/>
      <c r="I30" s="10"/>
      <c r="J30" s="9"/>
      <c r="K30" s="32"/>
    </row>
    <row r="31" spans="1:13" ht="15" customHeight="1" x14ac:dyDescent="0.2">
      <c r="A31" s="86"/>
      <c r="B31" s="98"/>
      <c r="C31" s="98"/>
      <c r="D31" s="98"/>
      <c r="E31" s="99"/>
      <c r="F31" s="100"/>
      <c r="G31" s="98"/>
      <c r="H31" s="101"/>
      <c r="I31" s="10"/>
      <c r="J31" s="9"/>
      <c r="K31" s="32"/>
    </row>
    <row r="32" spans="1:13" ht="15" customHeight="1" x14ac:dyDescent="0.2">
      <c r="A32" s="86"/>
      <c r="B32" s="98"/>
      <c r="C32" s="98"/>
      <c r="D32" s="98"/>
      <c r="E32" s="99"/>
      <c r="F32" s="100"/>
      <c r="G32" s="98"/>
      <c r="H32" s="101"/>
      <c r="I32" s="10"/>
      <c r="J32" s="9"/>
      <c r="K32" s="32"/>
    </row>
    <row r="33" spans="1:11" ht="16" customHeight="1" thickBot="1" x14ac:dyDescent="0.25">
      <c r="A33" s="86"/>
      <c r="B33" s="98"/>
      <c r="C33" s="98"/>
      <c r="D33" s="98"/>
      <c r="E33" s="99"/>
      <c r="F33" s="100"/>
      <c r="G33" s="98"/>
      <c r="H33" s="101"/>
      <c r="I33" s="10"/>
      <c r="J33" s="9"/>
      <c r="K33" s="32"/>
    </row>
    <row r="34" spans="1:11" ht="18" thickTop="1" thickBot="1" x14ac:dyDescent="0.25">
      <c r="A34" s="86"/>
      <c r="B34" s="210" t="s">
        <v>165</v>
      </c>
      <c r="C34" s="211"/>
      <c r="D34" s="211"/>
      <c r="E34" s="211"/>
      <c r="F34" s="211"/>
      <c r="G34" s="212"/>
      <c r="H34" s="106"/>
      <c r="I34" s="18"/>
      <c r="J34" s="9"/>
      <c r="K34" s="31"/>
    </row>
    <row r="35" spans="1:11" ht="17" thickTop="1" x14ac:dyDescent="0.2">
      <c r="A35" s="86"/>
      <c r="B35" s="213" t="s">
        <v>522</v>
      </c>
      <c r="C35" s="214"/>
      <c r="D35" s="214"/>
      <c r="E35" s="214"/>
      <c r="F35" s="214"/>
      <c r="G35" s="215"/>
      <c r="H35" s="106"/>
      <c r="I35" s="18"/>
      <c r="J35" s="9"/>
      <c r="K35" s="31"/>
    </row>
    <row r="36" spans="1:11" ht="15" customHeight="1" x14ac:dyDescent="0.2">
      <c r="A36" s="86"/>
      <c r="B36" s="216"/>
      <c r="C36" s="217"/>
      <c r="D36" s="217"/>
      <c r="E36" s="217"/>
      <c r="F36" s="217"/>
      <c r="G36" s="218"/>
      <c r="H36" s="101"/>
      <c r="I36" s="10"/>
      <c r="J36" s="9"/>
      <c r="K36" s="31"/>
    </row>
    <row r="37" spans="1:11" ht="15" customHeight="1" x14ac:dyDescent="0.2">
      <c r="A37" s="86"/>
      <c r="B37" s="216"/>
      <c r="C37" s="217"/>
      <c r="D37" s="217"/>
      <c r="E37" s="217"/>
      <c r="F37" s="217"/>
      <c r="G37" s="218"/>
      <c r="H37" s="101"/>
      <c r="I37" s="10"/>
      <c r="J37" s="9"/>
      <c r="K37" s="31"/>
    </row>
    <row r="38" spans="1:11" ht="15" customHeight="1" x14ac:dyDescent="0.2">
      <c r="A38" s="86"/>
      <c r="B38" s="216"/>
      <c r="C38" s="217"/>
      <c r="D38" s="217"/>
      <c r="E38" s="217"/>
      <c r="F38" s="217"/>
      <c r="G38" s="218"/>
      <c r="H38" s="101"/>
      <c r="I38" s="10"/>
      <c r="J38" s="9"/>
      <c r="K38" s="31"/>
    </row>
    <row r="39" spans="1:11" ht="62" customHeight="1" thickBot="1" x14ac:dyDescent="0.25">
      <c r="A39" s="86"/>
      <c r="B39" s="219"/>
      <c r="C39" s="220"/>
      <c r="D39" s="220"/>
      <c r="E39" s="220"/>
      <c r="F39" s="220"/>
      <c r="G39" s="221"/>
      <c r="H39" s="101"/>
      <c r="I39" s="10"/>
      <c r="J39" s="9"/>
      <c r="K39" s="31"/>
    </row>
    <row r="40" spans="1:11" ht="15" customHeight="1" thickTop="1" x14ac:dyDescent="0.2">
      <c r="A40" s="86"/>
      <c r="B40" s="86"/>
      <c r="C40" s="98"/>
      <c r="D40" s="98"/>
      <c r="E40" s="99"/>
      <c r="F40" s="100"/>
      <c r="G40" s="98"/>
      <c r="H40" s="101"/>
      <c r="I40" s="10"/>
      <c r="J40" s="9"/>
      <c r="K40" s="31"/>
    </row>
    <row r="41" spans="1:11" ht="15" customHeight="1" x14ac:dyDescent="0.2">
      <c r="A41" s="86"/>
      <c r="B41" s="107" t="s">
        <v>17</v>
      </c>
      <c r="C41" s="107"/>
      <c r="D41" s="107"/>
      <c r="E41" s="108"/>
      <c r="F41" s="92"/>
      <c r="G41" s="86"/>
      <c r="H41" s="94"/>
      <c r="J41" s="9"/>
      <c r="K41" s="31"/>
    </row>
    <row r="42" spans="1:11" ht="15" customHeight="1" x14ac:dyDescent="0.2">
      <c r="A42" s="86"/>
      <c r="B42" s="107"/>
      <c r="C42" s="107" t="s">
        <v>18</v>
      </c>
      <c r="D42" s="107"/>
      <c r="E42" s="108"/>
      <c r="F42" s="92"/>
      <c r="G42" s="86"/>
      <c r="H42" s="94"/>
      <c r="J42" s="9"/>
      <c r="K42" s="31"/>
    </row>
    <row r="43" spans="1:11" ht="15" customHeight="1" x14ac:dyDescent="0.2">
      <c r="A43" s="86"/>
      <c r="B43" s="107"/>
      <c r="C43" s="107" t="s">
        <v>19</v>
      </c>
      <c r="D43" s="107"/>
      <c r="E43" s="108"/>
      <c r="F43" s="109"/>
      <c r="G43" s="107"/>
      <c r="H43" s="110"/>
      <c r="J43" s="9"/>
      <c r="K43" s="31"/>
    </row>
    <row r="44" spans="1:11" ht="15" customHeight="1" x14ac:dyDescent="0.2">
      <c r="A44" s="86"/>
      <c r="B44" s="107"/>
      <c r="C44" s="107" t="s">
        <v>20</v>
      </c>
      <c r="D44" s="107"/>
      <c r="E44" s="108"/>
      <c r="F44" s="109"/>
      <c r="G44" s="107"/>
      <c r="H44" s="110"/>
      <c r="J44" s="9"/>
      <c r="K44" s="31"/>
    </row>
    <row r="45" spans="1:11" ht="15" customHeight="1" x14ac:dyDescent="0.2">
      <c r="A45" s="86"/>
      <c r="B45" s="86"/>
      <c r="C45" s="107" t="s">
        <v>463</v>
      </c>
      <c r="D45" s="86"/>
      <c r="E45" s="88"/>
      <c r="F45" s="109"/>
      <c r="G45" s="107"/>
      <c r="H45" s="110"/>
      <c r="J45" s="9"/>
      <c r="K45" s="31"/>
    </row>
    <row r="46" spans="1:11" ht="15" customHeight="1" x14ac:dyDescent="0.2">
      <c r="A46" s="86"/>
      <c r="B46" s="111"/>
      <c r="C46" s="111"/>
      <c r="D46" s="111"/>
      <c r="E46" s="112"/>
      <c r="F46" s="109"/>
      <c r="G46" s="107"/>
      <c r="H46" s="110"/>
      <c r="J46" s="9"/>
      <c r="K46" s="31"/>
    </row>
    <row r="47" spans="1:11" ht="15" customHeight="1" x14ac:dyDescent="0.2">
      <c r="A47" s="86"/>
      <c r="B47" s="111"/>
      <c r="C47" s="111"/>
      <c r="D47" s="111"/>
      <c r="E47" s="112"/>
      <c r="F47" s="92"/>
      <c r="G47" s="86"/>
      <c r="H47" s="94"/>
      <c r="J47" s="9"/>
      <c r="K47" s="31"/>
    </row>
    <row r="48" spans="1:11" ht="15" customHeight="1" x14ac:dyDescent="0.2">
      <c r="A48" s="86"/>
      <c r="B48" s="86"/>
      <c r="C48" s="86"/>
      <c r="D48" s="86"/>
      <c r="E48" s="88"/>
      <c r="F48" s="92"/>
      <c r="G48" s="86"/>
      <c r="H48" s="94"/>
      <c r="J48" s="9"/>
      <c r="K48" s="31"/>
    </row>
    <row r="49" spans="1:15" ht="15" customHeight="1" x14ac:dyDescent="0.2">
      <c r="A49" s="86"/>
      <c r="B49" s="86"/>
      <c r="C49" s="86"/>
      <c r="D49" s="86"/>
      <c r="E49" s="88"/>
      <c r="F49" s="92"/>
      <c r="G49" s="86"/>
      <c r="H49" s="94"/>
      <c r="J49" s="9"/>
      <c r="K49" s="31"/>
    </row>
    <row r="50" spans="1:15" ht="15" customHeight="1" x14ac:dyDescent="0.2">
      <c r="A50" s="86"/>
      <c r="B50" s="86"/>
      <c r="C50" s="86"/>
      <c r="D50" s="86"/>
      <c r="E50" s="88"/>
      <c r="F50" s="92"/>
      <c r="G50" s="86"/>
      <c r="H50" s="94"/>
      <c r="J50" s="9"/>
      <c r="K50" s="31"/>
    </row>
    <row r="51" spans="1:15" ht="81" x14ac:dyDescent="0.2">
      <c r="B51" s="113" t="s">
        <v>21</v>
      </c>
      <c r="C51" s="114" t="s">
        <v>22</v>
      </c>
      <c r="D51" s="222" t="s">
        <v>23</v>
      </c>
      <c r="E51" s="223"/>
      <c r="F51" s="115" t="s">
        <v>24</v>
      </c>
      <c r="G51" s="114" t="s">
        <v>25</v>
      </c>
      <c r="H51" s="19"/>
      <c r="I51" s="15"/>
      <c r="J51" s="9"/>
      <c r="K51" s="31"/>
    </row>
    <row r="52" spans="1:15" ht="15" customHeight="1" x14ac:dyDescent="0.2">
      <c r="B52" s="199" t="s">
        <v>26</v>
      </c>
      <c r="C52" s="202">
        <v>1</v>
      </c>
      <c r="D52" s="208" t="str">
        <f>Compétences!C52</f>
        <v>Oser entrer en communication</v>
      </c>
      <c r="E52" s="198"/>
      <c r="F52" s="37"/>
      <c r="G52" s="205"/>
      <c r="H52" s="20"/>
      <c r="I52" s="14"/>
      <c r="J52" s="9"/>
      <c r="K52" s="31"/>
    </row>
    <row r="53" spans="1:15" ht="35" customHeight="1" x14ac:dyDescent="0.2">
      <c r="B53" s="200"/>
      <c r="C53" s="203"/>
      <c r="D53" s="74"/>
      <c r="E53" s="38" t="str">
        <f>Compétences!D53</f>
        <v>Communiquer avec les adultes et avec les autres enfants par le langage, en se faisant comprendre</v>
      </c>
      <c r="F53" s="70" t="str">
        <f>OBSERVATIONS!AS24</f>
        <v>NE</v>
      </c>
      <c r="G53" s="206"/>
      <c r="H53" s="20"/>
      <c r="I53" s="224" t="s">
        <v>524</v>
      </c>
      <c r="J53" s="225"/>
      <c r="K53" s="225"/>
      <c r="L53" s="225"/>
      <c r="M53" s="225"/>
      <c r="N53" s="225"/>
      <c r="O53" s="225"/>
    </row>
    <row r="54" spans="1:15" ht="21" customHeight="1" x14ac:dyDescent="0.2">
      <c r="B54" s="200"/>
      <c r="C54" s="203"/>
      <c r="D54" s="74"/>
      <c r="E54" s="38" t="str">
        <f>Compétences!D54</f>
        <v>S’exprimer dans un langage syntaxiquement correct et précis</v>
      </c>
      <c r="F54" s="70" t="e">
        <f>OBSERVATIONS!#REF!</f>
        <v>#REF!</v>
      </c>
      <c r="G54" s="206"/>
      <c r="H54" s="20"/>
      <c r="I54" s="14"/>
      <c r="J54" s="9"/>
      <c r="K54" s="31"/>
    </row>
    <row r="55" spans="1:15" x14ac:dyDescent="0.2">
      <c r="B55" s="200"/>
      <c r="C55" s="204"/>
      <c r="D55" s="74"/>
      <c r="E55" s="38" t="str">
        <f>Compétences!D55</f>
        <v>Reformuler pour se faire mieux comprendre</v>
      </c>
      <c r="F55" s="70" t="e">
        <f>OBSERVATIONS!#REF!</f>
        <v>#REF!</v>
      </c>
      <c r="G55" s="207"/>
      <c r="H55" s="20"/>
      <c r="I55" s="14"/>
      <c r="J55" s="9"/>
      <c r="K55" s="31"/>
    </row>
    <row r="56" spans="1:15" ht="15" customHeight="1" x14ac:dyDescent="0.2">
      <c r="B56" s="200"/>
      <c r="C56" s="202">
        <v>1</v>
      </c>
      <c r="D56" s="208" t="str">
        <f>Compétences!C56</f>
        <v>Echanger et réfléchir avec les autres</v>
      </c>
      <c r="E56" s="209"/>
      <c r="F56" s="53"/>
      <c r="G56" s="205"/>
      <c r="H56" s="20"/>
      <c r="I56" s="14"/>
      <c r="J56" s="9"/>
      <c r="K56" s="31"/>
    </row>
    <row r="57" spans="1:15" x14ac:dyDescent="0.2">
      <c r="B57" s="200"/>
      <c r="C57" s="203"/>
      <c r="D57" s="21"/>
      <c r="E57" s="38" t="str">
        <f>Compétences!D57</f>
        <v>Pratiquer divers usages du langage oral : raconter, décrire, évoquer</v>
      </c>
      <c r="F57" s="70" t="e">
        <f>OBSERVATIONS!#REF!</f>
        <v>#REF!</v>
      </c>
      <c r="G57" s="206"/>
      <c r="H57" s="20"/>
      <c r="I57" s="14"/>
      <c r="J57" s="9"/>
      <c r="K57" s="31"/>
    </row>
    <row r="58" spans="1:15" x14ac:dyDescent="0.2">
      <c r="B58" s="200"/>
      <c r="C58" s="203"/>
      <c r="D58" s="21"/>
      <c r="E58" s="38" t="str">
        <f>Compétences!D58</f>
        <v>Pratiquer divers usages du langage oral : expliquer</v>
      </c>
      <c r="F58" s="70" t="e">
        <f>OBSERVATIONS!#REF!</f>
        <v>#REF!</v>
      </c>
      <c r="G58" s="206"/>
      <c r="H58" s="20"/>
      <c r="I58" s="14"/>
      <c r="J58" s="9"/>
      <c r="K58" s="31"/>
    </row>
    <row r="59" spans="1:15" ht="32" x14ac:dyDescent="0.2">
      <c r="B59" s="200"/>
      <c r="C59" s="203"/>
      <c r="D59" s="21"/>
      <c r="E59" s="38" t="str">
        <f>Compétences!D59</f>
        <v>Pratiquer divers usages du langage oral : questionner, proposer des solutions</v>
      </c>
      <c r="F59" s="70" t="e">
        <f>OBSERVATIONS!#REF!</f>
        <v>#REF!</v>
      </c>
      <c r="G59" s="206"/>
      <c r="H59" s="20"/>
      <c r="I59" s="14"/>
      <c r="J59" s="9"/>
      <c r="K59" s="31"/>
    </row>
    <row r="60" spans="1:15" x14ac:dyDescent="0.2">
      <c r="B60" s="200"/>
      <c r="C60" s="204"/>
      <c r="D60" s="21"/>
      <c r="E60" s="38" t="str">
        <f>Compétences!D60</f>
        <v>Pratiquer divers usages du langage oral : discuter un point de vue</v>
      </c>
      <c r="F60" s="70" t="e">
        <f>OBSERVATIONS!#REF!</f>
        <v>#REF!</v>
      </c>
      <c r="G60" s="207"/>
      <c r="H60" s="20"/>
      <c r="I60" s="14"/>
      <c r="J60" s="9"/>
      <c r="K60" s="31"/>
    </row>
    <row r="61" spans="1:15" ht="15" customHeight="1" x14ac:dyDescent="0.2">
      <c r="B61" s="200"/>
      <c r="C61" s="202">
        <v>1</v>
      </c>
      <c r="D61" s="208" t="str">
        <f>Compétences!C61</f>
        <v>Comprendre et apprendre</v>
      </c>
      <c r="E61" s="209"/>
      <c r="F61" s="53"/>
      <c r="G61" s="205"/>
      <c r="H61" s="20"/>
      <c r="I61" s="14"/>
      <c r="J61" s="9"/>
      <c r="K61" s="31"/>
    </row>
    <row r="62" spans="1:15" ht="32" x14ac:dyDescent="0.2">
      <c r="B62" s="200"/>
      <c r="C62" s="204"/>
      <c r="D62" s="21"/>
      <c r="E62" s="38" t="str">
        <f>Compétences!D62</f>
        <v>Dire de mémoire et de manière expressive plusieurs comptines et poésies</v>
      </c>
      <c r="F62" s="70" t="e">
        <f>OBSERVATIONS!#REF!</f>
        <v>#REF!</v>
      </c>
      <c r="G62" s="207"/>
      <c r="H62" s="20"/>
      <c r="I62" s="14"/>
      <c r="J62" s="9"/>
      <c r="K62" s="31"/>
    </row>
    <row r="63" spans="1:15" ht="15" customHeight="1" x14ac:dyDescent="0.2">
      <c r="B63" s="200"/>
      <c r="C63" s="202">
        <v>1</v>
      </c>
      <c r="D63" s="208" t="str">
        <f>Compétences!C63</f>
        <v>Commencer à réfléchir sur la langue et acquérir une conscience phonologique</v>
      </c>
      <c r="E63" s="209"/>
      <c r="F63" s="53"/>
      <c r="G63" s="205"/>
      <c r="H63" s="20"/>
      <c r="I63" s="14"/>
      <c r="J63" s="9"/>
      <c r="K63" s="31"/>
    </row>
    <row r="64" spans="1:15" x14ac:dyDescent="0.2">
      <c r="B64" s="200"/>
      <c r="C64" s="203"/>
      <c r="D64" s="21"/>
      <c r="E64" s="38" t="str">
        <f>Compétences!D64</f>
        <v>Repérer des régularités dans la langue à l’oral en français</v>
      </c>
      <c r="F64" s="70" t="e">
        <f>OBSERVATIONS!#REF!</f>
        <v>#REF!</v>
      </c>
      <c r="G64" s="206"/>
      <c r="H64" s="20"/>
      <c r="I64" s="14"/>
      <c r="J64" s="9"/>
      <c r="K64" s="31"/>
    </row>
    <row r="65" spans="2:11" x14ac:dyDescent="0.2">
      <c r="B65" s="200"/>
      <c r="C65" s="203"/>
      <c r="D65" s="21"/>
      <c r="E65" s="38" t="str">
        <f>Compétences!D65</f>
        <v>Manipuler des syllabes</v>
      </c>
      <c r="F65" s="70" t="e">
        <f>OBSERVATIONS!#REF!</f>
        <v>#REF!</v>
      </c>
      <c r="G65" s="206"/>
      <c r="H65" s="20"/>
      <c r="I65" s="14"/>
      <c r="J65" s="9"/>
      <c r="K65" s="31"/>
    </row>
    <row r="66" spans="2:11" x14ac:dyDescent="0.2">
      <c r="B66" s="201"/>
      <c r="C66" s="204"/>
      <c r="D66" s="21"/>
      <c r="E66" s="38" t="str">
        <f>Compétences!D66</f>
        <v>Discriminer des sons</v>
      </c>
      <c r="F66" s="70" t="e">
        <f>OBSERVATIONS!#REF!</f>
        <v>#REF!</v>
      </c>
      <c r="G66" s="207"/>
      <c r="H66" s="20"/>
      <c r="I66" s="14"/>
      <c r="J66" s="9"/>
      <c r="K66" s="31"/>
    </row>
    <row r="67" spans="2:11" ht="15" customHeight="1" x14ac:dyDescent="0.2">
      <c r="B67" s="199" t="s">
        <v>42</v>
      </c>
      <c r="C67" s="202">
        <v>1</v>
      </c>
      <c r="D67" s="208" t="str">
        <f>Compétences!C67</f>
        <v>Ecouter de l’écrit et comprendre</v>
      </c>
      <c r="E67" s="209"/>
      <c r="F67" s="53"/>
      <c r="G67" s="205"/>
      <c r="H67" s="20"/>
      <c r="I67" s="14"/>
      <c r="J67" s="9"/>
      <c r="K67" s="31"/>
    </row>
    <row r="68" spans="2:11" x14ac:dyDescent="0.2">
      <c r="B68" s="200"/>
      <c r="C68" s="204"/>
      <c r="D68" s="21"/>
      <c r="E68" s="38" t="str">
        <f>Compétences!D68</f>
        <v>Comprendre des textes écrits sans autre aide que le langage entendu</v>
      </c>
      <c r="F68" s="70" t="e">
        <f>OBSERVATIONS!#REF!</f>
        <v>#REF!</v>
      </c>
      <c r="G68" s="207"/>
      <c r="H68" s="20"/>
      <c r="I68" s="14"/>
      <c r="J68" s="9"/>
      <c r="K68" s="31"/>
    </row>
    <row r="69" spans="2:11" ht="15" customHeight="1" x14ac:dyDescent="0.2">
      <c r="B69" s="200"/>
      <c r="C69" s="202">
        <v>1</v>
      </c>
      <c r="D69" s="208" t="str">
        <f>Compétences!C69</f>
        <v>Découvrir la fonction de l’écrit</v>
      </c>
      <c r="E69" s="209"/>
      <c r="F69" s="53"/>
      <c r="G69" s="205"/>
      <c r="H69" s="20"/>
      <c r="I69" s="14"/>
      <c r="J69" s="9"/>
      <c r="K69" s="31"/>
    </row>
    <row r="70" spans="2:11" x14ac:dyDescent="0.2">
      <c r="B70" s="200"/>
      <c r="C70" s="203"/>
      <c r="D70" s="21"/>
      <c r="E70" s="38" t="str">
        <f>Compétences!D70</f>
        <v>Manifester de la curiosité par rapport à l’écrit</v>
      </c>
      <c r="F70" s="70" t="e">
        <f>OBSERVATIONS!#REF!</f>
        <v>#REF!</v>
      </c>
      <c r="G70" s="206"/>
      <c r="H70" s="20"/>
      <c r="I70" s="14"/>
      <c r="J70" s="9"/>
      <c r="K70" s="31"/>
    </row>
    <row r="71" spans="2:11" ht="32" x14ac:dyDescent="0.2">
      <c r="B71" s="200"/>
      <c r="C71" s="204"/>
      <c r="D71" s="21"/>
      <c r="E71" s="38" t="str">
        <f>Compétences!D71</f>
        <v>Pouvoir redire les mots d’une phrase écrite après sa lecture par l’adulte, les mots du titre connu d’un livre ou d’un texte</v>
      </c>
      <c r="F71" s="70" t="e">
        <f>OBSERVATIONS!#REF!</f>
        <v>#REF!</v>
      </c>
      <c r="G71" s="207"/>
      <c r="H71" s="20"/>
      <c r="I71" s="14"/>
      <c r="J71" s="9"/>
      <c r="K71" s="31"/>
    </row>
    <row r="72" spans="2:11" ht="15" customHeight="1" x14ac:dyDescent="0.2">
      <c r="B72" s="200"/>
      <c r="C72" s="202">
        <v>1</v>
      </c>
      <c r="D72" s="208" t="str">
        <f>Compétences!C72</f>
        <v>Commencer à produire des écrits et en découvrir le fonctionnement</v>
      </c>
      <c r="E72" s="209"/>
      <c r="F72" s="53"/>
      <c r="G72" s="205"/>
      <c r="H72" s="20"/>
      <c r="I72" s="14"/>
      <c r="J72" s="9"/>
      <c r="K72" s="31"/>
    </row>
    <row r="73" spans="2:11" x14ac:dyDescent="0.2">
      <c r="B73" s="200"/>
      <c r="C73" s="203"/>
      <c r="D73" s="21"/>
      <c r="E73" s="38" t="str">
        <f>Compétences!D73</f>
        <v>Participer verbalement à la production d’un écrit</v>
      </c>
      <c r="F73" s="70" t="e">
        <f>OBSERVATIONS!#REF!</f>
        <v>#REF!</v>
      </c>
      <c r="G73" s="206"/>
      <c r="H73" s="20"/>
      <c r="I73" s="14"/>
      <c r="J73" s="9"/>
      <c r="K73" s="31"/>
    </row>
    <row r="74" spans="2:11" x14ac:dyDescent="0.2">
      <c r="B74" s="200"/>
      <c r="C74" s="204"/>
      <c r="D74" s="21"/>
      <c r="E74" s="38" t="str">
        <f>Compétences!D74</f>
        <v>Savoir qu’on n’écrit pas comme on parle</v>
      </c>
      <c r="F74" s="70" t="e">
        <f>OBSERVATIONS!#REF!</f>
        <v>#REF!</v>
      </c>
      <c r="G74" s="207"/>
      <c r="H74" s="20"/>
      <c r="I74" s="14"/>
      <c r="J74" s="9"/>
      <c r="K74" s="31"/>
    </row>
    <row r="75" spans="2:11" ht="15" customHeight="1" x14ac:dyDescent="0.2">
      <c r="B75" s="200"/>
      <c r="C75" s="202">
        <v>1</v>
      </c>
      <c r="D75" s="208" t="str">
        <f>Compétences!C75</f>
        <v>Découvrir le principe alphabétique</v>
      </c>
      <c r="E75" s="209"/>
      <c r="F75" s="53"/>
      <c r="G75" s="205"/>
      <c r="H75" s="20"/>
      <c r="I75" s="14"/>
      <c r="J75" s="9"/>
      <c r="K75" s="31"/>
    </row>
    <row r="76" spans="2:11" x14ac:dyDescent="0.2">
      <c r="B76" s="200"/>
      <c r="C76" s="203"/>
      <c r="D76" s="21"/>
      <c r="E76" s="38" t="str">
        <f>Compétences!D76</f>
        <v>Reconnaître les lettres de l’alphabet</v>
      </c>
      <c r="F76" s="70" t="e">
        <f>OBSERVATIONS!#REF!</f>
        <v>#REF!</v>
      </c>
      <c r="G76" s="206"/>
      <c r="H76" s="20"/>
      <c r="I76" s="14"/>
      <c r="J76" s="9"/>
      <c r="K76" s="31"/>
    </row>
    <row r="77" spans="2:11" ht="32" x14ac:dyDescent="0.2">
      <c r="B77" s="200"/>
      <c r="C77" s="203"/>
      <c r="D77" s="21"/>
      <c r="E77" s="38" t="str">
        <f>Compétences!D77</f>
        <v>Connaître les correspondances entre les trois manières de les écrire : cursive, script, capitales d’imprimerie</v>
      </c>
      <c r="F77" s="70" t="e">
        <f>OBSERVATIONS!#REF!</f>
        <v>#REF!</v>
      </c>
      <c r="G77" s="206"/>
      <c r="H77" s="20"/>
      <c r="I77" s="14"/>
      <c r="J77" s="9"/>
      <c r="K77" s="31"/>
    </row>
    <row r="78" spans="2:11" x14ac:dyDescent="0.2">
      <c r="B78" s="200"/>
      <c r="C78" s="204"/>
      <c r="D78" s="21"/>
      <c r="E78" s="38" t="str">
        <f>Compétences!D78</f>
        <v>Copier à l’aide d’un clavier</v>
      </c>
      <c r="F78" s="70" t="e">
        <f>OBSERVATIONS!#REF!</f>
        <v>#REF!</v>
      </c>
      <c r="G78" s="207"/>
      <c r="H78" s="20"/>
      <c r="I78" s="14"/>
      <c r="J78" s="9"/>
      <c r="K78" s="31"/>
    </row>
    <row r="79" spans="2:11" ht="15" customHeight="1" x14ac:dyDescent="0.2">
      <c r="B79" s="200"/>
      <c r="C79" s="202">
        <v>1</v>
      </c>
      <c r="D79" s="208" t="str">
        <f>Compétences!C79</f>
        <v>Commencer à écrire tout seul</v>
      </c>
      <c r="E79" s="209"/>
      <c r="F79" s="53"/>
      <c r="G79" s="205"/>
      <c r="H79" s="20"/>
      <c r="I79" s="14"/>
      <c r="J79" s="9"/>
      <c r="K79" s="31"/>
    </row>
    <row r="80" spans="2:11" x14ac:dyDescent="0.2">
      <c r="B80" s="200"/>
      <c r="C80" s="203"/>
      <c r="D80" s="21"/>
      <c r="E80" s="38" t="str">
        <f>Compétences!D80</f>
        <v>Écrire son prénom en écriture cursive, sans modèle</v>
      </c>
      <c r="F80" s="70" t="e">
        <f>OBSERVATIONS!#REF!</f>
        <v>#REF!</v>
      </c>
      <c r="G80" s="206"/>
      <c r="H80" s="20"/>
      <c r="I80" s="14"/>
      <c r="J80" s="9"/>
      <c r="K80" s="31"/>
    </row>
    <row r="81" spans="2:11" ht="32" x14ac:dyDescent="0.2">
      <c r="B81" s="201"/>
      <c r="C81" s="204"/>
      <c r="D81" s="21"/>
      <c r="E81" s="38" t="str">
        <f>Compétences!D81</f>
        <v>Écrire seul un mot en utilisant des lettres ou groupes de lettres empruntés aux mots connus</v>
      </c>
      <c r="F81" s="70" t="e">
        <f>OBSERVATIONS!#REF!</f>
        <v>#REF!</v>
      </c>
      <c r="G81" s="207"/>
      <c r="H81" s="20"/>
      <c r="I81" s="14"/>
      <c r="J81" s="9"/>
      <c r="K81" s="31"/>
    </row>
    <row r="82" spans="2:11" ht="25" customHeight="1" x14ac:dyDescent="0.2">
      <c r="B82" s="199" t="s">
        <v>58</v>
      </c>
      <c r="C82" s="202">
        <v>2</v>
      </c>
      <c r="D82" s="208" t="str">
        <f>Compétences!C82</f>
        <v>Écouter pour comprendre des messages oraux ou des textes lus par un adulte</v>
      </c>
      <c r="E82" s="209"/>
      <c r="F82" s="53"/>
      <c r="G82" s="205"/>
      <c r="H82" s="20"/>
      <c r="I82" s="14"/>
      <c r="J82" s="9"/>
      <c r="K82" s="31"/>
    </row>
    <row r="83" spans="2:11" x14ac:dyDescent="0.2">
      <c r="B83" s="200"/>
      <c r="C83" s="203"/>
      <c r="D83" s="21"/>
      <c r="E83" s="38" t="str">
        <f>Compétences!D83</f>
        <v>Maintenir une attention d'écoute active pour comprendre</v>
      </c>
      <c r="F83" s="70" t="e">
        <f>OBSERVATIONS!#REF!</f>
        <v>#REF!</v>
      </c>
      <c r="G83" s="206"/>
      <c r="H83" s="20"/>
      <c r="I83" s="14"/>
      <c r="J83" s="9"/>
      <c r="K83" s="31"/>
    </row>
    <row r="84" spans="2:11" x14ac:dyDescent="0.2">
      <c r="B84" s="200"/>
      <c r="C84" s="203"/>
      <c r="D84" s="74"/>
      <c r="E84" s="38" t="str">
        <f>Compétences!D84</f>
        <v>Repérer et mémoriser des informations importante</v>
      </c>
      <c r="F84" s="70" t="e">
        <f>OBSERVATIONS!#REF!</f>
        <v>#REF!</v>
      </c>
      <c r="G84" s="206"/>
      <c r="H84" s="20"/>
      <c r="I84" s="14"/>
      <c r="J84" s="9"/>
      <c r="K84" s="31"/>
    </row>
    <row r="85" spans="2:11" ht="32" x14ac:dyDescent="0.2">
      <c r="B85" s="200"/>
      <c r="C85" s="203"/>
      <c r="D85" s="21"/>
      <c r="E85" s="38" t="str">
        <f>Compétences!D85</f>
        <v>Comprendre l'enchaînement mental de ces informations (faire des liens chronologiques ou logiques)</v>
      </c>
      <c r="F85" s="70" t="e">
        <f>OBSERVATIONS!#REF!</f>
        <v>#REF!</v>
      </c>
      <c r="G85" s="206"/>
      <c r="H85" s="20"/>
      <c r="I85" s="14"/>
      <c r="J85" s="9"/>
      <c r="K85" s="31"/>
    </row>
    <row r="86" spans="2:11" ht="32" x14ac:dyDescent="0.2">
      <c r="B86" s="200"/>
      <c r="C86" s="203"/>
      <c r="D86" s="21"/>
      <c r="E86" s="38" t="str">
        <f>Compétences!D86</f>
        <v>Mobiliser des références culturelles nécessaires pour comprendre le message ou le texte</v>
      </c>
      <c r="F86" s="70" t="e">
        <f>OBSERVATIONS!#REF!</f>
        <v>#REF!</v>
      </c>
      <c r="G86" s="206"/>
      <c r="H86" s="20"/>
      <c r="I86" s="14"/>
      <c r="J86" s="9"/>
      <c r="K86" s="31"/>
    </row>
    <row r="87" spans="2:11" ht="32" x14ac:dyDescent="0.2">
      <c r="B87" s="200"/>
      <c r="C87" s="203"/>
      <c r="D87" s="21"/>
      <c r="E87" s="38" t="str">
        <f>Compétences!D87</f>
        <v>Repérer des mots qui ne sont pas compris (lexique) et essayer d'en trouver l'explication</v>
      </c>
      <c r="F87" s="70" t="e">
        <f>OBSERVATIONS!#REF!</f>
        <v>#REF!</v>
      </c>
      <c r="G87" s="206"/>
      <c r="H87" s="20"/>
      <c r="I87" s="14"/>
      <c r="J87" s="9"/>
      <c r="K87" s="31"/>
    </row>
    <row r="88" spans="2:11" x14ac:dyDescent="0.2">
      <c r="B88" s="200"/>
      <c r="C88" s="204"/>
      <c r="D88" s="21"/>
      <c r="E88" s="38" t="str">
        <f>Compétences!D88</f>
        <v>Expliciter ce qui a permis de comprendre un énoncé ou un texte</v>
      </c>
      <c r="F88" s="70" t="e">
        <f>OBSERVATIONS!#REF!</f>
        <v>#REF!</v>
      </c>
      <c r="G88" s="207"/>
      <c r="H88" s="20"/>
      <c r="I88" s="14"/>
      <c r="J88" s="9"/>
      <c r="K88" s="31"/>
    </row>
    <row r="89" spans="2:11" ht="15" customHeight="1" x14ac:dyDescent="0.2">
      <c r="B89" s="200"/>
      <c r="C89" s="202">
        <v>2</v>
      </c>
      <c r="D89" s="208" t="str">
        <f>Compétences!C89</f>
        <v>Dire pour être entendu et compris</v>
      </c>
      <c r="E89" s="209"/>
      <c r="F89" s="53"/>
      <c r="G89" s="205"/>
      <c r="H89" s="20"/>
      <c r="I89" s="14"/>
      <c r="J89" s="9"/>
      <c r="K89" s="31"/>
    </row>
    <row r="90" spans="2:11" x14ac:dyDescent="0.2">
      <c r="B90" s="200"/>
      <c r="C90" s="203"/>
      <c r="D90" s="21"/>
      <c r="E90" s="38" t="str">
        <f>Compétences!D90</f>
        <v>Prendre en compte les personnes à qui on s'adresse</v>
      </c>
      <c r="F90" s="70" t="e">
        <f>OBSERVATIONS!#REF!</f>
        <v>#REF!</v>
      </c>
      <c r="G90" s="206"/>
      <c r="H90" s="20"/>
      <c r="I90" s="14"/>
      <c r="J90" s="9"/>
      <c r="K90" s="31"/>
    </row>
    <row r="91" spans="2:11" ht="32" x14ac:dyDescent="0.2">
      <c r="B91" s="200"/>
      <c r="C91" s="203"/>
      <c r="D91" s="21"/>
      <c r="E91" s="38" t="str">
        <f>Compétences!D91</f>
        <v>Mobiliser les techniques qui font qu'on est écouté (voix, intonation, débit, posture,...)</v>
      </c>
      <c r="F91" s="70" t="e">
        <f>OBSERVATIONS!#REF!</f>
        <v>#REF!</v>
      </c>
      <c r="G91" s="206"/>
      <c r="H91" s="20"/>
      <c r="I91" s="14"/>
      <c r="J91" s="9"/>
      <c r="K91" s="31"/>
    </row>
    <row r="92" spans="2:11" ht="32" x14ac:dyDescent="0.2">
      <c r="B92" s="200"/>
      <c r="C92" s="203"/>
      <c r="D92" s="21"/>
      <c r="E92" s="38" t="str">
        <f>Compétences!D92</f>
        <v>Organiser un discours : présenter un travail à ses pairs, rappels de récits, présenter un ouvrage,...</v>
      </c>
      <c r="F92" s="70" t="e">
        <f>OBSERVATIONS!#REF!</f>
        <v>#REF!</v>
      </c>
      <c r="G92" s="206"/>
      <c r="H92" s="20"/>
      <c r="I92" s="14"/>
      <c r="J92" s="9"/>
      <c r="K92" s="31"/>
    </row>
    <row r="93" spans="2:11" x14ac:dyDescent="0.2">
      <c r="B93" s="200"/>
      <c r="C93" s="203"/>
      <c r="D93" s="21"/>
      <c r="E93" s="38" t="str">
        <f>Compétences!D93</f>
        <v>Mettre un texte en voix (lecture à voix haute)</v>
      </c>
      <c r="F93" s="70" t="e">
        <f>OBSERVATIONS!#REF!</f>
        <v>#REF!</v>
      </c>
      <c r="G93" s="206"/>
      <c r="H93" s="20"/>
      <c r="I93" s="14"/>
      <c r="J93" s="9"/>
      <c r="K93" s="31"/>
    </row>
    <row r="94" spans="2:11" x14ac:dyDescent="0.2">
      <c r="B94" s="200"/>
      <c r="C94" s="204"/>
      <c r="D94" s="21"/>
      <c r="E94" s="38" t="str">
        <f>Compétences!D94</f>
        <v>Réciter et interpréter un texte mémorisé (récitation)</v>
      </c>
      <c r="F94" s="70" t="e">
        <f>OBSERVATIONS!#REF!</f>
        <v>#REF!</v>
      </c>
      <c r="G94" s="207"/>
      <c r="H94" s="20"/>
      <c r="I94" s="14"/>
      <c r="J94" s="9"/>
      <c r="K94" s="31"/>
    </row>
    <row r="95" spans="2:11" ht="15" customHeight="1" x14ac:dyDescent="0.2">
      <c r="B95" s="200"/>
      <c r="C95" s="202">
        <v>2</v>
      </c>
      <c r="D95" s="208" t="str">
        <f>Compétences!C95</f>
        <v>Participer à des échanges dans des situations diversifiées</v>
      </c>
      <c r="E95" s="209"/>
      <c r="F95" s="53"/>
      <c r="G95" s="205"/>
      <c r="H95" s="20"/>
      <c r="I95" s="14"/>
      <c r="J95" s="9"/>
      <c r="K95" s="31"/>
    </row>
    <row r="96" spans="2:11" x14ac:dyDescent="0.2">
      <c r="B96" s="200"/>
      <c r="C96" s="203"/>
      <c r="D96" s="21"/>
      <c r="E96" s="38" t="str">
        <f>Compétences!D96</f>
        <v>Respect des règles régulant les échanges (prise de parole, rôles)</v>
      </c>
      <c r="F96" s="70" t="e">
        <f>OBSERVATIONS!#REF!</f>
        <v>#REF!</v>
      </c>
      <c r="G96" s="206"/>
      <c r="H96" s="20"/>
      <c r="I96" s="14"/>
      <c r="J96" s="9"/>
      <c r="K96" s="31"/>
    </row>
    <row r="97" spans="2:11" x14ac:dyDescent="0.2">
      <c r="B97" s="200"/>
      <c r="C97" s="204"/>
      <c r="D97" s="21"/>
      <c r="E97" s="38" t="str">
        <f>Compétences!D97</f>
        <v>Préparer et organiser un propos</v>
      </c>
      <c r="F97" s="70" t="e">
        <f>OBSERVATIONS!#REF!</f>
        <v>#REF!</v>
      </c>
      <c r="G97" s="207"/>
      <c r="H97" s="20"/>
      <c r="I97" s="14"/>
      <c r="J97" s="9"/>
      <c r="K97" s="31"/>
    </row>
    <row r="98" spans="2:11" ht="15" customHeight="1" x14ac:dyDescent="0.2">
      <c r="B98" s="200"/>
      <c r="C98" s="202">
        <v>2</v>
      </c>
      <c r="D98" s="208" t="str">
        <f>Compétences!C98</f>
        <v>Adopter une distance critique par rapport au langage produit</v>
      </c>
      <c r="E98" s="209"/>
      <c r="F98" s="53"/>
      <c r="G98" s="205"/>
      <c r="H98" s="20"/>
      <c r="I98" s="14"/>
      <c r="J98" s="9"/>
      <c r="K98" s="31"/>
    </row>
    <row r="99" spans="2:11" ht="32" x14ac:dyDescent="0.2">
      <c r="B99" s="200"/>
      <c r="C99" s="203"/>
      <c r="D99" s="21"/>
      <c r="E99" s="38" t="str">
        <f>Compétences!D99</f>
        <v>Participer à l'élaboration de critères de réussite pour les prestations orales</v>
      </c>
      <c r="F99" s="70" t="e">
        <f>OBSERVATIONS!#REF!</f>
        <v>#REF!</v>
      </c>
      <c r="G99" s="206"/>
      <c r="H99" s="20"/>
      <c r="I99" s="14"/>
      <c r="J99" s="9"/>
      <c r="K99" s="31"/>
    </row>
    <row r="100" spans="2:11" ht="32" x14ac:dyDescent="0.2">
      <c r="B100" s="201"/>
      <c r="C100" s="204"/>
      <c r="D100" s="21"/>
      <c r="E100" s="38" t="str">
        <f>Compétences!D100</f>
        <v>Repérer le respect ou le non-respect des règles d'échanges lors de situations orales</v>
      </c>
      <c r="F100" s="70" t="e">
        <f>OBSERVATIONS!#REF!</f>
        <v>#REF!</v>
      </c>
      <c r="G100" s="207"/>
      <c r="H100" s="20"/>
      <c r="I100" s="14"/>
      <c r="J100" s="29"/>
    </row>
    <row r="101" spans="2:11" ht="15" customHeight="1" x14ac:dyDescent="0.2">
      <c r="B101" s="199" t="s">
        <v>77</v>
      </c>
      <c r="C101" s="202">
        <v>2</v>
      </c>
      <c r="D101" s="208" t="str">
        <f>Compétences!C101</f>
        <v xml:space="preserve">Identifier des mots de manière de plus en plus aisée </v>
      </c>
      <c r="E101" s="209"/>
      <c r="F101" s="53"/>
      <c r="G101" s="205"/>
      <c r="H101" s="20"/>
      <c r="I101" s="14"/>
      <c r="J101" s="29"/>
    </row>
    <row r="102" spans="2:11" x14ac:dyDescent="0.2">
      <c r="B102" s="200"/>
      <c r="C102" s="203"/>
      <c r="D102" s="21"/>
      <c r="E102" s="38" t="str">
        <f>Compétences!D102</f>
        <v>Identifier et discriminer des phonèmes</v>
      </c>
      <c r="F102" s="70" t="e">
        <f>OBSERVATIONS!#REF!</f>
        <v>#REF!</v>
      </c>
      <c r="G102" s="206"/>
      <c r="H102" s="20"/>
      <c r="I102" s="14"/>
      <c r="J102" s="29"/>
    </row>
    <row r="103" spans="2:11" x14ac:dyDescent="0.2">
      <c r="B103" s="200"/>
      <c r="C103" s="203"/>
      <c r="D103" s="21"/>
      <c r="E103" s="38" t="str">
        <f>Compétences!D103</f>
        <v>Identifier et reconnaître des lettres</v>
      </c>
      <c r="F103" s="70" t="e">
        <f>OBSERVATIONS!#REF!</f>
        <v>#REF!</v>
      </c>
      <c r="G103" s="206"/>
      <c r="H103" s="20"/>
      <c r="I103" s="14"/>
      <c r="J103" s="29"/>
    </row>
    <row r="104" spans="2:11" x14ac:dyDescent="0.2">
      <c r="B104" s="200"/>
      <c r="C104" s="203"/>
      <c r="D104" s="21"/>
      <c r="E104" s="38" t="str">
        <f>Compétences!D104</f>
        <v>Lire et construire des syllabes simples puis complexes (combinatoire)</v>
      </c>
      <c r="F104" s="70" t="e">
        <f>OBSERVATIONS!#REF!</f>
        <v>#REF!</v>
      </c>
      <c r="G104" s="206"/>
      <c r="H104" s="20"/>
      <c r="I104" s="14"/>
      <c r="J104" s="29"/>
    </row>
    <row r="105" spans="2:11" ht="32" x14ac:dyDescent="0.2">
      <c r="B105" s="200"/>
      <c r="C105" s="203"/>
      <c r="D105" s="21"/>
      <c r="E105" s="38" t="str">
        <f>Compétences!D105</f>
        <v>Mémoriser les correspondances graphèmes/phonèmes (correspondances grapho-phonologiques)</v>
      </c>
      <c r="F105" s="70" t="e">
        <f>OBSERVATIONS!#REF!</f>
        <v>#REF!</v>
      </c>
      <c r="G105" s="206"/>
      <c r="H105" s="20"/>
      <c r="I105" s="14"/>
      <c r="J105" s="29"/>
    </row>
    <row r="106" spans="2:11" x14ac:dyDescent="0.2">
      <c r="B106" s="200"/>
      <c r="C106" s="203"/>
      <c r="D106" s="21"/>
      <c r="E106" s="38" t="str">
        <f>Compétences!D106</f>
        <v>Mémoriser des mots courants et irréguliers</v>
      </c>
      <c r="F106" s="70" t="e">
        <f>OBSERVATIONS!#REF!</f>
        <v>#REF!</v>
      </c>
      <c r="G106" s="206"/>
      <c r="H106" s="20"/>
      <c r="I106" s="14"/>
      <c r="J106" s="29"/>
    </row>
    <row r="107" spans="2:11" ht="32" x14ac:dyDescent="0.2">
      <c r="B107" s="200"/>
      <c r="C107" s="204"/>
      <c r="D107" s="21"/>
      <c r="E107" s="38" t="str">
        <f>Compétences!D107</f>
        <v>Ecrire (encoder) des mots en utilisant ses connaissances sur le code alphabétique</v>
      </c>
      <c r="F107" s="70" t="e">
        <f>OBSERVATIONS!#REF!</f>
        <v>#REF!</v>
      </c>
      <c r="G107" s="207"/>
      <c r="H107" s="20"/>
      <c r="I107" s="14"/>
      <c r="J107" s="29"/>
    </row>
    <row r="108" spans="2:11" ht="15" customHeight="1" x14ac:dyDescent="0.2">
      <c r="B108" s="200"/>
      <c r="C108" s="202">
        <v>2</v>
      </c>
      <c r="D108" s="208" t="str">
        <f>Compétences!C108</f>
        <v xml:space="preserve">Comprendre un texte </v>
      </c>
      <c r="E108" s="209"/>
      <c r="F108" s="53"/>
      <c r="G108" s="205"/>
      <c r="H108" s="20"/>
      <c r="I108" s="14"/>
      <c r="J108" s="29"/>
    </row>
    <row r="109" spans="2:11" ht="32" x14ac:dyDescent="0.2">
      <c r="B109" s="200"/>
      <c r="C109" s="203"/>
      <c r="D109" s="21"/>
      <c r="E109" s="38" t="str">
        <f>Compétences!D109</f>
        <v>Utiliser les connaissances du système grapho-phonologiques pour comprendre un mot, un texte</v>
      </c>
      <c r="F109" s="70" t="e">
        <f>OBSERVATIONS!#REF!</f>
        <v>#REF!</v>
      </c>
      <c r="G109" s="206"/>
      <c r="H109" s="20"/>
      <c r="I109" s="14"/>
      <c r="J109" s="29"/>
    </row>
    <row r="110" spans="2:11" ht="32" x14ac:dyDescent="0.2">
      <c r="B110" s="200"/>
      <c r="C110" s="203"/>
      <c r="D110" s="21"/>
      <c r="E110" s="38" t="str">
        <f>Compétences!D110</f>
        <v>Connaître et utiliser des démarches pour comprendre un texte : Identifier les informations importantes</v>
      </c>
      <c r="F110" s="70" t="e">
        <f>OBSERVATIONS!#REF!</f>
        <v>#REF!</v>
      </c>
      <c r="G110" s="206"/>
      <c r="H110" s="20"/>
      <c r="I110" s="14"/>
      <c r="J110" s="29"/>
    </row>
    <row r="111" spans="2:11" ht="32" x14ac:dyDescent="0.2">
      <c r="B111" s="200"/>
      <c r="C111" s="203"/>
      <c r="D111" s="21"/>
      <c r="E111" s="38" t="str">
        <f>Compétences!D111</f>
        <v>Connaître et utiliser des démarches pour comprendre un texte : Relier les informations entre elles</v>
      </c>
      <c r="F111" s="70" t="e">
        <f>OBSERVATIONS!#REF!</f>
        <v>#REF!</v>
      </c>
      <c r="G111" s="206"/>
      <c r="H111" s="20"/>
      <c r="I111" s="14"/>
      <c r="J111" s="29"/>
    </row>
    <row r="112" spans="2:11" ht="32" x14ac:dyDescent="0.2">
      <c r="B112" s="200"/>
      <c r="C112" s="203"/>
      <c r="D112" s="21"/>
      <c r="E112" s="38" t="str">
        <f>Compétences!D112</f>
        <v>Connaître et utiliser des démarches pour comprendre un texte : Identifier les liens logiques et chronologiques entre les informations</v>
      </c>
      <c r="F112" s="70" t="e">
        <f>OBSERVATIONS!#REF!</f>
        <v>#REF!</v>
      </c>
      <c r="G112" s="206"/>
      <c r="H112" s="20"/>
      <c r="I112" s="14"/>
      <c r="J112" s="29"/>
    </row>
    <row r="113" spans="2:10" ht="32" x14ac:dyDescent="0.2">
      <c r="B113" s="200"/>
      <c r="C113" s="203"/>
      <c r="D113" s="21"/>
      <c r="E113" s="38" t="str">
        <f>Compétences!D113</f>
        <v>Connaître et utiliser des démarches pour comprendre un texte : Utiliser ses propres connaissances (inférences culturelles)</v>
      </c>
      <c r="F113" s="70" t="e">
        <f>OBSERVATIONS!#REF!</f>
        <v>#REF!</v>
      </c>
      <c r="G113" s="206"/>
      <c r="H113" s="20"/>
      <c r="I113" s="14"/>
      <c r="J113" s="29"/>
    </row>
    <row r="114" spans="2:10" ht="32" x14ac:dyDescent="0.2">
      <c r="B114" s="200"/>
      <c r="C114" s="203"/>
      <c r="D114" s="21"/>
      <c r="E114" s="38" t="str">
        <f>Compétences!D114</f>
        <v>Connaître et utiliser des démarches pour comprendre un texte : Utiliser ses connaissances d’autres textes pour comprendre un texte</v>
      </c>
      <c r="F114" s="70" t="e">
        <f>OBSERVATIONS!#REF!</f>
        <v>#REF!</v>
      </c>
      <c r="G114" s="206"/>
      <c r="H114" s="20"/>
      <c r="I114" s="14"/>
      <c r="J114" s="29"/>
    </row>
    <row r="115" spans="2:10" ht="32" x14ac:dyDescent="0.2">
      <c r="B115" s="200"/>
      <c r="C115" s="203"/>
      <c r="D115" s="21"/>
      <c r="E115" s="38" t="str">
        <f>Compétences!D115</f>
        <v xml:space="preserve">Connaître et utiliser des démarches pour comprendre un texte : Formuler des hypothèses  </v>
      </c>
      <c r="F115" s="70" t="e">
        <f>OBSERVATIONS!#REF!</f>
        <v>#REF!</v>
      </c>
      <c r="G115" s="206"/>
      <c r="H115" s="20"/>
      <c r="I115" s="14"/>
      <c r="J115" s="29"/>
    </row>
    <row r="116" spans="2:10" x14ac:dyDescent="0.2">
      <c r="B116" s="200"/>
      <c r="C116" s="204"/>
      <c r="D116" s="21"/>
      <c r="E116" s="38" t="str">
        <f>Compétences!D116</f>
        <v>Mobiliser ses connaissances lexicales pour comprendre un texte</v>
      </c>
      <c r="F116" s="70" t="e">
        <f>OBSERVATIONS!#REF!</f>
        <v>#REF!</v>
      </c>
      <c r="G116" s="207"/>
      <c r="H116" s="20"/>
      <c r="I116" s="14"/>
      <c r="J116" s="29"/>
    </row>
    <row r="117" spans="2:10" ht="15" customHeight="1" x14ac:dyDescent="0.2">
      <c r="B117" s="200"/>
      <c r="C117" s="202">
        <v>2</v>
      </c>
      <c r="D117" s="208" t="str">
        <f>Compétences!C117</f>
        <v xml:space="preserve">Pratiquer différentes formes de lecture </v>
      </c>
      <c r="E117" s="209"/>
      <c r="F117" s="53"/>
      <c r="G117" s="205"/>
      <c r="H117" s="20"/>
      <c r="I117" s="14"/>
      <c r="J117" s="29"/>
    </row>
    <row r="118" spans="2:10" ht="32" x14ac:dyDescent="0.2">
      <c r="B118" s="200"/>
      <c r="C118" s="203"/>
      <c r="D118" s="21"/>
      <c r="E118" s="38" t="str">
        <f>Compétences!D118</f>
        <v>Lire des textes et des documents divers pour comprendre les fonctions de la lecture</v>
      </c>
      <c r="F118" s="70" t="e">
        <f>OBSERVATIONS!#REF!</f>
        <v>#REF!</v>
      </c>
      <c r="G118" s="206"/>
      <c r="H118" s="20"/>
      <c r="I118" s="14"/>
      <c r="J118" s="29"/>
    </row>
    <row r="119" spans="2:10" x14ac:dyDescent="0.2">
      <c r="B119" s="200"/>
      <c r="C119" s="203"/>
      <c r="D119" s="21"/>
      <c r="E119" s="38" t="str">
        <f>Compétences!D119</f>
        <v>Se repérer dans un lieu de lecture (BCD, bibliothèque)</v>
      </c>
      <c r="F119" s="70" t="e">
        <f>OBSERVATIONS!#REF!</f>
        <v>#REF!</v>
      </c>
      <c r="G119" s="206"/>
      <c r="H119" s="20"/>
      <c r="I119" s="14"/>
      <c r="J119" s="29"/>
    </row>
    <row r="120" spans="2:10" ht="32" x14ac:dyDescent="0.2">
      <c r="B120" s="200"/>
      <c r="C120" s="204"/>
      <c r="D120" s="21"/>
      <c r="E120" s="38" t="str">
        <f>Compétences!D120</f>
        <v>savoir se repérer dans un manuel ou des ouvrages documentaires (table de matière</v>
      </c>
      <c r="F120" s="70" t="e">
        <f>OBSERVATIONS!#REF!</f>
        <v>#REF!</v>
      </c>
      <c r="G120" s="207"/>
      <c r="H120" s="20"/>
      <c r="I120" s="14"/>
      <c r="J120" s="29"/>
    </row>
    <row r="121" spans="2:10" ht="15" customHeight="1" x14ac:dyDescent="0.2">
      <c r="B121" s="200"/>
      <c r="C121" s="202">
        <v>2</v>
      </c>
      <c r="D121" s="208" t="str">
        <f>Compétences!C121</f>
        <v xml:space="preserve">Lecture à voix haute </v>
      </c>
      <c r="E121" s="209"/>
      <c r="F121" s="53"/>
      <c r="G121" s="205"/>
      <c r="H121" s="20"/>
      <c r="I121" s="14"/>
      <c r="J121" s="29"/>
    </row>
    <row r="122" spans="2:10" x14ac:dyDescent="0.2">
      <c r="B122" s="200"/>
      <c r="C122" s="203"/>
      <c r="D122" s="21"/>
      <c r="E122" s="38" t="str">
        <f>Compétences!D122</f>
        <v>Déchiffrer un mot nouveau ou difficile</v>
      </c>
      <c r="F122" s="70" t="e">
        <f>OBSERVATIONS!#REF!</f>
        <v>#REF!</v>
      </c>
      <c r="G122" s="206"/>
      <c r="H122" s="20"/>
      <c r="I122" s="14"/>
      <c r="J122" s="29"/>
    </row>
    <row r="123" spans="2:10" ht="32" x14ac:dyDescent="0.2">
      <c r="B123" s="200"/>
      <c r="C123" s="203"/>
      <c r="D123" s="21"/>
      <c r="E123" s="38" t="str">
        <f>Compétences!D123</f>
        <v>Identifier et utiliser les marques de ponctuation pour lire un texte à voix haute</v>
      </c>
      <c r="F123" s="70" t="e">
        <f>OBSERVATIONS!#REF!</f>
        <v>#REF!</v>
      </c>
      <c r="G123" s="206"/>
      <c r="H123" s="20"/>
      <c r="I123" s="14"/>
      <c r="J123" s="29"/>
    </row>
    <row r="124" spans="2:10" x14ac:dyDescent="0.2">
      <c r="B124" s="200"/>
      <c r="C124" s="204"/>
      <c r="D124" s="21"/>
      <c r="E124" s="38" t="str">
        <f>Compétences!D124</f>
        <v>Savoir lire un texte de manière expressive</v>
      </c>
      <c r="F124" s="70" t="e">
        <f>OBSERVATIONS!#REF!</f>
        <v>#REF!</v>
      </c>
      <c r="G124" s="207"/>
      <c r="H124" s="20"/>
      <c r="I124" s="14"/>
      <c r="J124" s="29"/>
    </row>
    <row r="125" spans="2:10" ht="15" customHeight="1" x14ac:dyDescent="0.2">
      <c r="B125" s="200"/>
      <c r="C125" s="202">
        <v>2</v>
      </c>
      <c r="D125" s="208" t="str">
        <f>Compétences!C125</f>
        <v xml:space="preserve">Contrôler sa compréhension d’un texte </v>
      </c>
      <c r="E125" s="209"/>
      <c r="F125" s="53"/>
      <c r="G125" s="205"/>
      <c r="H125" s="20"/>
      <c r="I125" s="14"/>
      <c r="J125" s="29"/>
    </row>
    <row r="126" spans="2:10" x14ac:dyDescent="0.2">
      <c r="B126" s="200"/>
      <c r="C126" s="203"/>
      <c r="D126" s="21"/>
      <c r="E126" s="38" t="str">
        <f>Compétences!D126</f>
        <v>Justifier une réponse ou un interprétation en revenant au texte.</v>
      </c>
      <c r="F126" s="70" t="e">
        <f>OBSERVATIONS!#REF!</f>
        <v>#REF!</v>
      </c>
      <c r="G126" s="206"/>
      <c r="H126" s="20"/>
      <c r="I126" s="14"/>
      <c r="J126" s="29"/>
    </row>
    <row r="127" spans="2:10" x14ac:dyDescent="0.2">
      <c r="B127" s="200"/>
      <c r="C127" s="203"/>
      <c r="D127" s="21"/>
      <c r="E127" s="38" t="str">
        <f>Compétences!D127</f>
        <v>Repérer les difficultés de compréhension d’un texte</v>
      </c>
      <c r="F127" s="70" t="e">
        <f>OBSERVATIONS!#REF!</f>
        <v>#REF!</v>
      </c>
      <c r="G127" s="206"/>
      <c r="H127" s="20"/>
      <c r="I127" s="14"/>
      <c r="J127" s="29"/>
    </row>
    <row r="128" spans="2:10" ht="32" x14ac:dyDescent="0.2">
      <c r="B128" s="201"/>
      <c r="C128" s="204"/>
      <c r="D128" s="21"/>
      <c r="E128" s="38" t="str">
        <f>Compétences!D128</f>
        <v>Savoir expliquer comment on a fait pour comprendre un texte ou demander de l’aide si nécessaire</v>
      </c>
      <c r="F128" s="70" t="e">
        <f>OBSERVATIONS!#REF!</f>
        <v>#REF!</v>
      </c>
      <c r="G128" s="207"/>
      <c r="H128" s="20"/>
      <c r="I128" s="14"/>
      <c r="J128" s="29"/>
    </row>
    <row r="129" spans="2:10" ht="15" customHeight="1" x14ac:dyDescent="0.2">
      <c r="B129" s="199" t="s">
        <v>106</v>
      </c>
      <c r="C129" s="202">
        <v>2</v>
      </c>
      <c r="D129" s="208" t="str">
        <f>Compétences!C129</f>
        <v>Copier de manière experte</v>
      </c>
      <c r="E129" s="209"/>
      <c r="F129" s="53"/>
      <c r="G129" s="205"/>
      <c r="H129" s="20"/>
      <c r="I129" s="14"/>
      <c r="J129" s="29"/>
    </row>
    <row r="130" spans="2:10" ht="32" x14ac:dyDescent="0.2">
      <c r="B130" s="200"/>
      <c r="C130" s="203"/>
      <c r="D130" s="21"/>
      <c r="E130" s="38" t="str">
        <f>Compétences!D130</f>
        <v>Maîtriser les gestes de l’écriture cursive exécutés avec une vitesse et une sûreté croissantes.</v>
      </c>
      <c r="F130" s="70" t="e">
        <f>OBSERVATIONS!#REF!</f>
        <v>#REF!</v>
      </c>
      <c r="G130" s="206"/>
      <c r="H130" s="20"/>
      <c r="I130" s="14"/>
      <c r="J130" s="29"/>
    </row>
    <row r="131" spans="2:10" ht="32" x14ac:dyDescent="0.2">
      <c r="B131" s="200"/>
      <c r="C131" s="203"/>
      <c r="D131" s="21"/>
      <c r="E131" s="38" t="str">
        <f>Compétences!D131</f>
        <v>Connaître les correspondances entre diverses écritures des lettres pour transcrire un texte ( copie au clavier).</v>
      </c>
      <c r="F131" s="70" t="e">
        <f>OBSERVATIONS!#REF!</f>
        <v>#REF!</v>
      </c>
      <c r="G131" s="206"/>
      <c r="H131" s="20"/>
      <c r="I131" s="14"/>
      <c r="J131" s="29"/>
    </row>
    <row r="132" spans="2:10" ht="32" x14ac:dyDescent="0.2">
      <c r="B132" s="200"/>
      <c r="C132" s="203"/>
      <c r="D132" s="21"/>
      <c r="E132" s="38" t="str">
        <f>Compétences!D132</f>
        <v>Utiliser des stratégies de copie (permettant d’éviter la copie lettre à lettre)</v>
      </c>
      <c r="F132" s="70" t="e">
        <f>OBSERVATIONS!#REF!</f>
        <v>#REF!</v>
      </c>
      <c r="G132" s="206"/>
      <c r="H132" s="20"/>
      <c r="I132" s="14"/>
      <c r="J132" s="29"/>
    </row>
    <row r="133" spans="2:10" ht="32" x14ac:dyDescent="0.2">
      <c r="B133" s="200"/>
      <c r="C133" s="204"/>
      <c r="D133" s="21"/>
      <c r="E133" s="38" t="str">
        <f>Compétences!D133</f>
        <v>Utiliser un traitement des textes pour mettre en page un court texte saisi au clavier.</v>
      </c>
      <c r="F133" s="70" t="e">
        <f>OBSERVATIONS!#REF!</f>
        <v>#REF!</v>
      </c>
      <c r="G133" s="207"/>
      <c r="H133" s="20"/>
      <c r="I133" s="14"/>
      <c r="J133" s="29"/>
    </row>
    <row r="134" spans="2:10" ht="15" customHeight="1" x14ac:dyDescent="0.2">
      <c r="B134" s="200"/>
      <c r="C134" s="202">
        <v>2</v>
      </c>
      <c r="D134" s="208" t="str">
        <f>Compétences!C134</f>
        <v xml:space="preserve">Produire des écrits en commençant à s’approprier une démarche </v>
      </c>
      <c r="E134" s="209"/>
      <c r="F134" s="53"/>
      <c r="G134" s="205"/>
      <c r="H134" s="20"/>
      <c r="I134" s="14"/>
      <c r="J134" s="29"/>
    </row>
    <row r="135" spans="2:10" x14ac:dyDescent="0.2">
      <c r="B135" s="200"/>
      <c r="C135" s="203"/>
      <c r="D135" s="21"/>
      <c r="E135" s="38" t="str">
        <f>Compétences!D135</f>
        <v>Identification de caractéristiques propres à différents genres de textes.</v>
      </c>
      <c r="F135" s="70" t="e">
        <f>OBSERVATIONS!#REF!</f>
        <v>#REF!</v>
      </c>
      <c r="G135" s="206"/>
      <c r="H135" s="20"/>
      <c r="I135" s="14"/>
      <c r="J135" s="29"/>
    </row>
    <row r="136" spans="2:10" ht="32" x14ac:dyDescent="0.2">
      <c r="B136" s="200"/>
      <c r="C136" s="203"/>
      <c r="D136" s="21"/>
      <c r="E136" s="38" t="str">
        <f>Compétences!D136</f>
        <v>Mettre en œuvre une démarche de production de texte (guidée puis plus autonome): chercher les idées, concevoir puis écrire des phrases</v>
      </c>
      <c r="F136" s="70" t="e">
        <f>OBSERVATIONS!#REF!</f>
        <v>#REF!</v>
      </c>
      <c r="G136" s="206"/>
      <c r="H136" s="20"/>
      <c r="I136" s="14"/>
      <c r="J136" s="29"/>
    </row>
    <row r="137" spans="2:10" ht="32" x14ac:dyDescent="0.2">
      <c r="B137" s="200"/>
      <c r="C137" s="203"/>
      <c r="D137" s="21"/>
      <c r="E137" s="38" t="str">
        <f>Compétences!D137</f>
        <v>Mobiliser ses connaissances (orthographiques et grammaticales) pour produire un écrit.</v>
      </c>
      <c r="F137" s="70" t="e">
        <f>OBSERVATIONS!#REF!</f>
        <v>#REF!</v>
      </c>
      <c r="G137" s="206"/>
      <c r="H137" s="20"/>
      <c r="I137" s="14"/>
      <c r="J137" s="29"/>
    </row>
    <row r="138" spans="2:10" ht="32" x14ac:dyDescent="0.2">
      <c r="B138" s="200"/>
      <c r="C138" s="204"/>
      <c r="D138" s="21"/>
      <c r="E138" s="38" t="str">
        <f>Compétences!D138</f>
        <v>Mobilisation des outils à disposition dans la classe liés à l’étude de la langue pour produire un texte</v>
      </c>
      <c r="F138" s="70" t="e">
        <f>OBSERVATIONS!#REF!</f>
        <v>#REF!</v>
      </c>
      <c r="G138" s="207"/>
      <c r="H138" s="20"/>
      <c r="I138" s="14"/>
      <c r="J138" s="29"/>
    </row>
    <row r="139" spans="2:10" ht="15" customHeight="1" x14ac:dyDescent="0.2">
      <c r="B139" s="200"/>
      <c r="C139" s="202">
        <v>2</v>
      </c>
      <c r="D139" s="208" t="str">
        <f>Compétences!C139</f>
        <v>Réviser et améliorer l’écrit qu’on a produit</v>
      </c>
      <c r="E139" s="209"/>
      <c r="F139" s="53"/>
      <c r="G139" s="205"/>
      <c r="H139" s="20"/>
      <c r="I139" s="14"/>
      <c r="J139" s="29"/>
    </row>
    <row r="140" spans="2:10" ht="32" x14ac:dyDescent="0.2">
      <c r="B140" s="200"/>
      <c r="C140" s="203"/>
      <c r="D140" s="21"/>
      <c r="E140" s="38" t="str">
        <f>Compétences!D140</f>
        <v>Repérer des dysfonctionnements dans les textes produits (omissions, incohérences, redites…)</v>
      </c>
      <c r="F140" s="70" t="e">
        <f>OBSERVATIONS!#REF!</f>
        <v>#REF!</v>
      </c>
      <c r="G140" s="206"/>
      <c r="H140" s="20"/>
      <c r="I140" s="14"/>
      <c r="J140" s="29"/>
    </row>
    <row r="141" spans="2:10" ht="32" x14ac:dyDescent="0.2">
      <c r="B141" s="200"/>
      <c r="C141" s="203"/>
      <c r="D141" s="21"/>
      <c r="E141" s="38" t="str">
        <f>Compétences!D141</f>
        <v>Mobiliser des connaissances portant sur le genre d’écrit à produire et sur la langue</v>
      </c>
      <c r="F141" s="70" t="e">
        <f>OBSERVATIONS!#REF!</f>
        <v>#REF!</v>
      </c>
      <c r="G141" s="206"/>
      <c r="H141" s="20"/>
      <c r="I141" s="14"/>
      <c r="J141" s="29"/>
    </row>
    <row r="142" spans="2:10" ht="32" x14ac:dyDescent="0.2">
      <c r="B142" s="200"/>
      <c r="C142" s="203"/>
      <c r="D142" s="21"/>
      <c r="E142" s="38" t="str">
        <f>Compétences!D142</f>
        <v>Améliorer un texte au niveau de l’orthographe (avec aide de l’enseignant puis de manière plus autonome)</v>
      </c>
      <c r="F142" s="70" t="e">
        <f>OBSERVATIONS!#REF!</f>
        <v>#REF!</v>
      </c>
      <c r="G142" s="206"/>
      <c r="H142" s="20"/>
      <c r="I142" s="14"/>
      <c r="J142" s="29"/>
    </row>
    <row r="143" spans="2:10" ht="32" x14ac:dyDescent="0.2">
      <c r="B143" s="201"/>
      <c r="C143" s="204"/>
      <c r="D143" s="21"/>
      <c r="E143" s="38" t="str">
        <f>Compétences!D143</f>
        <v>Savoir utiliser des outils pour réviser un texte (grilles de relecture, correcteur orthographique)</v>
      </c>
      <c r="F143" s="70" t="e">
        <f>OBSERVATIONS!#REF!</f>
        <v>#REF!</v>
      </c>
      <c r="G143" s="207"/>
      <c r="H143" s="20"/>
      <c r="I143" s="14"/>
      <c r="J143" s="29"/>
    </row>
    <row r="144" spans="2:10" ht="33" customHeight="1" x14ac:dyDescent="0.2">
      <c r="B144" s="199" t="s">
        <v>122</v>
      </c>
      <c r="C144" s="202">
        <v>2</v>
      </c>
      <c r="D144" s="208" t="str">
        <f>Compétences!C144</f>
        <v>Mémoriser et se remémorer l’orthographe de mots fréquents et de mots irréguliers dont le sens est connu</v>
      </c>
      <c r="E144" s="209"/>
      <c r="F144" s="53"/>
      <c r="G144" s="205"/>
      <c r="H144" s="20"/>
      <c r="I144" s="14"/>
      <c r="J144" s="29"/>
    </row>
    <row r="145" spans="2:10" ht="32" x14ac:dyDescent="0.2">
      <c r="B145" s="200"/>
      <c r="C145" s="203"/>
      <c r="D145" s="21"/>
      <c r="E145" s="38" t="str">
        <f>Compétences!D145</f>
        <v>Connaître les correspondances sons/lettres ( correspondances graphophonologiques)</v>
      </c>
      <c r="F145" s="70" t="e">
        <f>OBSERVATIONS!#REF!</f>
        <v>#REF!</v>
      </c>
      <c r="G145" s="206"/>
      <c r="H145" s="20"/>
      <c r="I145" s="14"/>
      <c r="J145" s="29"/>
    </row>
    <row r="146" spans="2:10" ht="32" x14ac:dyDescent="0.2">
      <c r="B146" s="200"/>
      <c r="C146" s="203"/>
      <c r="D146" s="21"/>
      <c r="E146" s="38" t="str">
        <f>Compétences!D146</f>
        <v>Connaître et retrouver la valeur sonore de certaines lettres par rapport au contexte (exemple : s entre 2 voyelles, ge suivi de e ou i …)</v>
      </c>
      <c r="F146" s="70" t="e">
        <f>OBSERVATIONS!#REF!</f>
        <v>#REF!</v>
      </c>
      <c r="G146" s="206"/>
      <c r="H146" s="20"/>
      <c r="I146" s="14"/>
      <c r="J146" s="29"/>
    </row>
    <row r="147" spans="2:10" ht="32" x14ac:dyDescent="0.2">
      <c r="B147" s="200"/>
      <c r="C147" s="203"/>
      <c r="D147" s="21"/>
      <c r="E147" s="38" t="str">
        <f>Compétences!D147</f>
        <v>Connaître et repérer la valeur de certains graphème selon la lettre qui suit (an/am en/em ..) : règle du m devant p ou b</v>
      </c>
      <c r="F147" s="70" t="e">
        <f>OBSERVATIONS!#REF!</f>
        <v>#REF!</v>
      </c>
      <c r="G147" s="206"/>
      <c r="H147" s="20"/>
      <c r="I147" s="14"/>
      <c r="J147" s="29"/>
    </row>
    <row r="148" spans="2:10" x14ac:dyDescent="0.2">
      <c r="B148" s="200"/>
      <c r="C148" s="203"/>
      <c r="D148" s="21"/>
      <c r="E148" s="38" t="str">
        <f>Compétences!D148</f>
        <v>Connaître et mémoriser l’orthographe de mots invariables</v>
      </c>
      <c r="F148" s="70" t="e">
        <f>OBSERVATIONS!#REF!</f>
        <v>#REF!</v>
      </c>
      <c r="G148" s="206"/>
      <c r="H148" s="20"/>
      <c r="I148" s="14"/>
      <c r="J148" s="29"/>
    </row>
    <row r="149" spans="2:10" ht="32" x14ac:dyDescent="0.2">
      <c r="B149" s="200"/>
      <c r="C149" s="203"/>
      <c r="D149" s="21"/>
      <c r="E149" s="38" t="str">
        <f>Compétences!D149</f>
        <v>Connaître et mémoriser l’orthographe de mots d’un même champ lexical, d’une même famille, d’une même série analogique)</v>
      </c>
      <c r="F149" s="70" t="e">
        <f>OBSERVATIONS!#REF!</f>
        <v>#REF!</v>
      </c>
      <c r="G149" s="206"/>
      <c r="H149" s="20"/>
      <c r="I149" s="14"/>
      <c r="J149" s="29"/>
    </row>
    <row r="150" spans="2:10" ht="32" x14ac:dyDescent="0.2">
      <c r="B150" s="200"/>
      <c r="C150" s="203"/>
      <c r="D150" s="21"/>
      <c r="E150" s="38" t="str">
        <f>Compétences!D150</f>
        <v>Connaître et mémoriser l’orthographe de mots relevant du vocabulaire scolaire ou d’un champ disciplinaire</v>
      </c>
      <c r="F150" s="70" t="e">
        <f>OBSERVATIONS!#REF!</f>
        <v>#REF!</v>
      </c>
      <c r="G150" s="206"/>
      <c r="H150" s="20"/>
      <c r="I150" s="14"/>
      <c r="J150" s="29"/>
    </row>
    <row r="151" spans="2:10" x14ac:dyDescent="0.2">
      <c r="B151" s="200"/>
      <c r="C151" s="203"/>
      <c r="D151" s="21"/>
      <c r="E151" s="38" t="str">
        <f>Compétences!D151</f>
        <v>Identifier du groupe nominal sujet</v>
      </c>
      <c r="F151" s="70" t="e">
        <f>OBSERVATIONS!#REF!</f>
        <v>#REF!</v>
      </c>
      <c r="G151" s="206"/>
      <c r="H151" s="20"/>
      <c r="I151" s="14"/>
      <c r="J151" s="29"/>
    </row>
    <row r="152" spans="2:10" ht="32" x14ac:dyDescent="0.2">
      <c r="B152" s="200"/>
      <c r="C152" s="203"/>
      <c r="D152" s="21"/>
      <c r="E152" s="38" t="str">
        <f>Compétences!D152</f>
        <v>Identifier le verbe d’une phrase (connaître les propriétés qui permettent de l’identifier</v>
      </c>
      <c r="F152" s="70" t="e">
        <f>OBSERVATIONS!#REF!</f>
        <v>#REF!</v>
      </c>
      <c r="G152" s="206"/>
      <c r="H152" s="20"/>
      <c r="I152" s="14"/>
      <c r="J152" s="29"/>
    </row>
    <row r="153" spans="2:10" ht="32" x14ac:dyDescent="0.2">
      <c r="B153" s="200"/>
      <c r="C153" s="203"/>
      <c r="D153" s="21"/>
      <c r="E153" s="38" t="str">
        <f>Compétences!D153</f>
        <v xml:space="preserve">Savoir identifier la classe d’un mot (verbe, nom, déterminant, adjectif, pronom, mots invariables) </v>
      </c>
      <c r="F153" s="70" t="e">
        <f>OBSERVATIONS!#REF!</f>
        <v>#REF!</v>
      </c>
      <c r="G153" s="206"/>
      <c r="H153" s="20"/>
      <c r="I153" s="14"/>
      <c r="J153" s="29"/>
    </row>
    <row r="154" spans="2:10" ht="32" x14ac:dyDescent="0.2">
      <c r="B154" s="200"/>
      <c r="C154" s="203"/>
      <c r="D154" s="21"/>
      <c r="E154" s="38" t="str">
        <f>Compétences!D154</f>
        <v>Identifier et transformer des phrases affirmatives et négatives (notamment, transformations liées à l’identification du verbe</v>
      </c>
      <c r="F154" s="70" t="e">
        <f>OBSERVATIONS!#REF!</f>
        <v>#REF!</v>
      </c>
      <c r="G154" s="206"/>
      <c r="H154" s="20"/>
      <c r="I154" s="14"/>
      <c r="J154" s="29"/>
    </row>
    <row r="155" spans="2:10" ht="32" x14ac:dyDescent="0.2">
      <c r="B155" s="200"/>
      <c r="C155" s="204"/>
      <c r="D155" s="21"/>
      <c r="E155" s="38" t="str">
        <f>Compétences!D155</f>
        <v>Connaître et utiliser la ponctuation de fin de phrases  et les signes du discours rapporté ( guillemets, tirets)</v>
      </c>
      <c r="F155" s="70" t="e">
        <f>OBSERVATIONS!#REF!</f>
        <v>#REF!</v>
      </c>
      <c r="G155" s="207"/>
      <c r="H155" s="20"/>
      <c r="I155" s="14"/>
      <c r="J155" s="29"/>
    </row>
    <row r="156" spans="2:10" ht="29" customHeight="1" x14ac:dyDescent="0.2">
      <c r="B156" s="200"/>
      <c r="C156" s="202">
        <v>2</v>
      </c>
      <c r="D156" s="208" t="str">
        <f>Compétences!C156</f>
        <v xml:space="preserve">Raisonner pour résoudre des problèmes orthographiques, d’accord essentiellement </v>
      </c>
      <c r="E156" s="209"/>
      <c r="F156" s="53"/>
      <c r="G156" s="205"/>
      <c r="H156" s="20"/>
      <c r="I156" s="14"/>
      <c r="J156" s="29"/>
    </row>
    <row r="157" spans="2:10" ht="32" x14ac:dyDescent="0.2">
      <c r="B157" s="200"/>
      <c r="C157" s="203"/>
      <c r="D157" s="21"/>
      <c r="E157" s="38" t="str">
        <f>Compétences!D157</f>
        <v>Comprendre que des éléments d’une phrase fonctionnent ensemble (D/N/ADJ et groupe sujet/verbe)</v>
      </c>
      <c r="F157" s="70" t="e">
        <f>OBSERVATIONS!#REF!</f>
        <v>#REF!</v>
      </c>
      <c r="G157" s="206"/>
      <c r="H157" s="20"/>
      <c r="I157" s="14"/>
      <c r="J157" s="29"/>
    </row>
    <row r="158" spans="2:10" x14ac:dyDescent="0.2">
      <c r="B158" s="200"/>
      <c r="C158" s="203"/>
      <c r="D158" s="21"/>
      <c r="E158" s="38" t="str">
        <f>Compétences!D158</f>
        <v>Comprendre, identifier et effectuer l’accord sujet/verbe (cas simples)</v>
      </c>
      <c r="F158" s="70" t="e">
        <f>OBSERVATIONS!#REF!</f>
        <v>#REF!</v>
      </c>
      <c r="G158" s="206"/>
      <c r="H158" s="20"/>
      <c r="I158" s="14"/>
      <c r="J158" s="29"/>
    </row>
    <row r="159" spans="2:10" ht="32" x14ac:dyDescent="0.2">
      <c r="B159" s="200"/>
      <c r="C159" s="203"/>
      <c r="D159" s="21"/>
      <c r="E159" s="38" t="str">
        <f>Compétences!D159</f>
        <v>Comprendre qu’écrire ne consiste pas seulement à coder des sons (valeurs grammaticales ou orthographiques de certaines lettres)</v>
      </c>
      <c r="F159" s="70" t="e">
        <f>OBSERVATIONS!#REF!</f>
        <v>#REF!</v>
      </c>
      <c r="G159" s="206"/>
      <c r="H159" s="20"/>
      <c r="I159" s="14"/>
      <c r="J159" s="29"/>
    </row>
    <row r="160" spans="2:10" ht="32" x14ac:dyDescent="0.2">
      <c r="B160" s="200"/>
      <c r="C160" s="203"/>
      <c r="D160" s="21"/>
      <c r="E160" s="38" t="str">
        <f>Compétences!D160</f>
        <v>Comprendre identifier et effectuer les accords à l’intérieur du groupe nominal (accord en genre et en nombre)</v>
      </c>
      <c r="F160" s="70" t="e">
        <f>OBSERVATIONS!#REF!</f>
        <v>#REF!</v>
      </c>
      <c r="G160" s="206"/>
      <c r="H160" s="20"/>
      <c r="I160" s="14"/>
      <c r="J160" s="29"/>
    </row>
    <row r="161" spans="2:10" ht="32" x14ac:dyDescent="0.2">
      <c r="B161" s="200"/>
      <c r="C161" s="203"/>
      <c r="D161" s="21"/>
      <c r="E161" s="38" t="str">
        <f>Compétences!D161</f>
        <v>Repérer et connaître des formations particulières du pluriel (exemple cheval/chevaux) et du féminin ( lecteur/lectrice)</v>
      </c>
      <c r="F161" s="70" t="e">
        <f>OBSERVATIONS!#REF!</f>
        <v>#REF!</v>
      </c>
      <c r="G161" s="206"/>
      <c r="H161" s="20"/>
      <c r="I161" s="14"/>
      <c r="J161" s="29"/>
    </row>
    <row r="162" spans="2:10" ht="32" x14ac:dyDescent="0.2">
      <c r="B162" s="200"/>
      <c r="C162" s="204"/>
      <c r="D162" s="21"/>
      <c r="E162" s="38" t="str">
        <f>Compétences!D162</f>
        <v>Connaître la marque du pluriel pour les verbes ( nt à la 3ème personne du pluriel)</v>
      </c>
      <c r="F162" s="70" t="e">
        <f>OBSERVATIONS!#REF!</f>
        <v>#REF!</v>
      </c>
      <c r="G162" s="207"/>
      <c r="H162" s="20"/>
      <c r="I162" s="14"/>
      <c r="J162" s="29"/>
    </row>
    <row r="163" spans="2:10" ht="47" customHeight="1" x14ac:dyDescent="0.2">
      <c r="B163" s="200"/>
      <c r="C163" s="202">
        <v>2</v>
      </c>
      <c r="D163" s="208" t="str">
        <f>Compétences!C163</f>
        <v xml:space="preserve">Comprendre comment se forment les verbes et orthographier les formes verbales les plus fréquentes (lien avec l’écriture) </v>
      </c>
      <c r="E163" s="209"/>
      <c r="F163" s="53"/>
      <c r="G163" s="205"/>
      <c r="H163" s="20"/>
      <c r="I163" s="14"/>
      <c r="J163" s="29"/>
    </row>
    <row r="164" spans="2:10" ht="48" x14ac:dyDescent="0.2">
      <c r="B164" s="200"/>
      <c r="C164" s="203"/>
      <c r="D164" s="21"/>
      <c r="E164" s="38" t="str">
        <f>Compétences!D164</f>
        <v>Observer et se familiariser avec la conjugaison au présent des verbes en –ER et des verbes courants : être, avoir, faire, aller, dire, venir, pouvoir, voir, vouloir, prendre</v>
      </c>
      <c r="F164" s="70" t="e">
        <f>OBSERVATIONS!#REF!</f>
        <v>#REF!</v>
      </c>
      <c r="G164" s="206"/>
      <c r="H164" s="20"/>
      <c r="I164" s="14"/>
      <c r="J164" s="29"/>
    </row>
    <row r="165" spans="2:10" ht="32" x14ac:dyDescent="0.2">
      <c r="B165" s="200"/>
      <c r="C165" s="203"/>
      <c r="D165" s="21"/>
      <c r="E165" s="38" t="str">
        <f>Compétences!D165</f>
        <v>Observer et se familiariser avec la conjugaison au futur des verbes en – ER</v>
      </c>
      <c r="F165" s="70" t="e">
        <f>OBSERVATIONS!#REF!</f>
        <v>#REF!</v>
      </c>
      <c r="G165" s="206"/>
      <c r="H165" s="20"/>
      <c r="I165" s="14"/>
      <c r="J165" s="29"/>
    </row>
    <row r="166" spans="2:10" ht="32" x14ac:dyDescent="0.2">
      <c r="B166" s="200"/>
      <c r="C166" s="203"/>
      <c r="D166" s="21"/>
      <c r="E166" s="38" t="str">
        <f>Compétences!D166</f>
        <v>Observer et se familiariser avec la conjugaison à l’imparfait des verbes en -ER</v>
      </c>
      <c r="F166" s="70" t="e">
        <f>OBSERVATIONS!#REF!</f>
        <v>#REF!</v>
      </c>
      <c r="G166" s="206"/>
      <c r="H166" s="20"/>
      <c r="I166" s="14"/>
      <c r="J166" s="29"/>
    </row>
    <row r="167" spans="2:10" ht="32" x14ac:dyDescent="0.2">
      <c r="B167" s="200"/>
      <c r="C167" s="203"/>
      <c r="D167" s="21"/>
      <c r="E167" s="38" t="str">
        <f>Compétences!D167</f>
        <v>Mémorisation des formes les plus fréquentes des verbes précédents (troisième personne du singulier et du pluriel</v>
      </c>
      <c r="F167" s="70" t="e">
        <f>OBSERVATIONS!#REF!</f>
        <v>#REF!</v>
      </c>
      <c r="G167" s="206"/>
      <c r="H167" s="20"/>
      <c r="I167" s="14"/>
      <c r="J167" s="29"/>
    </row>
    <row r="168" spans="2:10" ht="32" x14ac:dyDescent="0.2">
      <c r="B168" s="200"/>
      <c r="C168" s="203"/>
      <c r="D168" s="21"/>
      <c r="E168" s="38" t="str">
        <f>Compétences!D168</f>
        <v>Mémorisation de marques régulières liées à des personnes (-ons, -ez, -nt)</v>
      </c>
      <c r="F168" s="70" t="e">
        <f>OBSERVATIONS!#REF!</f>
        <v>#REF!</v>
      </c>
      <c r="G168" s="206"/>
      <c r="H168" s="20"/>
      <c r="I168" s="14"/>
      <c r="J168" s="29"/>
    </row>
    <row r="169" spans="2:10" ht="32" x14ac:dyDescent="0.2">
      <c r="B169" s="200"/>
      <c r="C169" s="203"/>
      <c r="D169" s="21"/>
      <c r="E169" s="38" t="str">
        <f>Compétences!D169</f>
        <v>Comprendre la construction de la forme conjuguée du verbe (radical ; terminaison)</v>
      </c>
      <c r="F169" s="70" t="e">
        <f>OBSERVATIONS!#REF!</f>
        <v>#REF!</v>
      </c>
      <c r="G169" s="206"/>
      <c r="H169" s="20"/>
      <c r="I169" s="14"/>
      <c r="J169" s="29"/>
    </row>
    <row r="170" spans="2:10" x14ac:dyDescent="0.2">
      <c r="B170" s="200"/>
      <c r="C170" s="203"/>
      <c r="D170" s="21"/>
      <c r="E170" s="38" t="str">
        <f>Compétences!D170</f>
        <v>Identifier l’infinitif et le participe passé</v>
      </c>
      <c r="F170" s="70" t="e">
        <f>OBSERVATIONS!#REF!</f>
        <v>#REF!</v>
      </c>
      <c r="G170" s="206"/>
      <c r="H170" s="20"/>
      <c r="I170" s="14"/>
      <c r="J170" s="29"/>
    </row>
    <row r="171" spans="2:10" ht="32" x14ac:dyDescent="0.2">
      <c r="B171" s="200"/>
      <c r="C171" s="203"/>
      <c r="D171" s="21"/>
      <c r="E171" s="38" t="str">
        <f>Compétences!D171</f>
        <v>Observer et identifier la formation du passé composé (notion de temps simple et de temps composé)</v>
      </c>
      <c r="F171" s="70" t="e">
        <f>OBSERVATIONS!#REF!</f>
        <v>#REF!</v>
      </c>
      <c r="G171" s="206"/>
      <c r="H171" s="20"/>
      <c r="I171" s="14"/>
      <c r="J171" s="29"/>
    </row>
    <row r="172" spans="2:10" ht="32" x14ac:dyDescent="0.2">
      <c r="B172" s="200"/>
      <c r="C172" s="203"/>
      <c r="D172" s="21"/>
      <c r="E172" s="38" t="str">
        <f>Compétences!D172</f>
        <v>Observer et identifier les marques liées au temps (imparfait et futur simple)</v>
      </c>
      <c r="F172" s="70" t="e">
        <f>OBSERVATIONS!#REF!</f>
        <v>#REF!</v>
      </c>
      <c r="G172" s="206"/>
      <c r="H172" s="20"/>
      <c r="I172" s="14"/>
      <c r="J172" s="29"/>
    </row>
    <row r="173" spans="2:10" ht="32" x14ac:dyDescent="0.2">
      <c r="B173" s="200"/>
      <c r="C173" s="203"/>
      <c r="D173" s="21"/>
      <c r="E173" s="38" t="str">
        <f>Compétences!D173</f>
        <v xml:space="preserve">Mémoriser la conjugaison des verbes être et avoir au présent, à l’imparfait, au futur. </v>
      </c>
      <c r="F173" s="70" t="e">
        <f>OBSERVATIONS!#REF!</f>
        <v>#REF!</v>
      </c>
      <c r="G173" s="206"/>
      <c r="H173" s="20"/>
      <c r="I173" s="14"/>
      <c r="J173" s="29"/>
    </row>
    <row r="174" spans="2:10" ht="32" x14ac:dyDescent="0.2">
      <c r="B174" s="200"/>
      <c r="C174" s="204"/>
      <c r="D174" s="21"/>
      <c r="E174" s="38" t="str">
        <f>Compétences!D174</f>
        <v>Identifier certains homophones : formes verbales a / est/ ont / sont distinguées des homophones (à / et / on / son).</v>
      </c>
      <c r="F174" s="70" t="e">
        <f>OBSERVATIONS!#REF!</f>
        <v>#REF!</v>
      </c>
      <c r="G174" s="207"/>
      <c r="H174" s="20"/>
      <c r="I174" s="14"/>
      <c r="J174" s="29"/>
    </row>
    <row r="175" spans="2:10" ht="36" customHeight="1" x14ac:dyDescent="0.2">
      <c r="B175" s="200"/>
      <c r="C175" s="202">
        <v>2</v>
      </c>
      <c r="D175" s="208" t="str">
        <f>Compétences!C175</f>
        <v>Identifier des relations entre les mots, entre les mots et leur contexte d’utilisation ; s’en servir pour mieux comprendre</v>
      </c>
      <c r="E175" s="209"/>
      <c r="F175" s="53"/>
      <c r="G175" s="205"/>
      <c r="H175" s="20"/>
      <c r="I175" s="14"/>
      <c r="J175" s="29"/>
    </row>
    <row r="176" spans="2:10" ht="32" x14ac:dyDescent="0.2">
      <c r="B176" s="200"/>
      <c r="C176" s="203"/>
      <c r="D176" s="21"/>
      <c r="E176" s="38" t="str">
        <f>Compétences!D176</f>
        <v>Identifier des mots de la même famille/ trouver des mots de la même famille (avec ajout de préfixe et suffixe)</v>
      </c>
      <c r="F176" s="70" t="e">
        <f>OBSERVATIONS!#REF!</f>
        <v>#REF!</v>
      </c>
      <c r="G176" s="206"/>
      <c r="H176" s="20"/>
      <c r="I176" s="14"/>
      <c r="J176" s="29"/>
    </row>
    <row r="177" spans="2:10" x14ac:dyDescent="0.2">
      <c r="B177" s="200"/>
      <c r="C177" s="203"/>
      <c r="D177" s="21"/>
      <c r="E177" s="38" t="str">
        <f>Compétences!D177</f>
        <v>Catégoriser des mots / relations entre termes génériques et spécifiques</v>
      </c>
      <c r="F177" s="70" t="e">
        <f>OBSERVATIONS!#REF!</f>
        <v>#REF!</v>
      </c>
      <c r="G177" s="206"/>
      <c r="H177" s="20"/>
      <c r="I177" s="14"/>
      <c r="J177" s="29"/>
    </row>
    <row r="178" spans="2:10" x14ac:dyDescent="0.2">
      <c r="B178" s="200"/>
      <c r="C178" s="203"/>
      <c r="D178" s="21"/>
      <c r="E178" s="38" t="str">
        <f>Compétences!D178</f>
        <v>Identifier et trouver des synonymes d’un mot</v>
      </c>
      <c r="F178" s="70" t="e">
        <f>OBSERVATIONS!#REF!</f>
        <v>#REF!</v>
      </c>
      <c r="G178" s="206"/>
      <c r="H178" s="20"/>
      <c r="I178" s="14"/>
      <c r="J178" s="29"/>
    </row>
    <row r="179" spans="2:10" x14ac:dyDescent="0.2">
      <c r="B179" s="200"/>
      <c r="C179" s="203"/>
      <c r="D179" s="21"/>
      <c r="E179" s="38" t="str">
        <f>Compétences!D179</f>
        <v>Identifier et trouver des contraires d’un mots (antonymes)</v>
      </c>
      <c r="F179" s="70" t="e">
        <f>OBSERVATIONS!#REF!</f>
        <v>#REF!</v>
      </c>
      <c r="G179" s="206"/>
      <c r="H179" s="20"/>
      <c r="I179" s="14"/>
      <c r="J179" s="29"/>
    </row>
    <row r="180" spans="2:10" ht="32" x14ac:dyDescent="0.2">
      <c r="B180" s="200"/>
      <c r="C180" s="203"/>
      <c r="D180" s="21"/>
      <c r="E180" s="38" t="str">
        <f>Compétences!D180</f>
        <v>Observer et repérer la polysémie d’un mot en lien avec le contexte où le mot est employé</v>
      </c>
      <c r="F180" s="70" t="e">
        <f>OBSERVATIONS!#REF!</f>
        <v>#REF!</v>
      </c>
      <c r="G180" s="206"/>
      <c r="H180" s="20"/>
      <c r="I180" s="14"/>
      <c r="J180" s="29"/>
    </row>
    <row r="181" spans="2:10" x14ac:dyDescent="0.2">
      <c r="B181" s="200"/>
      <c r="C181" s="203"/>
      <c r="D181" s="21"/>
      <c r="E181" s="38" t="str">
        <f>Compétences!D181</f>
        <v>Observer et repérer les sens propre et le sens figuré d’un mot</v>
      </c>
      <c r="F181" s="70" t="e">
        <f>OBSERVATIONS!#REF!</f>
        <v>#REF!</v>
      </c>
      <c r="G181" s="206"/>
      <c r="H181" s="20"/>
      <c r="I181" s="14"/>
      <c r="J181" s="29"/>
    </row>
    <row r="182" spans="2:10" ht="32" x14ac:dyDescent="0.2">
      <c r="B182" s="200"/>
      <c r="C182" s="204"/>
      <c r="D182" s="21"/>
      <c r="E182" s="38" t="str">
        <f>Compétences!D182</f>
        <v>Distinguer les registres familier, courant, soutenu (lien avec enseignement moral et civique).</v>
      </c>
      <c r="F182" s="70" t="e">
        <f>OBSERVATIONS!#REF!</f>
        <v>#REF!</v>
      </c>
      <c r="G182" s="207"/>
      <c r="H182" s="20"/>
      <c r="I182" s="14"/>
      <c r="J182" s="29"/>
    </row>
    <row r="183" spans="2:10" ht="25" customHeight="1" x14ac:dyDescent="0.2">
      <c r="B183" s="200"/>
      <c r="C183" s="202">
        <v>2</v>
      </c>
      <c r="D183" s="208" t="str">
        <f>Compétences!C183</f>
        <v>Étendre ses connaissances lexicales, mémoriser et réutiliser des mots nouvellement appris</v>
      </c>
      <c r="E183" s="209"/>
      <c r="F183" s="53"/>
      <c r="G183" s="205"/>
      <c r="H183" s="20"/>
      <c r="I183" s="14"/>
      <c r="J183" s="29"/>
    </row>
    <row r="184" spans="2:10" x14ac:dyDescent="0.2">
      <c r="B184" s="200"/>
      <c r="C184" s="203"/>
      <c r="D184" s="21"/>
      <c r="E184" s="38" t="str">
        <f>Compétences!D184</f>
        <v>Chercher la définition d’un mot et utiliser un dictionnaire</v>
      </c>
      <c r="F184" s="70" t="e">
        <f>OBSERVATIONS!#REF!</f>
        <v>#REF!</v>
      </c>
      <c r="G184" s="206"/>
      <c r="H184" s="20"/>
      <c r="I184" s="14"/>
      <c r="J184" s="29"/>
    </row>
    <row r="185" spans="2:10" x14ac:dyDescent="0.2">
      <c r="B185" s="200"/>
      <c r="C185" s="203"/>
      <c r="D185" s="21"/>
      <c r="E185" s="38" t="str">
        <f>Compétences!D185</f>
        <v>Comprendre un article de dictionnaire</v>
      </c>
      <c r="F185" s="70" t="e">
        <f>OBSERVATIONS!#REF!</f>
        <v>#REF!</v>
      </c>
      <c r="G185" s="206"/>
      <c r="H185" s="20"/>
      <c r="I185" s="14"/>
      <c r="J185" s="29"/>
    </row>
    <row r="186" spans="2:10" x14ac:dyDescent="0.2">
      <c r="B186" s="201"/>
      <c r="C186" s="204"/>
      <c r="D186" s="21"/>
      <c r="E186" s="38" t="str">
        <f>Compétences!D186</f>
        <v>Mobiliser des mots nouveaux en situation d’écriture</v>
      </c>
      <c r="F186" s="70" t="e">
        <f>OBSERVATIONS!#REF!</f>
        <v>#REF!</v>
      </c>
      <c r="G186" s="207"/>
      <c r="H186" s="20"/>
      <c r="I186" s="14"/>
      <c r="J186" s="29"/>
    </row>
    <row r="187" spans="2:10" ht="15" customHeight="1" x14ac:dyDescent="0.2">
      <c r="B187" s="192" t="s">
        <v>171</v>
      </c>
      <c r="C187" s="193">
        <v>1</v>
      </c>
      <c r="D187" s="197" t="str">
        <f>Compétences!C187</f>
        <v xml:space="preserve">Utiliser les nombres </v>
      </c>
      <c r="E187" s="198"/>
      <c r="F187" s="67"/>
      <c r="G187" s="194"/>
    </row>
    <row r="188" spans="2:10" ht="32" x14ac:dyDescent="0.2">
      <c r="B188" s="192"/>
      <c r="C188" s="193"/>
      <c r="D188" s="34"/>
      <c r="E188" s="39" t="str">
        <f>Compétences!D188</f>
        <v>Évaluer et comparer des collections d’objets avec des procédures numériques ou non numériques.</v>
      </c>
      <c r="F188" s="72" t="e">
        <f>OBSERVATIONS!#REF!</f>
        <v>#REF!</v>
      </c>
      <c r="G188" s="194"/>
    </row>
    <row r="189" spans="2:10" ht="64" x14ac:dyDescent="0.2">
      <c r="B189" s="192"/>
      <c r="C189" s="193"/>
      <c r="D189" s="34"/>
      <c r="E189" s="39" t="str">
        <f>Compétences!D189</f>
        <v>Réaliser une collection dont le cardinal est donné. Utiliser le dénombrement pour comparer deux quantités, pour constituer une collection d’une taille donnée ou pour réaliser une collection de quantité égale à la collection proposée.</v>
      </c>
      <c r="F189" s="72" t="e">
        <f>OBSERVATIONS!#REF!</f>
        <v>#REF!</v>
      </c>
      <c r="G189" s="194"/>
    </row>
    <row r="190" spans="2:10" ht="48" x14ac:dyDescent="0.2">
      <c r="B190" s="192"/>
      <c r="C190" s="193"/>
      <c r="D190" s="34"/>
      <c r="E190" s="39" t="str">
        <f>Compétences!D190</f>
        <v>Utiliser le nombre pour exprimer la position d’un objet ou d’une personne dans un jeu, dans une situation organisée, sur un rang ou pour comparer des positions.</v>
      </c>
      <c r="F190" s="72" t="e">
        <f>OBSERVATIONS!#REF!</f>
        <v>#REF!</v>
      </c>
      <c r="G190" s="194"/>
    </row>
    <row r="191" spans="2:10" ht="48" x14ac:dyDescent="0.2">
      <c r="B191" s="192"/>
      <c r="C191" s="193"/>
      <c r="D191" s="34"/>
      <c r="E191" s="39" t="str">
        <f>Compétences!D191</f>
        <v>Mobiliser des symboles analogiques, verbaux ou écrits, conventionnels ou non conventionnels pour communiquer des informations orales et écrites sur une quantité.</v>
      </c>
      <c r="F191" s="72" t="e">
        <f>OBSERVATIONS!#REF!</f>
        <v>#REF!</v>
      </c>
      <c r="G191" s="194"/>
    </row>
    <row r="192" spans="2:10" ht="15" customHeight="1" x14ac:dyDescent="0.2">
      <c r="B192" s="192"/>
      <c r="C192" s="193">
        <v>1</v>
      </c>
      <c r="D192" s="197" t="str">
        <f>Compétences!C192</f>
        <v xml:space="preserve">Etudier les nombres </v>
      </c>
      <c r="E192" s="198"/>
      <c r="F192" s="67"/>
      <c r="G192" s="194"/>
    </row>
    <row r="193" spans="2:7" ht="32" x14ac:dyDescent="0.2">
      <c r="B193" s="192"/>
      <c r="C193" s="193"/>
      <c r="D193" s="34"/>
      <c r="E193" s="39" t="str">
        <f>Compétences!D193</f>
        <v>Avoir compris que le cardinal ne change pas si on modifie la disposition spatiale ou la nature des éléments.</v>
      </c>
      <c r="F193" s="72" t="e">
        <f>OBSERVATIONS!#REF!</f>
        <v>#REF!</v>
      </c>
      <c r="G193" s="194"/>
    </row>
    <row r="194" spans="2:7" ht="48" x14ac:dyDescent="0.2">
      <c r="B194" s="192"/>
      <c r="C194" s="193"/>
      <c r="D194" s="34"/>
      <c r="E194" s="39" t="str">
        <f>Compétences!D194</f>
        <v>Avoir compris que tout nombre s’obtient en ajoutant un au nombre précédent et que cela correspond à l’ajout d’une unité à la quantité précédente.</v>
      </c>
      <c r="F194" s="72" t="e">
        <f>OBSERVATIONS!#REF!</f>
        <v>#REF!</v>
      </c>
      <c r="G194" s="194"/>
    </row>
    <row r="195" spans="2:7" ht="32" x14ac:dyDescent="0.2">
      <c r="B195" s="192"/>
      <c r="C195" s="193"/>
      <c r="D195" s="34"/>
      <c r="E195" s="39" t="str">
        <f>Compétences!D195</f>
        <v>Quantifier des collections jusqu’à dix au moins ; les composer et les décomposer par manipulations effectives puis mentales.</v>
      </c>
      <c r="F195" s="72" t="e">
        <f>OBSERVATIONS!#REF!</f>
        <v>#REF!</v>
      </c>
      <c r="G195" s="194"/>
    </row>
    <row r="196" spans="2:7" ht="32" x14ac:dyDescent="0.2">
      <c r="B196" s="192"/>
      <c r="C196" s="193"/>
      <c r="D196" s="34"/>
      <c r="E196" s="39" t="str">
        <f>Compétences!D196</f>
        <v>Dire combien il faut ajouter ou enlever pour obtenir des quantités ne dépassant pas dix.</v>
      </c>
      <c r="F196" s="72" t="e">
        <f>OBSERVATIONS!#REF!</f>
        <v>#REF!</v>
      </c>
      <c r="G196" s="194"/>
    </row>
    <row r="197" spans="2:7" x14ac:dyDescent="0.2">
      <c r="B197" s="192"/>
      <c r="C197" s="193"/>
      <c r="D197" s="34"/>
      <c r="E197" s="39" t="str">
        <f>Compétences!D197</f>
        <v>Parler des nombres à l’aide de leur décomposition.</v>
      </c>
      <c r="F197" s="72" t="e">
        <f>OBSERVATIONS!#REF!</f>
        <v>#REF!</v>
      </c>
      <c r="G197" s="194"/>
    </row>
    <row r="198" spans="2:7" x14ac:dyDescent="0.2">
      <c r="B198" s="192"/>
      <c r="C198" s="193"/>
      <c r="D198" s="34"/>
      <c r="E198" s="39" t="str">
        <f>Compétences!D198</f>
        <v>Dire la suite des nombres jusqu’à trente.</v>
      </c>
      <c r="F198" s="72" t="e">
        <f>OBSERVATIONS!#REF!</f>
        <v>#REF!</v>
      </c>
      <c r="G198" s="194"/>
    </row>
    <row r="199" spans="2:7" x14ac:dyDescent="0.2">
      <c r="B199" s="192"/>
      <c r="C199" s="193"/>
      <c r="D199" s="34"/>
      <c r="E199" s="39" t="str">
        <f>Compétences!D199</f>
        <v>Lire les nombres écrits en chiffres jusqu’à dix.</v>
      </c>
      <c r="F199" s="72" t="e">
        <f>OBSERVATIONS!#REF!</f>
        <v>#REF!</v>
      </c>
      <c r="G199" s="194"/>
    </row>
    <row r="200" spans="2:7" ht="15" customHeight="1" x14ac:dyDescent="0.2">
      <c r="B200" s="192" t="s">
        <v>185</v>
      </c>
      <c r="C200" s="193">
        <v>1</v>
      </c>
      <c r="D200" s="197" t="str">
        <f>Compétences!C200</f>
        <v xml:space="preserve">Explorer les formes et les grandeurs </v>
      </c>
      <c r="E200" s="198"/>
      <c r="F200" s="67"/>
      <c r="G200" s="194"/>
    </row>
    <row r="201" spans="2:7" x14ac:dyDescent="0.2">
      <c r="B201" s="192"/>
      <c r="C201" s="193"/>
      <c r="D201" s="34"/>
      <c r="E201" s="40" t="str">
        <f>Compétences!D201</f>
        <v>Classer des objets en fonction de caractéristiques liées à leur forme.</v>
      </c>
      <c r="F201" s="72" t="e">
        <f>OBSERVATIONS!#REF!</f>
        <v>#REF!</v>
      </c>
      <c r="G201" s="194"/>
    </row>
    <row r="202" spans="2:7" ht="32" x14ac:dyDescent="0.2">
      <c r="B202" s="192"/>
      <c r="C202" s="193"/>
      <c r="D202" s="34"/>
      <c r="E202" s="39" t="str">
        <f>Compétences!D202</f>
        <v>Savoir nommer quelques formes planes (carré, triangle, cercle ou disque, rectangle)</v>
      </c>
      <c r="F202" s="72" t="e">
        <f>OBSERVATIONS!#REF!</f>
        <v>#REF!</v>
      </c>
      <c r="G202" s="194"/>
    </row>
    <row r="203" spans="2:7" x14ac:dyDescent="0.2">
      <c r="B203" s="192"/>
      <c r="C203" s="193"/>
      <c r="D203" s="34"/>
      <c r="E203" s="38" t="str">
        <f>Compétences!D203</f>
        <v>Reconnaître quelques solides (cube, pyramide, boule, cylindre).</v>
      </c>
      <c r="F203" s="72" t="e">
        <f>OBSERVATIONS!#REF!</f>
        <v>#REF!</v>
      </c>
      <c r="G203" s="194"/>
    </row>
    <row r="204" spans="2:7" ht="32" x14ac:dyDescent="0.2">
      <c r="B204" s="192"/>
      <c r="C204" s="193"/>
      <c r="D204" s="34"/>
      <c r="E204" s="38" t="str">
        <f>Compétences!D204</f>
        <v>Classer ou ranger des objets selon un critère de longueur ou de masse ou de contenance.</v>
      </c>
      <c r="F204" s="72" t="e">
        <f>OBSERVATIONS!#REF!</f>
        <v>#REF!</v>
      </c>
      <c r="G204" s="194"/>
    </row>
    <row r="205" spans="2:7" ht="32" x14ac:dyDescent="0.2">
      <c r="B205" s="192"/>
      <c r="C205" s="193"/>
      <c r="D205" s="34"/>
      <c r="E205" s="39" t="str">
        <f>Compétences!D205</f>
        <v>Reproduire un assemblage à partir d’un modèle (puzzle, pavage, assemblage de solides).</v>
      </c>
      <c r="F205" s="72" t="e">
        <f>OBSERVATIONS!#REF!</f>
        <v>#REF!</v>
      </c>
      <c r="G205" s="194"/>
    </row>
    <row r="206" spans="2:7" x14ac:dyDescent="0.2">
      <c r="B206" s="192"/>
      <c r="C206" s="193"/>
      <c r="D206" s="34"/>
      <c r="E206" s="39" t="str">
        <f>Compétences!D206</f>
        <v>Reproduire, dessiner des formes planes.</v>
      </c>
      <c r="F206" s="72" t="e">
        <f>OBSERVATIONS!#REF!</f>
        <v>#REF!</v>
      </c>
      <c r="G206" s="194"/>
    </row>
    <row r="207" spans="2:7" ht="32" x14ac:dyDescent="0.2">
      <c r="B207" s="192"/>
      <c r="C207" s="193"/>
      <c r="D207" s="34"/>
      <c r="E207" s="39" t="str">
        <f>Compétences!D207</f>
        <v>Identifier le principe d’organisation d’un algorithme et poursuivre son application.</v>
      </c>
      <c r="F207" s="72" t="e">
        <f>OBSERVATIONS!#REF!</f>
        <v>#REF!</v>
      </c>
      <c r="G207" s="194"/>
    </row>
    <row r="208" spans="2:7" ht="30" customHeight="1" x14ac:dyDescent="0.2">
      <c r="B208" s="192" t="s">
        <v>194</v>
      </c>
      <c r="C208" s="193">
        <v>2</v>
      </c>
      <c r="D208" s="195" t="str">
        <f>Compétences!C208</f>
        <v xml:space="preserve">Comprendre et  utiliser des nombres entiers pour dénombrer, ordonnner, repérer, comparer </v>
      </c>
      <c r="E208" s="196"/>
      <c r="F208" s="67"/>
      <c r="G208" s="194"/>
    </row>
    <row r="209" spans="2:7" x14ac:dyDescent="0.2">
      <c r="B209" s="192"/>
      <c r="C209" s="193"/>
      <c r="D209" s="34"/>
      <c r="E209" s="38" t="str">
        <f>Compétences!D209</f>
        <v>Dénombrer, constituer et comparer des collections.</v>
      </c>
      <c r="F209" s="72" t="e">
        <f>OBSERVATIONS!#REF!</f>
        <v>#REF!</v>
      </c>
      <c r="G209" s="194"/>
    </row>
    <row r="210" spans="2:7" ht="48" x14ac:dyDescent="0.2">
      <c r="B210" s="192"/>
      <c r="C210" s="193"/>
      <c r="D210" s="34"/>
      <c r="E210" s="38" t="str">
        <f>Compétences!D210</f>
        <v>Utiliser diverses stratégies de dénombrement (utilisation d’unités intermédiaires : dizaines, centaines, en relation ou non avec des groupements).</v>
      </c>
      <c r="F210" s="72" t="e">
        <f>OBSERVATIONS!#REF!</f>
        <v>#REF!</v>
      </c>
      <c r="G210" s="194"/>
    </row>
    <row r="211" spans="2:7" ht="32" x14ac:dyDescent="0.2">
      <c r="B211" s="192"/>
      <c r="C211" s="193"/>
      <c r="D211" s="34"/>
      <c r="E211" s="39" t="str">
        <f>Compétences!D211</f>
        <v>Utiliser diverses stratégies de dénombrement (décompositions/recompositions additives ).</v>
      </c>
      <c r="F211" s="72" t="e">
        <f>OBSERVATIONS!#REF!</f>
        <v>#REF!</v>
      </c>
      <c r="G211" s="194"/>
    </row>
    <row r="212" spans="2:7" ht="32" x14ac:dyDescent="0.2">
      <c r="B212" s="192"/>
      <c r="C212" s="193"/>
      <c r="D212" s="34"/>
      <c r="E212" s="39" t="str">
        <f>Compétences!D212</f>
        <v>Utiliser diverses stratégies de dénombrement (décompositions/recompositions multiplicatives).</v>
      </c>
      <c r="F212" s="72" t="e">
        <f>OBSERVATIONS!#REF!</f>
        <v>#REF!</v>
      </c>
      <c r="G212" s="194"/>
    </row>
    <row r="213" spans="2:7" x14ac:dyDescent="0.2">
      <c r="B213" s="192"/>
      <c r="C213" s="193"/>
      <c r="D213" s="34"/>
      <c r="E213" s="39" t="str">
        <f>Compétences!D213</f>
        <v>Repérer un rang ou une position dans une file ou sur une piste.</v>
      </c>
      <c r="F213" s="72" t="e">
        <f>OBSERVATIONS!#REF!</f>
        <v>#REF!</v>
      </c>
      <c r="G213" s="194"/>
    </row>
    <row r="214" spans="2:7" ht="32" x14ac:dyDescent="0.2">
      <c r="B214" s="192"/>
      <c r="C214" s="193"/>
      <c r="D214" s="34"/>
      <c r="E214" s="39" t="str">
        <f>Compétences!D214</f>
        <v>Faire le lien entre le rang dans une liste et le nombre d’éléments qui le précèdent.</v>
      </c>
      <c r="F214" s="72" t="e">
        <f>OBSERVATIONS!#REF!</f>
        <v>#REF!</v>
      </c>
      <c r="G214" s="194"/>
    </row>
    <row r="215" spans="2:7" x14ac:dyDescent="0.2">
      <c r="B215" s="192"/>
      <c r="C215" s="193"/>
      <c r="D215" s="34"/>
      <c r="E215" s="39" t="str">
        <f>Compétences!D215</f>
        <v>Comparer  des nombres entiers, en utilisant les symboles =, &lt;,&gt;</v>
      </c>
      <c r="F215" s="72" t="e">
        <f>OBSERVATIONS!#REF!</f>
        <v>#REF!</v>
      </c>
      <c r="G215" s="194"/>
    </row>
    <row r="216" spans="2:7" x14ac:dyDescent="0.2">
      <c r="B216" s="192"/>
      <c r="C216" s="193"/>
      <c r="D216" s="34"/>
      <c r="E216" s="39" t="str">
        <f>Compétences!D216</f>
        <v>Ranger des nombres entiers, en utilisant les symboles =, &lt;,&gt;</v>
      </c>
      <c r="F216" s="72" t="e">
        <f>OBSERVATIONS!#REF!</f>
        <v>#REF!</v>
      </c>
      <c r="G216" s="194"/>
    </row>
    <row r="217" spans="2:7" x14ac:dyDescent="0.2">
      <c r="B217" s="192"/>
      <c r="C217" s="193"/>
      <c r="D217" s="34"/>
      <c r="E217" s="39" t="str">
        <f>Compétences!D217</f>
        <v>Encadrer des nombres entiers, en utilisant les symboles =, &lt;,&gt;</v>
      </c>
      <c r="F217" s="72" t="e">
        <f>OBSERVATIONS!#REF!</f>
        <v>#REF!</v>
      </c>
      <c r="G217" s="194"/>
    </row>
    <row r="218" spans="2:7" x14ac:dyDescent="0.2">
      <c r="B218" s="192"/>
      <c r="C218" s="193"/>
      <c r="D218" s="34"/>
      <c r="E218" s="39" t="str">
        <f>Compétences!D218</f>
        <v>Intercaler des nombres entiers, en utilisant les symboles =, &lt;,&gt;</v>
      </c>
      <c r="F218" s="72" t="e">
        <f>OBSERVATIONS!#REF!</f>
        <v>#REF!</v>
      </c>
      <c r="G218" s="194"/>
    </row>
    <row r="219" spans="2:7" ht="15" customHeight="1" x14ac:dyDescent="0.2">
      <c r="B219" s="192"/>
      <c r="C219" s="193">
        <v>2</v>
      </c>
      <c r="D219" s="197" t="str">
        <f>Compétences!C219</f>
        <v xml:space="preserve">Nommer, lire, écrire, représenter des nombres entiers </v>
      </c>
      <c r="E219" s="198"/>
      <c r="F219" s="67"/>
      <c r="G219" s="194"/>
    </row>
    <row r="220" spans="2:7" ht="32" x14ac:dyDescent="0.2">
      <c r="B220" s="192"/>
      <c r="C220" s="193"/>
      <c r="D220" s="34"/>
      <c r="E220" s="38" t="str">
        <f>Compétences!D220</f>
        <v>Utiliser diverses représentations des nombres (chiffres, lettres, constellations)</v>
      </c>
      <c r="F220" s="72" t="e">
        <f>OBSERVATIONS!#REF!</f>
        <v>#REF!</v>
      </c>
      <c r="G220" s="194"/>
    </row>
    <row r="221" spans="2:7" ht="32" x14ac:dyDescent="0.2">
      <c r="B221" s="192"/>
      <c r="C221" s="193"/>
      <c r="D221" s="34"/>
      <c r="E221" s="38" t="str">
        <f>Compétences!D221</f>
        <v>Associer les noms des nombres à leurs écritures chiffrées. (passer d’une représentation à une autre)</v>
      </c>
      <c r="F221" s="72" t="e">
        <f>OBSERVATIONS!#REF!</f>
        <v>#REF!</v>
      </c>
      <c r="G221" s="194"/>
    </row>
    <row r="222" spans="2:7" ht="48" x14ac:dyDescent="0.2">
      <c r="B222" s="192"/>
      <c r="C222" s="193"/>
      <c r="D222" s="34"/>
      <c r="E222" s="39" t="str">
        <f>Compétences!D222</f>
        <v>Comprendre la numération décimale de position (Interpréter le nom des nombres en fonction des unités de numération, donner la valeur des chiffres en fonction de leur rang,…</v>
      </c>
      <c r="F222" s="72" t="e">
        <f>OBSERVATIONS!#REF!</f>
        <v>#REF!</v>
      </c>
      <c r="G222" s="194"/>
    </row>
    <row r="223" spans="2:7" ht="32" x14ac:dyDescent="0.2">
      <c r="B223" s="192"/>
      <c r="C223" s="193"/>
      <c r="D223" s="34"/>
      <c r="E223" s="38" t="str">
        <f>Compétences!D223</f>
        <v>Associer un nombre entier à une position sur une demi-droite graduée (file numérique)</v>
      </c>
      <c r="F223" s="72" t="e">
        <f>OBSERVATIONS!#REF!</f>
        <v>#REF!</v>
      </c>
      <c r="G223" s="194"/>
    </row>
    <row r="224" spans="2:7" ht="32" x14ac:dyDescent="0.2">
      <c r="B224" s="192"/>
      <c r="C224" s="193"/>
      <c r="D224" s="34"/>
      <c r="E224" s="38" t="str">
        <f>Compétences!D224</f>
        <v>Associer un nombre ou un encadrement à une grandeur en mesurant celle-ci à l’aide d’une unité.</v>
      </c>
      <c r="F224" s="72" t="e">
        <f>OBSERVATIONS!#REF!</f>
        <v>#REF!</v>
      </c>
      <c r="G224" s="194"/>
    </row>
    <row r="225" spans="2:7" ht="15" customHeight="1" x14ac:dyDescent="0.2">
      <c r="B225" s="192"/>
      <c r="C225" s="193">
        <v>2</v>
      </c>
      <c r="D225" s="197" t="str">
        <f>Compétences!C225</f>
        <v>Résoudre des problèmes en utilisant des nombres entiers et le calcul</v>
      </c>
      <c r="E225" s="198"/>
      <c r="F225" s="67"/>
      <c r="G225" s="194"/>
    </row>
    <row r="226" spans="2:7" ht="32" x14ac:dyDescent="0.2">
      <c r="B226" s="192"/>
      <c r="C226" s="193"/>
      <c r="D226" s="34"/>
      <c r="E226" s="38" t="str">
        <f>Compétences!D226</f>
        <v>Résoudre des problèmes issus de situations de la vie quotidienne (en se servant de la file numérique)</v>
      </c>
      <c r="F226" s="72" t="e">
        <f>OBSERVATIONS!#REF!</f>
        <v>#REF!</v>
      </c>
      <c r="G226" s="194"/>
    </row>
    <row r="227" spans="2:7" x14ac:dyDescent="0.2">
      <c r="B227" s="192"/>
      <c r="C227" s="193"/>
      <c r="D227" s="34"/>
      <c r="E227" s="40" t="str">
        <f>Compétences!D227</f>
        <v>Résoudre des problèmes relevant de l’addition ou de la soustraction</v>
      </c>
      <c r="F227" s="72" t="e">
        <f>OBSERVATIONS!#REF!</f>
        <v>#REF!</v>
      </c>
      <c r="G227" s="194"/>
    </row>
    <row r="228" spans="2:7" ht="32" x14ac:dyDescent="0.2">
      <c r="B228" s="192"/>
      <c r="C228" s="193"/>
      <c r="D228" s="34"/>
      <c r="E228" s="38" t="str">
        <f>Compétences!D228</f>
        <v>Résoudre des problèmes relevant de la multiplication (multiplier ou diviser, partager, grouper)</v>
      </c>
      <c r="F228" s="72" t="e">
        <f>OBSERVATIONS!#REF!</f>
        <v>#REF!</v>
      </c>
      <c r="G228" s="194"/>
    </row>
    <row r="229" spans="2:7" x14ac:dyDescent="0.2">
      <c r="B229" s="192"/>
      <c r="C229" s="193"/>
      <c r="D229" s="34"/>
      <c r="E229" s="40" t="str">
        <f>Compétences!D229</f>
        <v>Modéliser ces problèmes à l’aide d’écritures mathématiques.</v>
      </c>
      <c r="F229" s="72" t="e">
        <f>OBSERVATIONS!#REF!</f>
        <v>#REF!</v>
      </c>
      <c r="G229" s="194"/>
    </row>
    <row r="230" spans="2:7" x14ac:dyDescent="0.2">
      <c r="B230" s="192"/>
      <c r="C230" s="193"/>
      <c r="D230" s="34"/>
      <c r="E230" s="38" t="str">
        <f>Compétences!D230</f>
        <v>Exploiter des données numériques pour répondre à des questions.</v>
      </c>
      <c r="F230" s="72" t="e">
        <f>OBSERVATIONS!#REF!</f>
        <v>#REF!</v>
      </c>
      <c r="G230" s="194"/>
    </row>
    <row r="231" spans="2:7" ht="15" customHeight="1" x14ac:dyDescent="0.2">
      <c r="B231" s="192"/>
      <c r="C231" s="193">
        <v>2</v>
      </c>
      <c r="D231" s="197" t="str">
        <f>Compétences!C231</f>
        <v xml:space="preserve">Calculer avec des nombre sentiers </v>
      </c>
      <c r="E231" s="198"/>
      <c r="F231" s="67"/>
      <c r="G231" s="194"/>
    </row>
    <row r="232" spans="2:7" x14ac:dyDescent="0.2">
      <c r="B232" s="192"/>
      <c r="C232" s="193"/>
      <c r="D232" s="34"/>
      <c r="E232" s="38" t="str">
        <f>Compétences!D232</f>
        <v>Connaître les décompositions additives d’un nombre</v>
      </c>
      <c r="F232" s="72" t="e">
        <f>OBSERVATIONS!#REF!</f>
        <v>#REF!</v>
      </c>
      <c r="G232" s="194"/>
    </row>
    <row r="233" spans="2:7" ht="32" x14ac:dyDescent="0.2">
      <c r="B233" s="192"/>
      <c r="C233" s="193"/>
      <c r="D233" s="34"/>
      <c r="E233" s="38" t="str">
        <f>Compétences!D233</f>
        <v xml:space="preserve">Connaître les compléments à 10 et 100 , les compléments à la dizaine ou centaine supérieure, </v>
      </c>
      <c r="F233" s="72" t="e">
        <f>OBSERVATIONS!#REF!</f>
        <v>#REF!</v>
      </c>
      <c r="G233" s="194"/>
    </row>
    <row r="234" spans="2:7" x14ac:dyDescent="0.2">
      <c r="B234" s="192"/>
      <c r="C234" s="193"/>
      <c r="D234" s="34"/>
      <c r="E234" s="38" t="str">
        <f>Compétences!D234</f>
        <v>Connaître les doubles et les moitiés des nombres d’usage courant</v>
      </c>
      <c r="F234" s="72" t="e">
        <f>OBSERVATIONS!#REF!</f>
        <v>#REF!</v>
      </c>
      <c r="G234" s="194"/>
    </row>
    <row r="235" spans="2:7" x14ac:dyDescent="0.2">
      <c r="B235" s="192"/>
      <c r="C235" s="193"/>
      <c r="D235" s="34"/>
      <c r="E235" s="38" t="str">
        <f>Compétences!D235</f>
        <v>Connaître les tables de multiplication</v>
      </c>
      <c r="F235" s="72" t="e">
        <f>OBSERVATIONS!#REF!</f>
        <v>#REF!</v>
      </c>
      <c r="G235" s="194"/>
    </row>
    <row r="236" spans="2:7" ht="32" x14ac:dyDescent="0.2">
      <c r="B236" s="192"/>
      <c r="C236" s="193"/>
      <c r="D236" s="34"/>
      <c r="E236" s="38" t="str">
        <f>Compétences!D236</f>
        <v>Décomposer un nombre en puissances de 10 (exemple : 324 = 3x100 + 2x10 + 4x1)</v>
      </c>
      <c r="F236" s="72" t="e">
        <f>OBSERVATIONS!#REF!</f>
        <v>#REF!</v>
      </c>
      <c r="G236" s="194"/>
    </row>
    <row r="237" spans="2:7" x14ac:dyDescent="0.2">
      <c r="B237" s="192"/>
      <c r="C237" s="193"/>
      <c r="D237" s="34"/>
      <c r="E237" s="39" t="str">
        <f>Compétences!D237</f>
        <v>Élaborer ou choisir des stratégies de calcul à l’oral et à l’écrit</v>
      </c>
      <c r="F237" s="72" t="e">
        <f>OBSERVATIONS!#REF!</f>
        <v>#REF!</v>
      </c>
      <c r="G237" s="194"/>
    </row>
    <row r="238" spans="2:7" ht="32" x14ac:dyDescent="0.2">
      <c r="B238" s="192"/>
      <c r="C238" s="193"/>
      <c r="D238" s="34"/>
      <c r="E238" s="39" t="str">
        <f>Compétences!D238</f>
        <v>Connaître et utiliser les propriétés des opérations pour calculer (commutativité, associativité, distributivité,…)</v>
      </c>
      <c r="F238" s="72" t="e">
        <f>OBSERVATIONS!#REF!</f>
        <v>#REF!</v>
      </c>
      <c r="G238" s="194"/>
    </row>
    <row r="239" spans="2:7" ht="32" x14ac:dyDescent="0.2">
      <c r="B239" s="192"/>
      <c r="C239" s="193"/>
      <c r="D239" s="34"/>
      <c r="E239" s="39" t="str">
        <f>Compétences!D239</f>
        <v>Calculer mentalement pour obtenir un résultat exact ou évaluer un ordre de grandeur.</v>
      </c>
      <c r="F239" s="72" t="e">
        <f>OBSERVATIONS!#REF!</f>
        <v>#REF!</v>
      </c>
      <c r="G239" s="194"/>
    </row>
    <row r="240" spans="2:7" ht="32" x14ac:dyDescent="0.2">
      <c r="B240" s="192"/>
      <c r="C240" s="193"/>
      <c r="D240" s="34"/>
      <c r="E240" s="39" t="str">
        <f>Compétences!D240</f>
        <v>Calculer en utilisant des écritures en ligne additives, soustractives, multiplicatives, mixtes.</v>
      </c>
      <c r="F240" s="72" t="e">
        <f>OBSERVATIONS!#REF!</f>
        <v>#REF!</v>
      </c>
      <c r="G240" s="194"/>
    </row>
    <row r="241" spans="2:7" x14ac:dyDescent="0.2">
      <c r="B241" s="192"/>
      <c r="C241" s="193"/>
      <c r="D241" s="34"/>
      <c r="E241" s="39" t="str">
        <f>Compétences!D241</f>
        <v>Savoir effectuer une addition posée</v>
      </c>
      <c r="F241" s="72" t="e">
        <f>OBSERVATIONS!#REF!</f>
        <v>#REF!</v>
      </c>
      <c r="G241" s="194"/>
    </row>
    <row r="242" spans="2:7" x14ac:dyDescent="0.2">
      <c r="B242" s="192"/>
      <c r="C242" s="193"/>
      <c r="D242" s="34"/>
      <c r="E242" s="39" t="str">
        <f>Compétences!D242</f>
        <v>Savoir effectuer une soustraction posée</v>
      </c>
      <c r="F242" s="72" t="e">
        <f>OBSERVATIONS!#REF!</f>
        <v>#REF!</v>
      </c>
      <c r="G242" s="194"/>
    </row>
    <row r="243" spans="2:7" x14ac:dyDescent="0.2">
      <c r="B243" s="192"/>
      <c r="C243" s="193"/>
      <c r="D243" s="34"/>
      <c r="E243" s="39" t="str">
        <f>Compétences!D243</f>
        <v>Savoir effectuer une multiplication posée</v>
      </c>
      <c r="F243" s="72" t="e">
        <f>OBSERVATIONS!#REF!</f>
        <v>#REF!</v>
      </c>
      <c r="G243" s="194"/>
    </row>
    <row r="244" spans="2:7" ht="45" customHeight="1" x14ac:dyDescent="0.2">
      <c r="B244" s="192" t="s">
        <v>231</v>
      </c>
      <c r="C244" s="193">
        <v>2</v>
      </c>
      <c r="D244" s="195" t="str">
        <f>Compétences!C244</f>
        <v xml:space="preserve">Comparer, estimer, mesurer des longueurs, des masses, des contenances, des durées. Utliser le lexique, les untiés, les instruments de mesures spécifiques à ces grandeurs </v>
      </c>
      <c r="E244" s="196"/>
      <c r="F244" s="67"/>
      <c r="G244" s="194"/>
    </row>
    <row r="245" spans="2:7" ht="32" x14ac:dyDescent="0.2">
      <c r="B245" s="192"/>
      <c r="C245" s="193"/>
      <c r="D245" s="34"/>
      <c r="E245" s="39" t="str">
        <f>Compétences!D245</f>
        <v>Comparer des objets selon leur longueur, leur masse, leur contenance (comparaison directe)</v>
      </c>
      <c r="F245" s="72" t="e">
        <f>OBSERVATIONS!#REF!</f>
        <v>#REF!</v>
      </c>
      <c r="G245" s="194"/>
    </row>
    <row r="246" spans="2:7" ht="48" x14ac:dyDescent="0.2">
      <c r="B246" s="192"/>
      <c r="C246" s="193"/>
      <c r="D246" s="34"/>
      <c r="E246" s="39" t="str">
        <f>Compétences!D246</f>
        <v>Comparer, estimer, mesurer des longueurs, des masses, des contenances, des durées avec un objet intermédiaire (comparaison indirecte)</v>
      </c>
      <c r="F246" s="72" t="e">
        <f>OBSERVATIONS!#REF!</f>
        <v>#REF!</v>
      </c>
      <c r="G246" s="194"/>
    </row>
    <row r="247" spans="2:7" ht="32" x14ac:dyDescent="0.2">
      <c r="B247" s="192"/>
      <c r="C247" s="193"/>
      <c r="D247" s="34"/>
      <c r="E247" s="39" t="str">
        <f>Compétences!D247</f>
        <v>Estimer des ordres de grandeurs de quelques longueurs, masses et contenances (en lien avec les unités conventionnelles de mesure)</v>
      </c>
      <c r="F247" s="72" t="e">
        <f>OBSERVATIONS!#REF!</f>
        <v>#REF!</v>
      </c>
      <c r="G247" s="194"/>
    </row>
    <row r="248" spans="2:7" x14ac:dyDescent="0.2">
      <c r="B248" s="192"/>
      <c r="C248" s="193"/>
      <c r="D248" s="34"/>
      <c r="E248" s="38" t="str">
        <f>Compétences!D248</f>
        <v>Mesurer une longueur avec un instrument adapté (par report d’unité)</v>
      </c>
      <c r="F248" s="72" t="e">
        <f>OBSERVATIONS!#REF!</f>
        <v>#REF!</v>
      </c>
      <c r="G248" s="194"/>
    </row>
    <row r="249" spans="2:7" x14ac:dyDescent="0.2">
      <c r="B249" s="192"/>
      <c r="C249" s="193"/>
      <c r="D249" s="34"/>
      <c r="E249" s="38" t="str">
        <f>Compétences!D249</f>
        <v>Mesurer des masses et des contenances avec des instruments adaptés</v>
      </c>
      <c r="F249" s="72" t="e">
        <f>OBSERVATIONS!#REF!</f>
        <v>#REF!</v>
      </c>
      <c r="G249" s="194"/>
    </row>
    <row r="250" spans="2:7" x14ac:dyDescent="0.2">
      <c r="B250" s="192"/>
      <c r="C250" s="193"/>
      <c r="D250" s="34"/>
      <c r="E250" s="39" t="str">
        <f>Compétences!D250</f>
        <v>Encadrer une grandeur par deux nombres entiers d’unités</v>
      </c>
      <c r="F250" s="72" t="e">
        <f>OBSERVATIONS!#REF!</f>
        <v>#REF!</v>
      </c>
      <c r="G250" s="194"/>
    </row>
    <row r="251" spans="2:7" x14ac:dyDescent="0.2">
      <c r="B251" s="192"/>
      <c r="C251" s="193"/>
      <c r="D251" s="34"/>
      <c r="E251" s="39" t="str">
        <f>Compétences!D251</f>
        <v>Exprimer une mesure à l’aide d’une ou plusieurs unités choisies</v>
      </c>
      <c r="F251" s="72" t="e">
        <f>OBSERVATIONS!#REF!</f>
        <v>#REF!</v>
      </c>
      <c r="G251" s="194"/>
    </row>
    <row r="252" spans="2:7" ht="32" x14ac:dyDescent="0.2">
      <c r="B252" s="192"/>
      <c r="C252" s="193"/>
      <c r="D252" s="34"/>
      <c r="E252" s="41" t="str">
        <f>Compétences!D252</f>
        <v>Connaître et utiliser les mesures conventionnelles de longueurs (mm, cm, dm, m, ..)</v>
      </c>
      <c r="F252" s="72" t="e">
        <f>OBSERVATIONS!#REF!</f>
        <v>#REF!</v>
      </c>
      <c r="G252" s="194"/>
    </row>
    <row r="253" spans="2:7" ht="32" x14ac:dyDescent="0.2">
      <c r="B253" s="192"/>
      <c r="C253" s="193"/>
      <c r="D253" s="34"/>
      <c r="E253" s="41" t="str">
        <f>Compétences!D253</f>
        <v>Connaître et utiliser les mesures conventionnelles de masse (g ;kg, tonne)</v>
      </c>
      <c r="F253" s="72" t="e">
        <f>OBSERVATIONS!#REF!</f>
        <v>#REF!</v>
      </c>
      <c r="G253" s="194"/>
    </row>
    <row r="254" spans="2:7" ht="32" x14ac:dyDescent="0.2">
      <c r="B254" s="192"/>
      <c r="C254" s="193"/>
      <c r="D254" s="34"/>
      <c r="E254" s="38" t="str">
        <f>Compétences!D254</f>
        <v xml:space="preserve">Connaître et utiliser les mesures conventionnelles de contenance (l, dl, cl) </v>
      </c>
      <c r="F254" s="72" t="e">
        <f>OBSERVATIONS!#REF!</f>
        <v>#REF!</v>
      </c>
      <c r="G254" s="194"/>
    </row>
    <row r="255" spans="2:7" ht="32" x14ac:dyDescent="0.2">
      <c r="B255" s="192"/>
      <c r="C255" s="193"/>
      <c r="D255" s="34"/>
      <c r="E255" s="38" t="str">
        <f>Compétences!D255</f>
        <v>Connaître les relations entre les unités de longueur, les unités de masse,, les unités de contenance (premières conversions)</v>
      </c>
      <c r="F255" s="72" t="e">
        <f>OBSERVATIONS!#REF!</f>
        <v>#REF!</v>
      </c>
      <c r="G255" s="194"/>
    </row>
    <row r="256" spans="2:7" x14ac:dyDescent="0.2">
      <c r="B256" s="192"/>
      <c r="C256" s="193"/>
      <c r="D256" s="34"/>
      <c r="E256" s="39" t="str">
        <f>Compétences!D256</f>
        <v>Comparer, estimer, mesurer des durées</v>
      </c>
      <c r="F256" s="72" t="e">
        <f>OBSERVATIONS!#REF!</f>
        <v>#REF!</v>
      </c>
      <c r="G256" s="194"/>
    </row>
    <row r="257" spans="2:7" ht="32" x14ac:dyDescent="0.2">
      <c r="B257" s="192"/>
      <c r="C257" s="193"/>
      <c r="D257" s="34"/>
      <c r="E257" s="39" t="str">
        <f>Compétences!D257</f>
        <v>Connaître et utiliser des unités usuelles de durée ( jour, semaine, heure, année… )</v>
      </c>
      <c r="F257" s="72" t="e">
        <f>OBSERVATIONS!#REF!</f>
        <v>#REF!</v>
      </c>
      <c r="G257" s="194"/>
    </row>
    <row r="258" spans="2:7" x14ac:dyDescent="0.2">
      <c r="B258" s="192"/>
      <c r="C258" s="193"/>
      <c r="D258" s="34"/>
      <c r="E258" s="38" t="str">
        <f>Compétences!D258</f>
        <v xml:space="preserve">Connaître et utiliser les relations entre unités usuelles de temps </v>
      </c>
      <c r="F258" s="72" t="e">
        <f>OBSERVATIONS!#REF!</f>
        <v>#REF!</v>
      </c>
      <c r="G258" s="194"/>
    </row>
    <row r="259" spans="2:7" ht="32" x14ac:dyDescent="0.2">
      <c r="B259" s="192"/>
      <c r="C259" s="193"/>
      <c r="D259" s="34"/>
      <c r="E259" s="38" t="str">
        <f>Compétences!D259</f>
        <v>Utiliser différents instruments pour mesurer des durées (sablier, horloge à aiguilles, à affichage digital,…)</v>
      </c>
      <c r="F259" s="72" t="e">
        <f>OBSERVATIONS!#REF!</f>
        <v>#REF!</v>
      </c>
      <c r="G259" s="194"/>
    </row>
    <row r="260" spans="2:7" ht="32" x14ac:dyDescent="0.2">
      <c r="B260" s="192"/>
      <c r="C260" s="193"/>
      <c r="D260" s="34"/>
      <c r="E260" s="38" t="str">
        <f>Compétences!D260</f>
        <v>Dans des cas simples, représenter une grandeur par une longueur ( cadran d’une balance, frise chronologique,…)</v>
      </c>
      <c r="F260" s="72" t="e">
        <f>OBSERVATIONS!#REF!</f>
        <v>#REF!</v>
      </c>
      <c r="G260" s="194"/>
    </row>
    <row r="261" spans="2:7" ht="37" customHeight="1" x14ac:dyDescent="0.2">
      <c r="B261" s="192"/>
      <c r="C261" s="193">
        <v>2</v>
      </c>
      <c r="D261" s="195" t="str">
        <f>Compétences!C261</f>
        <v xml:space="preserve">Résoudre des problèmes impliquant des longueurs, des masses, des contenances, des durées, des prix. </v>
      </c>
      <c r="E261" s="196"/>
      <c r="F261" s="67"/>
      <c r="G261" s="85"/>
    </row>
    <row r="262" spans="2:7" ht="48" x14ac:dyDescent="0.2">
      <c r="B262" s="192"/>
      <c r="C262" s="193"/>
      <c r="D262" s="34"/>
      <c r="E262" s="39" t="str">
        <f>Compétences!D262</f>
        <v>Résoudre des problèmes, notamment de mesurage et de comparaison, En utilisant les opérations sur les grandeurs ou sur les nombres (addition, soustraction, division,…)</v>
      </c>
      <c r="F262" s="72" t="e">
        <f>OBSERVATIONS!#REF!</f>
        <v>#REF!</v>
      </c>
      <c r="G262" s="194"/>
    </row>
    <row r="263" spans="2:7" ht="32" x14ac:dyDescent="0.2">
      <c r="B263" s="192"/>
      <c r="C263" s="193"/>
      <c r="D263" s="34"/>
      <c r="E263" s="39" t="str">
        <f>Compétences!D263</f>
        <v>Résoudre des problèmes impliquant des conversions simples d’une unité usuelle à une autre.</v>
      </c>
      <c r="F263" s="72" t="e">
        <f>OBSERVATIONS!#REF!</f>
        <v>#REF!</v>
      </c>
      <c r="G263" s="194"/>
    </row>
    <row r="264" spans="2:7" ht="15" customHeight="1" x14ac:dyDescent="0.2">
      <c r="B264" s="192" t="s">
        <v>252</v>
      </c>
      <c r="C264" s="193">
        <v>2</v>
      </c>
      <c r="D264" s="197" t="str">
        <f>Compétences!C264</f>
        <v>Se repérer et se déplacer en utilisant des repères</v>
      </c>
      <c r="E264" s="198"/>
      <c r="F264" s="67"/>
      <c r="G264" s="194"/>
    </row>
    <row r="265" spans="2:7" x14ac:dyDescent="0.2">
      <c r="B265" s="192"/>
      <c r="C265" s="193"/>
      <c r="D265" s="34"/>
      <c r="E265" s="39" t="str">
        <f>Compétences!D265</f>
        <v>Se repérer dans son environnement proche.</v>
      </c>
      <c r="F265" s="72" t="e">
        <f>OBSERVATIONS!#REF!</f>
        <v>#REF!</v>
      </c>
      <c r="G265" s="194"/>
    </row>
    <row r="266" spans="2:7" ht="32" x14ac:dyDescent="0.2">
      <c r="B266" s="192"/>
      <c r="C266" s="193"/>
      <c r="D266" s="34"/>
      <c r="E266" s="39" t="str">
        <f>Compétences!D266</f>
        <v>Situer des objets ou des personnes les uns par rapport aux autres ou par rapport à d’autres repères(droite, gauche,…)</v>
      </c>
      <c r="F266" s="72" t="e">
        <f>OBSERVATIONS!#REF!</f>
        <v>#REF!</v>
      </c>
      <c r="G266" s="194"/>
    </row>
    <row r="267" spans="2:7" x14ac:dyDescent="0.2">
      <c r="B267" s="192"/>
      <c r="C267" s="193"/>
      <c r="D267" s="34"/>
      <c r="E267" s="39" t="str">
        <f>Compétences!D267</f>
        <v>Produire des représentations des espaces familiers (classe, école, …)</v>
      </c>
      <c r="F267" s="72" t="e">
        <f>OBSERVATIONS!#REF!</f>
        <v>#REF!</v>
      </c>
      <c r="G267" s="194"/>
    </row>
    <row r="268" spans="2:7" ht="32" x14ac:dyDescent="0.2">
      <c r="B268" s="192"/>
      <c r="C268" s="193"/>
      <c r="D268" s="34"/>
      <c r="E268" s="39" t="str">
        <f>Compétences!D268</f>
        <v>S’orienter et se déplacer dans l’espace ou dans une représentation de l’espace en utilisant des repères</v>
      </c>
      <c r="F268" s="72" t="e">
        <f>OBSERVATIONS!#REF!</f>
        <v>#REF!</v>
      </c>
      <c r="G268" s="194"/>
    </row>
    <row r="269" spans="2:7" ht="32" x14ac:dyDescent="0.2">
      <c r="B269" s="192"/>
      <c r="C269" s="193"/>
      <c r="D269" s="34"/>
      <c r="E269" s="39" t="str">
        <f>Compétences!D269</f>
        <v>Coder et décoder un déplacement (dans des espaces familiers, un quadrillage, sur un écran)</v>
      </c>
      <c r="F269" s="72" t="e">
        <f>OBSERVATIONS!#REF!</f>
        <v>#REF!</v>
      </c>
      <c r="G269" s="194"/>
    </row>
    <row r="270" spans="2:7" ht="32" x14ac:dyDescent="0.2">
      <c r="B270" s="192"/>
      <c r="C270" s="193"/>
      <c r="D270" s="34"/>
      <c r="E270" s="39" t="str">
        <f>Compétences!D270</f>
        <v>Savoir faire le lien entre des espaces vécus et des espaces représentés (plan, maquette,…)</v>
      </c>
      <c r="F270" s="72" t="e">
        <f>OBSERVATIONS!#REF!</f>
        <v>#REF!</v>
      </c>
      <c r="G270" s="194"/>
    </row>
    <row r="271" spans="2:7" ht="15" customHeight="1" x14ac:dyDescent="0.2">
      <c r="B271" s="192"/>
      <c r="C271" s="193">
        <v>2</v>
      </c>
      <c r="D271" s="197" t="str">
        <f>Compétences!C271</f>
        <v xml:space="preserve">Reconnaître, nommer, décrire, reproduire quelques solides </v>
      </c>
      <c r="E271" s="198"/>
      <c r="F271" s="67"/>
      <c r="G271" s="194"/>
    </row>
    <row r="272" spans="2:7" ht="32" x14ac:dyDescent="0.2">
      <c r="B272" s="192"/>
      <c r="C272" s="193"/>
      <c r="D272" s="34"/>
      <c r="E272" s="38" t="str">
        <f>Compétences!D272</f>
        <v>Reconnaître, nommer et trier les solides usuels parmi des solides variés (boule, cylindre, cône, cube, pavé droit, pyramide)</v>
      </c>
      <c r="F272" s="72" t="e">
        <f>OBSERVATIONS!#REF!</f>
        <v>#REF!</v>
      </c>
      <c r="G272" s="194"/>
    </row>
    <row r="273" spans="2:7" ht="32" x14ac:dyDescent="0.2">
      <c r="B273" s="192"/>
      <c r="C273" s="193"/>
      <c r="D273" s="34"/>
      <c r="E273" s="38" t="str">
        <f>Compétences!D273</f>
        <v>Décrire et comparer des solides en utilisant le vocabulaire approprié /Décrire des polyèdres (face, sommet, arête).</v>
      </c>
      <c r="F273" s="72" t="e">
        <f>OBSERVATIONS!#REF!</f>
        <v>#REF!</v>
      </c>
      <c r="G273" s="194"/>
    </row>
    <row r="274" spans="2:7" x14ac:dyDescent="0.2">
      <c r="B274" s="192"/>
      <c r="C274" s="193"/>
      <c r="D274" s="34"/>
      <c r="E274" s="38" t="str">
        <f>Compétences!D274</f>
        <v>Reproduire des solides.</v>
      </c>
      <c r="F274" s="72" t="e">
        <f>OBSERVATIONS!#REF!</f>
        <v>#REF!</v>
      </c>
      <c r="G274" s="194"/>
    </row>
    <row r="275" spans="2:7" ht="32" x14ac:dyDescent="0.2">
      <c r="B275" s="192"/>
      <c r="C275" s="193"/>
      <c r="D275" s="34"/>
      <c r="E275" s="38" t="str">
        <f>Compétences!D275</f>
        <v>Savoir que les faces d’un cube sont des carrés, que les faces d’un pavé droit sont des rectangles (qui peuvent être carrés)</v>
      </c>
      <c r="F275" s="72" t="e">
        <f>OBSERVATIONS!#REF!</f>
        <v>#REF!</v>
      </c>
      <c r="G275" s="194"/>
    </row>
    <row r="276" spans="2:7" ht="47" customHeight="1" x14ac:dyDescent="0.2">
      <c r="B276" s="192"/>
      <c r="C276" s="193">
        <v>2</v>
      </c>
      <c r="D276" s="195" t="str">
        <f>Compétences!C276</f>
        <v xml:space="preserve">Reconnaitre, nommer, décrire, reproduire, constuire quelques figures géométriques. Reconnaître et utiliser les notions d'alignement, d'angle droit, d'égalité de longueurs, de milieu, de symétrie </v>
      </c>
      <c r="E276" s="196"/>
      <c r="F276" s="67"/>
      <c r="G276" s="85"/>
    </row>
    <row r="277" spans="2:7" x14ac:dyDescent="0.2">
      <c r="B277" s="192"/>
      <c r="C277" s="193"/>
      <c r="D277" s="34"/>
      <c r="E277" s="39" t="str">
        <f>Compétences!D277</f>
        <v xml:space="preserve">Décrire des figures ou des assemblages de figures planes </v>
      </c>
      <c r="F277" s="72" t="e">
        <f>OBSERVATIONS!#REF!</f>
        <v>#REF!</v>
      </c>
      <c r="G277" s="194"/>
    </row>
    <row r="278" spans="2:7" ht="32" x14ac:dyDescent="0.2">
      <c r="B278" s="192"/>
      <c r="C278" s="193"/>
      <c r="D278" s="34"/>
      <c r="E278" s="39" t="str">
        <f>Compétences!D278</f>
        <v>Reproduire des figures ou des assemblages de figures planes sur papier quadrillé ou uni.</v>
      </c>
      <c r="F278" s="72" t="e">
        <f>OBSERVATIONS!#REF!</f>
        <v>#REF!</v>
      </c>
      <c r="G278" s="194"/>
    </row>
    <row r="279" spans="2:7" x14ac:dyDescent="0.2">
      <c r="B279" s="192"/>
      <c r="C279" s="193"/>
      <c r="D279" s="34"/>
      <c r="E279" s="39" t="str">
        <f>Compétences!D279</f>
        <v>Utiliser la règle, le compas ou l’équerre comme instruments de tracé.</v>
      </c>
      <c r="F279" s="72" t="e">
        <f>OBSERVATIONS!#REF!</f>
        <v>#REF!</v>
      </c>
      <c r="G279" s="194"/>
    </row>
    <row r="280" spans="2:7" x14ac:dyDescent="0.2">
      <c r="B280" s="192"/>
      <c r="C280" s="193"/>
      <c r="D280" s="34"/>
      <c r="E280" s="39" t="str">
        <f>Compétences!D280</f>
        <v>Reconnaître, nommer des figures usuelles</v>
      </c>
      <c r="F280" s="72" t="e">
        <f>OBSERVATIONS!#REF!</f>
        <v>#REF!</v>
      </c>
      <c r="G280" s="194"/>
    </row>
    <row r="281" spans="2:7" ht="32" x14ac:dyDescent="0.2">
      <c r="B281" s="192"/>
      <c r="C281" s="193"/>
      <c r="D281" s="34"/>
      <c r="E281" s="39" t="str">
        <f>Compétences!D281</f>
        <v>Reconnaître et décrire à partir des côtés et des angles droits, un carré, un rectangle, un triangle rectangle</v>
      </c>
      <c r="F281" s="72" t="e">
        <f>OBSERVATIONS!#REF!</f>
        <v>#REF!</v>
      </c>
      <c r="G281" s="194"/>
    </row>
    <row r="282" spans="2:7" x14ac:dyDescent="0.2">
      <c r="B282" s="192"/>
      <c r="C282" s="193"/>
      <c r="D282" s="34"/>
      <c r="E282" s="39" t="str">
        <f>Compétences!D282</f>
        <v>Construire sur un support uni connaissant la longueur des côtés.</v>
      </c>
      <c r="F282" s="72" t="e">
        <f>OBSERVATIONS!#REF!</f>
        <v>#REF!</v>
      </c>
      <c r="G282" s="194"/>
    </row>
    <row r="283" spans="2:7" ht="32" x14ac:dyDescent="0.2">
      <c r="B283" s="192"/>
      <c r="C283" s="193"/>
      <c r="D283" s="34"/>
      <c r="E283" s="39" t="str">
        <f>Compétences!D283</f>
        <v>Construire un cercle connaissant son centre et un point, ou son centre et son rayon</v>
      </c>
      <c r="F283" s="72" t="e">
        <f>OBSERVATIONS!#REF!</f>
        <v>#REF!</v>
      </c>
      <c r="G283" s="194"/>
    </row>
    <row r="284" spans="2:7" ht="32" x14ac:dyDescent="0.2">
      <c r="B284" s="192"/>
      <c r="C284" s="193"/>
      <c r="D284" s="34"/>
      <c r="E284" s="39" t="str">
        <f>Compétences!D284</f>
        <v xml:space="preserve">Utiliser la règle (non graduée) pour repérer et produire des alignements de points </v>
      </c>
      <c r="F284" s="72" t="e">
        <f>OBSERVATIONS!#REF!</f>
        <v>#REF!</v>
      </c>
      <c r="G284" s="194"/>
    </row>
    <row r="285" spans="2:7" x14ac:dyDescent="0.2">
      <c r="B285" s="192"/>
      <c r="C285" s="193"/>
      <c r="D285" s="34"/>
      <c r="E285" s="38" t="str">
        <f>Compétences!D285</f>
        <v>Repérer et produire des angles droits à l'aide d’un gabarit, d'une équerre</v>
      </c>
      <c r="F285" s="72" t="e">
        <f>OBSERVATIONS!#REF!</f>
        <v>#REF!</v>
      </c>
      <c r="G285" s="194"/>
    </row>
    <row r="286" spans="2:7" x14ac:dyDescent="0.2">
      <c r="B286" s="192"/>
      <c r="C286" s="193"/>
      <c r="D286" s="34"/>
      <c r="E286" s="39" t="str">
        <f>Compétences!D286</f>
        <v>Reporter une longueur sur une droite déjà tracée (diverses techniques)</v>
      </c>
      <c r="F286" s="72" t="e">
        <f>OBSERVATIONS!#REF!</f>
        <v>#REF!</v>
      </c>
      <c r="G286" s="194"/>
    </row>
    <row r="287" spans="2:7" x14ac:dyDescent="0.2">
      <c r="B287" s="192"/>
      <c r="C287" s="193"/>
      <c r="D287" s="34"/>
      <c r="E287" s="39" t="str">
        <f>Compétences!D287</f>
        <v xml:space="preserve">Repérer ou trouver le milieu d’un segment. </v>
      </c>
      <c r="F287" s="72" t="e">
        <f>OBSERVATIONS!#REF!</f>
        <v>#REF!</v>
      </c>
      <c r="G287" s="194"/>
    </row>
    <row r="288" spans="2:7" x14ac:dyDescent="0.2">
      <c r="B288" s="192"/>
      <c r="C288" s="193"/>
      <c r="D288" s="34"/>
      <c r="E288" s="38" t="str">
        <f>Compétences!D288</f>
        <v>Reconnaître si une figure présente un axe de symétrie (à trouver).</v>
      </c>
      <c r="F288" s="72" t="e">
        <f>OBSERVATIONS!#REF!</f>
        <v>#REF!</v>
      </c>
      <c r="G288" s="194"/>
    </row>
    <row r="289" spans="2:10" ht="32" x14ac:dyDescent="0.2">
      <c r="B289" s="192"/>
      <c r="C289" s="193"/>
      <c r="D289" s="34"/>
      <c r="E289" s="39" t="str">
        <f>Compétences!D289</f>
        <v>Compléter une figure pour qu'elle soit symétrique par rapport à un axe donné.(décalquer ou plier selon l'axe de symétrie)</v>
      </c>
      <c r="F289" s="72" t="e">
        <f>OBSERVATIONS!#REF!</f>
        <v>#REF!</v>
      </c>
      <c r="G289" s="194"/>
    </row>
    <row r="290" spans="2:10" x14ac:dyDescent="0.2">
      <c r="E290" s="46"/>
      <c r="F290" s="9"/>
      <c r="G290" s="30"/>
      <c r="J290" s="9"/>
    </row>
    <row r="291" spans="2:10" x14ac:dyDescent="0.2">
      <c r="E291" s="46"/>
      <c r="F291" s="9"/>
      <c r="G291" s="30"/>
      <c r="J291" s="9"/>
    </row>
    <row r="292" spans="2:10" x14ac:dyDescent="0.2">
      <c r="E292" s="46"/>
      <c r="F292" s="9"/>
      <c r="G292" s="30"/>
      <c r="J292" s="9"/>
    </row>
    <row r="293" spans="2:10" x14ac:dyDescent="0.2">
      <c r="E293" s="46"/>
      <c r="F293" s="9"/>
      <c r="G293" s="30"/>
      <c r="J293" s="9"/>
    </row>
    <row r="294" spans="2:10" x14ac:dyDescent="0.2">
      <c r="E294" s="46"/>
      <c r="F294" s="9"/>
      <c r="G294" s="30"/>
      <c r="J294" s="9"/>
    </row>
    <row r="295" spans="2:10" x14ac:dyDescent="0.2">
      <c r="E295" s="46"/>
      <c r="F295" s="9"/>
      <c r="G295" s="30"/>
      <c r="J295" s="9"/>
    </row>
    <row r="296" spans="2:10" x14ac:dyDescent="0.2">
      <c r="E296" s="46"/>
      <c r="F296" s="9"/>
      <c r="G296" s="30"/>
      <c r="J296" s="9"/>
    </row>
    <row r="297" spans="2:10" x14ac:dyDescent="0.2">
      <c r="E297" s="46"/>
      <c r="F297" s="9"/>
      <c r="G297" s="30"/>
      <c r="J297" s="9"/>
    </row>
    <row r="298" spans="2:10" x14ac:dyDescent="0.2">
      <c r="E298" s="46"/>
      <c r="F298" s="9"/>
      <c r="G298" s="30"/>
      <c r="J298" s="9"/>
    </row>
    <row r="299" spans="2:10" x14ac:dyDescent="0.2">
      <c r="E299" s="46"/>
      <c r="F299" s="9"/>
      <c r="G299" s="30"/>
      <c r="J299" s="9"/>
    </row>
    <row r="300" spans="2:10" x14ac:dyDescent="0.2">
      <c r="E300" s="46"/>
      <c r="F300" s="9"/>
      <c r="G300" s="30"/>
      <c r="J300" s="9"/>
    </row>
    <row r="301" spans="2:10" x14ac:dyDescent="0.2">
      <c r="E301" s="46"/>
      <c r="F301" s="9"/>
      <c r="G301" s="30"/>
      <c r="J301" s="9"/>
    </row>
    <row r="302" spans="2:10" x14ac:dyDescent="0.2">
      <c r="E302" s="46"/>
      <c r="F302" s="9"/>
      <c r="G302" s="30"/>
      <c r="J302" s="9"/>
    </row>
    <row r="303" spans="2:10" x14ac:dyDescent="0.2">
      <c r="E303" s="46"/>
      <c r="F303" s="9"/>
      <c r="G303" s="30"/>
      <c r="J303" s="9"/>
    </row>
    <row r="304" spans="2:10" x14ac:dyDescent="0.2">
      <c r="E304" s="46"/>
      <c r="F304" s="9"/>
      <c r="G304" s="30"/>
      <c r="J304" s="9"/>
    </row>
    <row r="305" spans="5:10" x14ac:dyDescent="0.2">
      <c r="E305" s="46"/>
      <c r="F305" s="9"/>
      <c r="G305" s="30"/>
      <c r="J305" s="9"/>
    </row>
    <row r="306" spans="5:10" x14ac:dyDescent="0.2">
      <c r="E306" s="46"/>
      <c r="F306" s="9"/>
      <c r="G306" s="30"/>
      <c r="J306" s="9"/>
    </row>
    <row r="307" spans="5:10" x14ac:dyDescent="0.2">
      <c r="E307" s="46"/>
      <c r="F307" s="9"/>
      <c r="G307" s="30"/>
      <c r="J307" s="9"/>
    </row>
    <row r="308" spans="5:10" x14ac:dyDescent="0.2">
      <c r="E308" s="46"/>
      <c r="F308" s="9"/>
      <c r="G308" s="30"/>
      <c r="J308" s="9"/>
    </row>
    <row r="309" spans="5:10" x14ac:dyDescent="0.2">
      <c r="E309" s="46"/>
      <c r="F309" s="9"/>
      <c r="G309" s="30"/>
      <c r="J309" s="9"/>
    </row>
    <row r="310" spans="5:10" x14ac:dyDescent="0.2">
      <c r="E310" s="46"/>
      <c r="F310" s="9"/>
      <c r="G310" s="30"/>
      <c r="J310" s="9"/>
    </row>
    <row r="311" spans="5:10" x14ac:dyDescent="0.2">
      <c r="E311" s="46"/>
      <c r="F311" s="9"/>
      <c r="G311" s="30"/>
      <c r="J311" s="9"/>
    </row>
    <row r="312" spans="5:10" x14ac:dyDescent="0.2">
      <c r="E312" s="46"/>
      <c r="F312" s="9"/>
      <c r="G312" s="30"/>
      <c r="J312" s="9"/>
    </row>
    <row r="313" spans="5:10" x14ac:dyDescent="0.2">
      <c r="E313" s="46"/>
      <c r="F313" s="9"/>
      <c r="G313" s="30"/>
      <c r="J313" s="9"/>
    </row>
    <row r="314" spans="5:10" x14ac:dyDescent="0.2">
      <c r="E314" s="46"/>
      <c r="F314" s="9"/>
      <c r="G314" s="30"/>
      <c r="J314" s="9"/>
    </row>
    <row r="315" spans="5:10" x14ac:dyDescent="0.2">
      <c r="E315" s="46"/>
      <c r="F315" s="9"/>
      <c r="G315" s="30"/>
      <c r="J315" s="9"/>
    </row>
    <row r="316" spans="5:10" x14ac:dyDescent="0.2">
      <c r="E316" s="46"/>
      <c r="F316" s="9"/>
      <c r="G316" s="30"/>
      <c r="J316" s="9"/>
    </row>
    <row r="317" spans="5:10" x14ac:dyDescent="0.2">
      <c r="E317" s="46"/>
      <c r="F317" s="9"/>
      <c r="G317" s="30"/>
      <c r="J317" s="9"/>
    </row>
    <row r="318" spans="5:10" x14ac:dyDescent="0.2">
      <c r="E318" s="46"/>
      <c r="F318" s="9"/>
      <c r="G318" s="30"/>
      <c r="J318" s="9"/>
    </row>
    <row r="319" spans="5:10" x14ac:dyDescent="0.2">
      <c r="E319" s="46"/>
      <c r="F319" s="9"/>
      <c r="G319" s="30"/>
      <c r="J319" s="9"/>
    </row>
    <row r="320" spans="5:10" x14ac:dyDescent="0.2">
      <c r="E320" s="46"/>
      <c r="F320" s="9"/>
      <c r="G320" s="30"/>
      <c r="J320" s="9"/>
    </row>
    <row r="321" spans="5:10" x14ac:dyDescent="0.2">
      <c r="E321" s="46"/>
      <c r="F321" s="9"/>
      <c r="G321" s="30"/>
      <c r="J321" s="9"/>
    </row>
    <row r="322" spans="5:10" x14ac:dyDescent="0.2">
      <c r="E322" s="46"/>
      <c r="F322" s="9"/>
      <c r="G322" s="30"/>
      <c r="J322" s="9"/>
    </row>
    <row r="323" spans="5:10" x14ac:dyDescent="0.2">
      <c r="E323" s="46"/>
      <c r="F323" s="9"/>
      <c r="G323" s="30"/>
      <c r="J323" s="9"/>
    </row>
    <row r="324" spans="5:10" x14ac:dyDescent="0.2">
      <c r="E324" s="46"/>
      <c r="F324" s="9"/>
      <c r="G324" s="30"/>
      <c r="J324" s="9"/>
    </row>
    <row r="325" spans="5:10" x14ac:dyDescent="0.2">
      <c r="E325" s="46"/>
      <c r="F325" s="9"/>
      <c r="G325" s="30"/>
      <c r="J325" s="9"/>
    </row>
    <row r="326" spans="5:10" x14ac:dyDescent="0.2">
      <c r="E326" s="46"/>
      <c r="F326" s="9"/>
      <c r="G326" s="30"/>
      <c r="J326" s="9"/>
    </row>
    <row r="327" spans="5:10" x14ac:dyDescent="0.2">
      <c r="E327" s="46"/>
      <c r="F327" s="9"/>
      <c r="G327" s="30"/>
      <c r="J327" s="9"/>
    </row>
    <row r="328" spans="5:10" x14ac:dyDescent="0.2">
      <c r="E328" s="46"/>
      <c r="F328" s="9"/>
      <c r="G328" s="30"/>
      <c r="J328" s="9"/>
    </row>
    <row r="329" spans="5:10" x14ac:dyDescent="0.2">
      <c r="E329" s="46"/>
      <c r="F329" s="9"/>
      <c r="G329" s="30"/>
      <c r="J329" s="9"/>
    </row>
    <row r="330" spans="5:10" x14ac:dyDescent="0.2">
      <c r="E330" s="46"/>
      <c r="F330" s="9"/>
      <c r="G330" s="30"/>
      <c r="J330" s="9"/>
    </row>
    <row r="331" spans="5:10" x14ac:dyDescent="0.2">
      <c r="E331" s="46"/>
      <c r="F331" s="9"/>
      <c r="G331" s="30"/>
      <c r="J331" s="9"/>
    </row>
    <row r="332" spans="5:10" x14ac:dyDescent="0.2">
      <c r="E332" s="46"/>
      <c r="F332" s="9"/>
      <c r="G332" s="30"/>
      <c r="J332" s="9"/>
    </row>
    <row r="333" spans="5:10" x14ac:dyDescent="0.2">
      <c r="E333" s="46"/>
      <c r="F333" s="9"/>
      <c r="G333" s="30"/>
      <c r="J333" s="9"/>
    </row>
    <row r="334" spans="5:10" x14ac:dyDescent="0.2">
      <c r="E334" s="46"/>
      <c r="F334" s="9"/>
      <c r="G334" s="30"/>
      <c r="J334" s="9"/>
    </row>
    <row r="335" spans="5:10" x14ac:dyDescent="0.2">
      <c r="E335" s="46"/>
      <c r="F335" s="9"/>
      <c r="G335" s="30"/>
      <c r="J335" s="9"/>
    </row>
    <row r="336" spans="5:10" x14ac:dyDescent="0.2">
      <c r="E336" s="46"/>
      <c r="F336" s="9"/>
      <c r="G336" s="30"/>
      <c r="J336" s="9"/>
    </row>
    <row r="337" spans="5:10" x14ac:dyDescent="0.2">
      <c r="E337" s="46"/>
      <c r="F337" s="9"/>
      <c r="G337" s="30"/>
      <c r="J337" s="9"/>
    </row>
    <row r="338" spans="5:10" x14ac:dyDescent="0.2">
      <c r="E338" s="46"/>
      <c r="F338" s="9"/>
      <c r="G338" s="30"/>
      <c r="J338" s="9"/>
    </row>
    <row r="339" spans="5:10" x14ac:dyDescent="0.2">
      <c r="E339" s="46"/>
      <c r="F339" s="9"/>
      <c r="G339" s="30"/>
      <c r="J339" s="9"/>
    </row>
    <row r="340" spans="5:10" x14ac:dyDescent="0.2">
      <c r="E340" s="46"/>
      <c r="F340" s="9"/>
      <c r="G340" s="30"/>
      <c r="J340" s="9"/>
    </row>
    <row r="341" spans="5:10" x14ac:dyDescent="0.2">
      <c r="E341" s="46"/>
      <c r="F341" s="9"/>
      <c r="G341" s="30"/>
      <c r="J341" s="9"/>
    </row>
    <row r="342" spans="5:10" x14ac:dyDescent="0.2">
      <c r="E342" s="46"/>
      <c r="F342" s="9"/>
      <c r="G342" s="30"/>
      <c r="J342" s="9"/>
    </row>
    <row r="343" spans="5:10" x14ac:dyDescent="0.2">
      <c r="E343" s="46"/>
      <c r="F343" s="9"/>
      <c r="G343" s="30"/>
      <c r="J343" s="9"/>
    </row>
    <row r="344" spans="5:10" x14ac:dyDescent="0.2">
      <c r="E344" s="46"/>
      <c r="F344" s="9"/>
      <c r="G344" s="30"/>
      <c r="J344" s="9"/>
    </row>
    <row r="345" spans="5:10" x14ac:dyDescent="0.2">
      <c r="E345" s="46"/>
      <c r="F345" s="9"/>
      <c r="G345" s="30"/>
      <c r="J345" s="9"/>
    </row>
    <row r="346" spans="5:10" x14ac:dyDescent="0.2">
      <c r="E346" s="46"/>
      <c r="F346" s="9"/>
      <c r="G346" s="30"/>
      <c r="J346" s="9"/>
    </row>
    <row r="347" spans="5:10" x14ac:dyDescent="0.2">
      <c r="E347" s="46"/>
      <c r="F347" s="9"/>
      <c r="G347" s="30"/>
      <c r="J347" s="9"/>
    </row>
    <row r="348" spans="5:10" x14ac:dyDescent="0.2">
      <c r="E348" s="46"/>
      <c r="F348" s="9"/>
      <c r="G348" s="30"/>
      <c r="J348" s="9"/>
    </row>
    <row r="349" spans="5:10" x14ac:dyDescent="0.2">
      <c r="E349" s="46"/>
      <c r="F349" s="9"/>
      <c r="G349" s="30"/>
      <c r="J349" s="9"/>
    </row>
    <row r="350" spans="5:10" x14ac:dyDescent="0.2">
      <c r="E350" s="46"/>
      <c r="F350" s="9"/>
      <c r="G350" s="30"/>
      <c r="J350" s="9"/>
    </row>
    <row r="351" spans="5:10" x14ac:dyDescent="0.2">
      <c r="E351" s="46"/>
      <c r="F351" s="9"/>
      <c r="G351" s="30"/>
      <c r="J351" s="9"/>
    </row>
    <row r="352" spans="5:10" x14ac:dyDescent="0.2">
      <c r="E352" s="46"/>
      <c r="F352" s="9"/>
      <c r="G352" s="30"/>
      <c r="J352" s="9"/>
    </row>
    <row r="353" spans="5:10" x14ac:dyDescent="0.2">
      <c r="E353" s="46"/>
      <c r="F353" s="9"/>
      <c r="G353" s="30"/>
      <c r="J353" s="9"/>
    </row>
    <row r="354" spans="5:10" x14ac:dyDescent="0.2">
      <c r="E354" s="46"/>
      <c r="F354" s="9"/>
      <c r="G354" s="30"/>
      <c r="J354" s="9"/>
    </row>
    <row r="355" spans="5:10" x14ac:dyDescent="0.2">
      <c r="E355" s="46"/>
      <c r="F355" s="9"/>
      <c r="G355" s="30"/>
      <c r="J355" s="9"/>
    </row>
    <row r="356" spans="5:10" x14ac:dyDescent="0.2">
      <c r="E356" s="46"/>
      <c r="F356" s="9"/>
      <c r="G356" s="30"/>
      <c r="J356" s="9"/>
    </row>
    <row r="357" spans="5:10" x14ac:dyDescent="0.2">
      <c r="E357" s="46"/>
      <c r="F357" s="9"/>
      <c r="G357" s="30"/>
      <c r="J357" s="9"/>
    </row>
    <row r="358" spans="5:10" x14ac:dyDescent="0.2">
      <c r="E358" s="46"/>
      <c r="F358" s="9"/>
      <c r="G358" s="30"/>
      <c r="J358" s="9"/>
    </row>
    <row r="359" spans="5:10" x14ac:dyDescent="0.2">
      <c r="E359" s="46"/>
      <c r="F359" s="9"/>
      <c r="G359" s="30"/>
      <c r="J359" s="9"/>
    </row>
    <row r="360" spans="5:10" x14ac:dyDescent="0.2">
      <c r="E360" s="46"/>
      <c r="F360" s="9"/>
      <c r="G360" s="30"/>
      <c r="J360" s="9"/>
    </row>
    <row r="361" spans="5:10" x14ac:dyDescent="0.2">
      <c r="E361" s="46"/>
      <c r="F361" s="9"/>
      <c r="G361" s="30"/>
      <c r="J361" s="9"/>
    </row>
    <row r="362" spans="5:10" x14ac:dyDescent="0.2">
      <c r="E362" s="46"/>
      <c r="F362" s="9"/>
      <c r="G362" s="30"/>
      <c r="J362" s="9"/>
    </row>
    <row r="363" spans="5:10" x14ac:dyDescent="0.2">
      <c r="E363" s="46"/>
      <c r="F363" s="9"/>
      <c r="G363" s="30"/>
      <c r="J363" s="9"/>
    </row>
    <row r="364" spans="5:10" x14ac:dyDescent="0.2">
      <c r="E364" s="46"/>
      <c r="F364" s="9"/>
      <c r="G364" s="30"/>
      <c r="J364" s="9"/>
    </row>
    <row r="365" spans="5:10" x14ac:dyDescent="0.2">
      <c r="E365" s="46"/>
      <c r="F365" s="9"/>
      <c r="G365" s="30"/>
      <c r="J365" s="9"/>
    </row>
    <row r="366" spans="5:10" x14ac:dyDescent="0.2">
      <c r="E366" s="46"/>
      <c r="F366" s="9"/>
      <c r="G366" s="30"/>
      <c r="J366" s="9"/>
    </row>
    <row r="367" spans="5:10" x14ac:dyDescent="0.2">
      <c r="E367" s="46"/>
      <c r="F367" s="9"/>
      <c r="G367" s="30"/>
      <c r="J367" s="9"/>
    </row>
    <row r="368" spans="5:10" x14ac:dyDescent="0.2">
      <c r="E368" s="46"/>
      <c r="F368" s="9"/>
      <c r="G368" s="30"/>
      <c r="J368" s="9"/>
    </row>
    <row r="369" spans="5:10" x14ac:dyDescent="0.2">
      <c r="E369" s="46"/>
      <c r="F369" s="9"/>
      <c r="G369" s="30"/>
      <c r="J369" s="9"/>
    </row>
    <row r="370" spans="5:10" x14ac:dyDescent="0.2">
      <c r="E370" s="46"/>
      <c r="F370" s="9"/>
      <c r="G370" s="30"/>
      <c r="J370" s="9"/>
    </row>
    <row r="371" spans="5:10" x14ac:dyDescent="0.2">
      <c r="E371" s="46"/>
      <c r="F371" s="9"/>
      <c r="G371" s="30"/>
      <c r="J371" s="9"/>
    </row>
    <row r="372" spans="5:10" x14ac:dyDescent="0.2">
      <c r="E372" s="46"/>
      <c r="F372" s="9"/>
      <c r="G372" s="30"/>
      <c r="J372" s="9"/>
    </row>
    <row r="373" spans="5:10" x14ac:dyDescent="0.2">
      <c r="E373" s="46"/>
      <c r="F373" s="9"/>
      <c r="G373" s="30"/>
      <c r="J373" s="9"/>
    </row>
    <row r="374" spans="5:10" x14ac:dyDescent="0.2">
      <c r="E374" s="46"/>
      <c r="F374" s="9"/>
      <c r="G374" s="30"/>
      <c r="J374" s="9"/>
    </row>
    <row r="375" spans="5:10" x14ac:dyDescent="0.2">
      <c r="E375" s="46"/>
      <c r="F375" s="9"/>
      <c r="G375" s="30"/>
      <c r="J375" s="9"/>
    </row>
    <row r="376" spans="5:10" x14ac:dyDescent="0.2">
      <c r="E376" s="46"/>
      <c r="F376" s="9"/>
      <c r="G376" s="30"/>
      <c r="J376" s="9"/>
    </row>
    <row r="377" spans="5:10" x14ac:dyDescent="0.2">
      <c r="E377" s="46"/>
      <c r="F377" s="9"/>
      <c r="G377" s="30"/>
      <c r="J377" s="9"/>
    </row>
    <row r="378" spans="5:10" x14ac:dyDescent="0.2">
      <c r="E378" s="46"/>
      <c r="F378" s="9"/>
      <c r="G378" s="30"/>
      <c r="J378" s="9"/>
    </row>
    <row r="379" spans="5:10" x14ac:dyDescent="0.2">
      <c r="E379" s="46"/>
      <c r="F379" s="9"/>
      <c r="G379" s="30"/>
      <c r="J379" s="9"/>
    </row>
    <row r="380" spans="5:10" x14ac:dyDescent="0.2">
      <c r="E380" s="46"/>
      <c r="F380" s="9"/>
      <c r="G380" s="30"/>
      <c r="J380" s="9"/>
    </row>
    <row r="381" spans="5:10" x14ac:dyDescent="0.2">
      <c r="E381" s="46"/>
      <c r="F381" s="9"/>
      <c r="G381" s="30"/>
      <c r="J381" s="9"/>
    </row>
    <row r="382" spans="5:10" x14ac:dyDescent="0.2">
      <c r="E382" s="46"/>
      <c r="F382" s="9"/>
      <c r="G382" s="30"/>
      <c r="J382" s="9"/>
    </row>
    <row r="383" spans="5:10" x14ac:dyDescent="0.2">
      <c r="E383" s="46"/>
      <c r="F383" s="9"/>
      <c r="G383" s="30"/>
      <c r="J383" s="9"/>
    </row>
    <row r="384" spans="5:10" x14ac:dyDescent="0.2">
      <c r="E384" s="46"/>
      <c r="F384" s="9"/>
      <c r="G384" s="30"/>
      <c r="J384" s="9"/>
    </row>
    <row r="385" spans="5:10" x14ac:dyDescent="0.2">
      <c r="E385" s="46"/>
      <c r="F385" s="9"/>
      <c r="G385" s="30"/>
      <c r="J385" s="9"/>
    </row>
    <row r="386" spans="5:10" x14ac:dyDescent="0.2">
      <c r="E386" s="46"/>
      <c r="F386" s="9"/>
      <c r="G386" s="30"/>
      <c r="J386" s="9"/>
    </row>
    <row r="387" spans="5:10" x14ac:dyDescent="0.2">
      <c r="E387" s="46"/>
      <c r="F387" s="9"/>
      <c r="G387" s="30"/>
      <c r="J387" s="9"/>
    </row>
    <row r="388" spans="5:10" x14ac:dyDescent="0.2">
      <c r="E388" s="46"/>
      <c r="F388" s="9"/>
      <c r="G388" s="30"/>
      <c r="J388" s="9"/>
    </row>
    <row r="389" spans="5:10" x14ac:dyDescent="0.2">
      <c r="E389" s="46"/>
      <c r="F389" s="9"/>
      <c r="G389" s="30"/>
      <c r="J389" s="9"/>
    </row>
    <row r="390" spans="5:10" x14ac:dyDescent="0.2">
      <c r="E390" s="46"/>
      <c r="F390" s="9"/>
      <c r="G390" s="30"/>
      <c r="J390" s="9"/>
    </row>
    <row r="391" spans="5:10" x14ac:dyDescent="0.2">
      <c r="E391" s="46"/>
      <c r="F391" s="9"/>
      <c r="G391" s="30"/>
      <c r="J391" s="9"/>
    </row>
    <row r="392" spans="5:10" x14ac:dyDescent="0.2">
      <c r="E392" s="46"/>
      <c r="F392" s="9"/>
      <c r="G392" s="30"/>
      <c r="J392" s="9"/>
    </row>
    <row r="393" spans="5:10" x14ac:dyDescent="0.2">
      <c r="E393" s="46"/>
      <c r="F393" s="9"/>
      <c r="G393" s="30"/>
      <c r="J393" s="9"/>
    </row>
    <row r="394" spans="5:10" x14ac:dyDescent="0.2">
      <c r="E394" s="46"/>
      <c r="F394" s="9"/>
      <c r="G394" s="30"/>
      <c r="J394" s="9"/>
    </row>
    <row r="395" spans="5:10" x14ac:dyDescent="0.2">
      <c r="E395" s="46"/>
      <c r="F395" s="9"/>
      <c r="G395" s="30"/>
      <c r="J395" s="9"/>
    </row>
    <row r="396" spans="5:10" x14ac:dyDescent="0.2">
      <c r="E396" s="46"/>
      <c r="F396" s="9"/>
      <c r="G396" s="30"/>
      <c r="J396" s="9"/>
    </row>
    <row r="397" spans="5:10" x14ac:dyDescent="0.2">
      <c r="E397" s="46"/>
      <c r="F397" s="9"/>
      <c r="G397" s="30"/>
      <c r="J397" s="9"/>
    </row>
    <row r="398" spans="5:10" x14ac:dyDescent="0.2">
      <c r="E398" s="46"/>
      <c r="F398" s="9"/>
      <c r="G398" s="30"/>
      <c r="J398" s="9"/>
    </row>
    <row r="399" spans="5:10" x14ac:dyDescent="0.2">
      <c r="E399" s="46"/>
      <c r="F399" s="9"/>
      <c r="G399" s="30"/>
      <c r="J399" s="9"/>
    </row>
    <row r="400" spans="5:10" x14ac:dyDescent="0.2">
      <c r="E400" s="46"/>
      <c r="F400" s="9"/>
      <c r="G400" s="30"/>
      <c r="J400" s="9"/>
    </row>
    <row r="401" spans="5:10" x14ac:dyDescent="0.2">
      <c r="E401" s="46"/>
      <c r="F401" s="9"/>
      <c r="G401" s="30"/>
      <c r="J401" s="9"/>
    </row>
    <row r="402" spans="5:10" x14ac:dyDescent="0.2">
      <c r="E402" s="46"/>
      <c r="F402" s="9"/>
      <c r="G402" s="30"/>
      <c r="J402" s="9"/>
    </row>
  </sheetData>
  <sheetProtection sort="0" autoFilter="0"/>
  <mergeCells count="135">
    <mergeCell ref="I53:O53"/>
    <mergeCell ref="B7:G7"/>
    <mergeCell ref="B8:G8"/>
    <mergeCell ref="B14:G14"/>
    <mergeCell ref="B15:G20"/>
    <mergeCell ref="B22:G22"/>
    <mergeCell ref="B23:G28"/>
    <mergeCell ref="C61:C62"/>
    <mergeCell ref="D61:E61"/>
    <mergeCell ref="G61:G62"/>
    <mergeCell ref="C63:C66"/>
    <mergeCell ref="D63:E63"/>
    <mergeCell ref="G63:G66"/>
    <mergeCell ref="B34:G34"/>
    <mergeCell ref="B35:G39"/>
    <mergeCell ref="D51:E51"/>
    <mergeCell ref="B52:B66"/>
    <mergeCell ref="C52:C55"/>
    <mergeCell ref="D52:E52"/>
    <mergeCell ref="G52:G55"/>
    <mergeCell ref="C56:C60"/>
    <mergeCell ref="D56:E56"/>
    <mergeCell ref="G56:G60"/>
    <mergeCell ref="C75:C78"/>
    <mergeCell ref="D75:E75"/>
    <mergeCell ref="G75:G78"/>
    <mergeCell ref="C79:C81"/>
    <mergeCell ref="D79:E79"/>
    <mergeCell ref="G79:G81"/>
    <mergeCell ref="B67:B81"/>
    <mergeCell ref="C67:C68"/>
    <mergeCell ref="D67:E67"/>
    <mergeCell ref="G67:G68"/>
    <mergeCell ref="C69:C71"/>
    <mergeCell ref="D69:E69"/>
    <mergeCell ref="G69:G71"/>
    <mergeCell ref="C72:C74"/>
    <mergeCell ref="D72:E72"/>
    <mergeCell ref="G72:G74"/>
    <mergeCell ref="D125:E125"/>
    <mergeCell ref="G125:G128"/>
    <mergeCell ref="B82:B100"/>
    <mergeCell ref="C82:C88"/>
    <mergeCell ref="D82:E82"/>
    <mergeCell ref="G82:G88"/>
    <mergeCell ref="C89:C94"/>
    <mergeCell ref="D89:E89"/>
    <mergeCell ref="G89:G94"/>
    <mergeCell ref="C95:C97"/>
    <mergeCell ref="D95:E95"/>
    <mergeCell ref="G95:G97"/>
    <mergeCell ref="C98:C100"/>
    <mergeCell ref="D98:E98"/>
    <mergeCell ref="G98:G100"/>
    <mergeCell ref="B129:B143"/>
    <mergeCell ref="C129:C133"/>
    <mergeCell ref="D129:E129"/>
    <mergeCell ref="G129:G133"/>
    <mergeCell ref="C134:C138"/>
    <mergeCell ref="D134:E134"/>
    <mergeCell ref="G134:G138"/>
    <mergeCell ref="B101:B128"/>
    <mergeCell ref="C117:C120"/>
    <mergeCell ref="D117:E117"/>
    <mergeCell ref="G117:G120"/>
    <mergeCell ref="C121:C124"/>
    <mergeCell ref="D121:E121"/>
    <mergeCell ref="G121:G124"/>
    <mergeCell ref="C139:C143"/>
    <mergeCell ref="D139:E139"/>
    <mergeCell ref="G139:G143"/>
    <mergeCell ref="C101:C107"/>
    <mergeCell ref="D101:E101"/>
    <mergeCell ref="G101:G107"/>
    <mergeCell ref="C108:C116"/>
    <mergeCell ref="D108:E108"/>
    <mergeCell ref="G108:G116"/>
    <mergeCell ref="C125:C128"/>
    <mergeCell ref="B187:B199"/>
    <mergeCell ref="C187:C191"/>
    <mergeCell ref="D187:E187"/>
    <mergeCell ref="G187:G191"/>
    <mergeCell ref="C192:C199"/>
    <mergeCell ref="G192:G199"/>
    <mergeCell ref="B144:B186"/>
    <mergeCell ref="C163:C174"/>
    <mergeCell ref="D163:E163"/>
    <mergeCell ref="G163:G174"/>
    <mergeCell ref="C175:C182"/>
    <mergeCell ref="D175:E175"/>
    <mergeCell ref="G175:G182"/>
    <mergeCell ref="C144:C155"/>
    <mergeCell ref="D144:E144"/>
    <mergeCell ref="G144:G155"/>
    <mergeCell ref="C156:C162"/>
    <mergeCell ref="D156:E156"/>
    <mergeCell ref="G156:G162"/>
    <mergeCell ref="C183:C186"/>
    <mergeCell ref="D183:E183"/>
    <mergeCell ref="G183:G186"/>
    <mergeCell ref="D192:E192"/>
    <mergeCell ref="G219:G224"/>
    <mergeCell ref="C225:C230"/>
    <mergeCell ref="D225:E225"/>
    <mergeCell ref="G225:G230"/>
    <mergeCell ref="C231:C243"/>
    <mergeCell ref="D231:E231"/>
    <mergeCell ref="G231:G243"/>
    <mergeCell ref="B200:B207"/>
    <mergeCell ref="C200:C207"/>
    <mergeCell ref="D200:E200"/>
    <mergeCell ref="G200:G207"/>
    <mergeCell ref="B208:B243"/>
    <mergeCell ref="C208:C218"/>
    <mergeCell ref="D208:E208"/>
    <mergeCell ref="G208:G218"/>
    <mergeCell ref="C219:C224"/>
    <mergeCell ref="D219:E219"/>
    <mergeCell ref="B264:B289"/>
    <mergeCell ref="C264:C270"/>
    <mergeCell ref="G264:G270"/>
    <mergeCell ref="C271:C275"/>
    <mergeCell ref="G271:G275"/>
    <mergeCell ref="C276:C289"/>
    <mergeCell ref="D276:E276"/>
    <mergeCell ref="G277:G289"/>
    <mergeCell ref="B244:B263"/>
    <mergeCell ref="C244:C260"/>
    <mergeCell ref="D244:E244"/>
    <mergeCell ref="G244:G260"/>
    <mergeCell ref="C261:C263"/>
    <mergeCell ref="D261:E261"/>
    <mergeCell ref="G262:G263"/>
    <mergeCell ref="D264:E264"/>
    <mergeCell ref="D271:E271"/>
  </mergeCells>
  <phoneticPr fontId="18" type="noConversion"/>
  <printOptions horizontalCentered="1"/>
  <pageMargins left="0.25" right="0.25" top="0.35629921259842523" bottom="0.35629921259842523" header="0.30000000000000004" footer="0.30000000000000004"/>
  <rowBreaks count="3" manualBreakCount="3">
    <brk id="50" max="16383" man="1"/>
    <brk id="199" max="16383" man="1"/>
    <brk id="290" max="16383" man="1"/>
  </rowBreaks>
  <colBreaks count="1" manualBreakCount="1">
    <brk id="8" max="1048575" man="1"/>
  </colBreak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tabColor theme="1"/>
  </sheetPr>
  <dimension ref="A1:O402"/>
  <sheetViews>
    <sheetView zoomScale="98" zoomScaleNormal="98" zoomScalePageLayoutView="98" workbookViewId="0">
      <selection activeCell="B14" sqref="B14:G14"/>
    </sheetView>
  </sheetViews>
  <sheetFormatPr baseColWidth="10" defaultRowHeight="16" x14ac:dyDescent="0.2"/>
  <cols>
    <col min="1" max="1" width="2.33203125" style="9" customWidth="1"/>
    <col min="2" max="2" width="6.83203125" style="11" customWidth="1"/>
    <col min="3" max="4" width="10.83203125" style="11" customWidth="1"/>
    <col min="5" max="5" width="60.5" style="42" customWidth="1"/>
    <col min="6" max="6" width="7.5" style="68" customWidth="1"/>
    <col min="7" max="7" width="16.83203125" style="11" customWidth="1"/>
    <col min="8" max="8" width="2.33203125" style="9" customWidth="1"/>
    <col min="9" max="9" width="12.5" style="9"/>
    <col min="10" max="10" width="12.5" style="30"/>
    <col min="11" max="11" width="9.1640625" style="9" customWidth="1"/>
    <col min="12" max="16384" width="10.83203125" style="9"/>
  </cols>
  <sheetData>
    <row r="1" spans="1:13" ht="19" x14ac:dyDescent="0.25">
      <c r="A1" s="86"/>
      <c r="B1" s="87" t="str">
        <f>Elèves!F2</f>
        <v xml:space="preserve">Ecole élémentaire Paul Eluard </v>
      </c>
      <c r="C1" s="87"/>
      <c r="D1" s="87"/>
      <c r="E1" s="88"/>
      <c r="F1" s="89"/>
      <c r="G1" s="90" t="str">
        <f>Elèves!G9</f>
        <v>ULIS</v>
      </c>
      <c r="H1" s="90"/>
      <c r="K1" s="31"/>
    </row>
    <row r="2" spans="1:13" ht="18" customHeight="1" x14ac:dyDescent="0.25">
      <c r="A2" s="86"/>
      <c r="B2" s="87" t="str">
        <f>Elèves!F3</f>
        <v xml:space="preserve">78 boulevard Henri Dunant </v>
      </c>
      <c r="C2" s="87"/>
      <c r="D2" s="87"/>
      <c r="E2" s="88"/>
      <c r="F2" s="91"/>
      <c r="G2" s="90" t="s">
        <v>14</v>
      </c>
      <c r="H2" s="90"/>
      <c r="J2" s="9"/>
      <c r="K2" s="31"/>
    </row>
    <row r="3" spans="1:13" ht="18" customHeight="1" x14ac:dyDescent="0.25">
      <c r="A3" s="86"/>
      <c r="B3" s="87" t="str">
        <f>Elèves!F4</f>
        <v xml:space="preserve">91100 Corbeil-Essonnes </v>
      </c>
      <c r="C3" s="87"/>
      <c r="D3" s="87"/>
      <c r="E3" s="88"/>
      <c r="F3" s="92"/>
      <c r="G3" s="93"/>
      <c r="H3" s="93"/>
      <c r="J3" s="9"/>
      <c r="K3" s="31"/>
      <c r="M3" s="15"/>
    </row>
    <row r="4" spans="1:13" ht="17" customHeight="1" x14ac:dyDescent="0.25">
      <c r="A4" s="86"/>
      <c r="B4" s="87" t="str">
        <f>Elèves!F5</f>
        <v>Tel : 01. 60.88.42.92</v>
      </c>
      <c r="C4" s="87"/>
      <c r="D4" s="87"/>
      <c r="E4" s="88"/>
      <c r="F4" s="92"/>
      <c r="G4" s="93"/>
      <c r="H4" s="93"/>
      <c r="J4" s="9"/>
      <c r="K4" s="31"/>
    </row>
    <row r="5" spans="1:13" ht="18" customHeight="1" x14ac:dyDescent="0.25">
      <c r="A5" s="86"/>
      <c r="B5" s="87"/>
      <c r="C5" s="87"/>
      <c r="D5" s="87"/>
      <c r="E5" s="88"/>
      <c r="F5" s="92"/>
      <c r="G5" s="93"/>
      <c r="H5" s="93"/>
      <c r="J5" s="9"/>
      <c r="K5" s="31"/>
    </row>
    <row r="6" spans="1:13" ht="16" customHeight="1" thickBot="1" x14ac:dyDescent="0.25">
      <c r="A6" s="86"/>
      <c r="B6" s="86"/>
      <c r="C6" s="86"/>
      <c r="D6" s="86"/>
      <c r="E6" s="88"/>
      <c r="F6" s="92"/>
      <c r="G6" s="86"/>
      <c r="H6" s="94"/>
      <c r="J6" s="9"/>
      <c r="K6" s="31"/>
    </row>
    <row r="7" spans="1:13" ht="29" customHeight="1" thickTop="1" x14ac:dyDescent="0.35">
      <c r="A7" s="86"/>
      <c r="B7" s="227" t="s">
        <v>16</v>
      </c>
      <c r="C7" s="228"/>
      <c r="D7" s="228"/>
      <c r="E7" s="228"/>
      <c r="F7" s="228"/>
      <c r="G7" s="229"/>
      <c r="H7" s="95"/>
      <c r="I7" s="16"/>
      <c r="J7" s="9"/>
      <c r="K7" s="31"/>
    </row>
    <row r="8" spans="1:13" ht="19" customHeight="1" thickBot="1" x14ac:dyDescent="0.3">
      <c r="A8" s="86"/>
      <c r="B8" s="230" t="str">
        <f>Elèves!F7</f>
        <v>Année Scolaire 2016-2017 - 1er Semestre</v>
      </c>
      <c r="C8" s="231"/>
      <c r="D8" s="231"/>
      <c r="E8" s="231"/>
      <c r="F8" s="231"/>
      <c r="G8" s="232"/>
      <c r="H8" s="96"/>
      <c r="I8" s="12"/>
      <c r="J8" s="9"/>
      <c r="K8" s="31"/>
    </row>
    <row r="9" spans="1:13" ht="16" customHeight="1" thickTop="1" x14ac:dyDescent="0.2">
      <c r="A9" s="86"/>
      <c r="B9" s="86"/>
      <c r="C9" s="86"/>
      <c r="D9" s="86"/>
      <c r="E9" s="88"/>
      <c r="F9" s="92"/>
      <c r="G9" s="86"/>
      <c r="H9" s="94"/>
      <c r="J9" s="9"/>
      <c r="K9" s="31"/>
    </row>
    <row r="10" spans="1:13" ht="18" customHeight="1" x14ac:dyDescent="0.25">
      <c r="A10" s="86"/>
      <c r="B10" s="97" t="s">
        <v>169</v>
      </c>
      <c r="C10" s="98"/>
      <c r="D10" s="98"/>
      <c r="E10" s="99"/>
      <c r="F10" s="100"/>
      <c r="G10" s="98"/>
      <c r="H10" s="101"/>
      <c r="I10" s="10"/>
      <c r="J10" s="9"/>
      <c r="K10" s="31"/>
    </row>
    <row r="11" spans="1:13" ht="24" customHeight="1" x14ac:dyDescent="0.3">
      <c r="A11" s="86"/>
      <c r="B11" s="86"/>
      <c r="C11" s="102" t="s">
        <v>167</v>
      </c>
      <c r="D11" s="103" t="str">
        <f>Elèves!G20</f>
        <v>Inserer Photo dans l'onglet "Elèves"</v>
      </c>
      <c r="E11" s="99"/>
      <c r="F11" s="100"/>
      <c r="G11" s="86"/>
      <c r="H11" s="94"/>
      <c r="I11" s="10"/>
      <c r="J11" s="9"/>
      <c r="K11" s="31"/>
    </row>
    <row r="12" spans="1:13" ht="20" customHeight="1" x14ac:dyDescent="0.3">
      <c r="A12" s="86"/>
      <c r="B12" s="86"/>
      <c r="C12" s="102" t="s">
        <v>168</v>
      </c>
      <c r="D12" s="103" t="str">
        <f>Elèves!I20</f>
        <v>Elève 9</v>
      </c>
      <c r="E12" s="99"/>
      <c r="F12" s="100"/>
      <c r="G12" s="102"/>
      <c r="H12" s="102"/>
      <c r="I12" s="10"/>
      <c r="J12" s="9"/>
      <c r="K12" s="31"/>
    </row>
    <row r="13" spans="1:13" ht="16" customHeight="1" thickBot="1" x14ac:dyDescent="0.25">
      <c r="A13" s="86"/>
      <c r="B13" s="98"/>
      <c r="C13" s="98"/>
      <c r="D13" s="98"/>
      <c r="E13" s="99"/>
      <c r="F13" s="100"/>
      <c r="G13" s="98"/>
      <c r="H13" s="101"/>
      <c r="I13" s="10"/>
      <c r="J13" s="10"/>
      <c r="K13" s="32"/>
      <c r="M13" s="10"/>
    </row>
    <row r="14" spans="1:13" ht="15" customHeight="1" thickTop="1" thickBot="1" x14ac:dyDescent="0.25">
      <c r="A14" s="86"/>
      <c r="B14" s="233" t="s">
        <v>461</v>
      </c>
      <c r="C14" s="234"/>
      <c r="D14" s="234"/>
      <c r="E14" s="234"/>
      <c r="F14" s="234"/>
      <c r="G14" s="235"/>
      <c r="H14" s="104"/>
      <c r="I14" s="69"/>
      <c r="J14" s="10"/>
      <c r="K14" s="33"/>
      <c r="M14" s="10"/>
    </row>
    <row r="15" spans="1:13" ht="15" customHeight="1" thickTop="1" x14ac:dyDescent="0.2">
      <c r="A15" s="86"/>
      <c r="B15" s="226"/>
      <c r="C15" s="214"/>
      <c r="D15" s="214"/>
      <c r="E15" s="214"/>
      <c r="F15" s="214"/>
      <c r="G15" s="215"/>
      <c r="H15" s="104"/>
      <c r="I15" s="69"/>
      <c r="J15" s="10"/>
      <c r="K15" s="31"/>
      <c r="L15" s="10"/>
    </row>
    <row r="16" spans="1:13" ht="15" customHeight="1" x14ac:dyDescent="0.2">
      <c r="A16" s="86"/>
      <c r="B16" s="216"/>
      <c r="C16" s="217"/>
      <c r="D16" s="217"/>
      <c r="E16" s="217"/>
      <c r="F16" s="217"/>
      <c r="G16" s="218"/>
      <c r="H16" s="104"/>
      <c r="I16" s="69"/>
      <c r="J16" s="10"/>
      <c r="K16" s="31"/>
      <c r="L16" s="10"/>
    </row>
    <row r="17" spans="1:13" ht="15" customHeight="1" x14ac:dyDescent="0.2">
      <c r="A17" s="86"/>
      <c r="B17" s="216"/>
      <c r="C17" s="217"/>
      <c r="D17" s="217"/>
      <c r="E17" s="217"/>
      <c r="F17" s="217"/>
      <c r="G17" s="218"/>
      <c r="H17" s="104"/>
      <c r="I17" s="69"/>
      <c r="J17" s="10"/>
      <c r="K17" s="31"/>
      <c r="L17" s="10"/>
    </row>
    <row r="18" spans="1:13" ht="15" customHeight="1" x14ac:dyDescent="0.2">
      <c r="A18" s="86"/>
      <c r="B18" s="216"/>
      <c r="C18" s="217"/>
      <c r="D18" s="217"/>
      <c r="E18" s="217"/>
      <c r="F18" s="217"/>
      <c r="G18" s="218"/>
      <c r="H18" s="104"/>
      <c r="I18" s="69"/>
      <c r="J18" s="10"/>
      <c r="K18" s="31"/>
      <c r="L18" s="10"/>
    </row>
    <row r="19" spans="1:13" ht="57" customHeight="1" x14ac:dyDescent="0.2">
      <c r="A19" s="86"/>
      <c r="B19" s="216"/>
      <c r="C19" s="217"/>
      <c r="D19" s="217"/>
      <c r="E19" s="217"/>
      <c r="F19" s="217"/>
      <c r="G19" s="218"/>
      <c r="H19" s="104"/>
      <c r="I19" s="69"/>
      <c r="J19" s="9"/>
      <c r="K19" s="33"/>
      <c r="M19" s="10"/>
    </row>
    <row r="20" spans="1:13" ht="73" customHeight="1" thickBot="1" x14ac:dyDescent="0.25">
      <c r="A20" s="86"/>
      <c r="B20" s="219"/>
      <c r="C20" s="220"/>
      <c r="D20" s="220"/>
      <c r="E20" s="220"/>
      <c r="F20" s="220"/>
      <c r="G20" s="221"/>
      <c r="H20" s="104"/>
      <c r="I20" s="69"/>
      <c r="J20" s="9"/>
      <c r="K20" s="33"/>
      <c r="M20" s="10"/>
    </row>
    <row r="21" spans="1:13" s="10" customFormat="1" ht="16" customHeight="1" thickTop="1" thickBot="1" x14ac:dyDescent="0.25">
      <c r="A21" s="98"/>
      <c r="B21" s="98"/>
      <c r="C21" s="98"/>
      <c r="D21" s="98"/>
      <c r="E21" s="99"/>
      <c r="F21" s="105"/>
      <c r="G21" s="104"/>
      <c r="H21" s="104"/>
      <c r="I21" s="69"/>
      <c r="K21" s="33"/>
    </row>
    <row r="22" spans="1:13" ht="15" customHeight="1" thickTop="1" thickBot="1" x14ac:dyDescent="0.25">
      <c r="A22" s="86"/>
      <c r="B22" s="236" t="s">
        <v>462</v>
      </c>
      <c r="C22" s="211"/>
      <c r="D22" s="211"/>
      <c r="E22" s="211"/>
      <c r="F22" s="211"/>
      <c r="G22" s="212"/>
      <c r="H22" s="25"/>
      <c r="I22" s="69"/>
      <c r="J22" s="9"/>
      <c r="K22" s="33"/>
      <c r="M22" s="10"/>
    </row>
    <row r="23" spans="1:13" ht="15" customHeight="1" thickTop="1" x14ac:dyDescent="0.2">
      <c r="A23" s="86"/>
      <c r="B23" s="226"/>
      <c r="C23" s="214"/>
      <c r="D23" s="214"/>
      <c r="E23" s="214"/>
      <c r="F23" s="214"/>
      <c r="G23" s="215"/>
      <c r="H23" s="25"/>
      <c r="I23" s="69"/>
      <c r="J23" s="9"/>
      <c r="K23" s="33"/>
      <c r="L23" s="10"/>
    </row>
    <row r="24" spans="1:13" ht="15" customHeight="1" x14ac:dyDescent="0.2">
      <c r="A24" s="86"/>
      <c r="B24" s="216"/>
      <c r="C24" s="217"/>
      <c r="D24" s="217"/>
      <c r="E24" s="217"/>
      <c r="F24" s="217"/>
      <c r="G24" s="218"/>
      <c r="H24" s="25"/>
      <c r="I24" s="69"/>
      <c r="J24" s="9"/>
      <c r="K24" s="33"/>
      <c r="L24" s="10"/>
    </row>
    <row r="25" spans="1:13" ht="15" customHeight="1" x14ac:dyDescent="0.2">
      <c r="A25" s="86"/>
      <c r="B25" s="216"/>
      <c r="C25" s="217"/>
      <c r="D25" s="217"/>
      <c r="E25" s="217"/>
      <c r="F25" s="217"/>
      <c r="G25" s="218"/>
      <c r="H25" s="25"/>
      <c r="I25" s="69"/>
      <c r="J25" s="9"/>
      <c r="K25" s="33"/>
      <c r="L25" s="10"/>
    </row>
    <row r="26" spans="1:13" ht="15" customHeight="1" x14ac:dyDescent="0.2">
      <c r="A26" s="86"/>
      <c r="B26" s="216"/>
      <c r="C26" s="217"/>
      <c r="D26" s="217"/>
      <c r="E26" s="217"/>
      <c r="F26" s="217"/>
      <c r="G26" s="218"/>
      <c r="H26" s="25"/>
      <c r="I26" s="69"/>
      <c r="J26" s="9"/>
      <c r="K26" s="33"/>
      <c r="L26" s="10"/>
    </row>
    <row r="27" spans="1:13" ht="15" customHeight="1" x14ac:dyDescent="0.2">
      <c r="A27" s="86"/>
      <c r="B27" s="216"/>
      <c r="C27" s="217"/>
      <c r="D27" s="217"/>
      <c r="E27" s="217"/>
      <c r="F27" s="217"/>
      <c r="G27" s="218"/>
      <c r="H27" s="25"/>
      <c r="I27" s="69"/>
      <c r="J27" s="9"/>
      <c r="K27" s="33"/>
      <c r="L27" s="10"/>
      <c r="M27" s="10"/>
    </row>
    <row r="28" spans="1:13" ht="128" customHeight="1" thickBot="1" x14ac:dyDescent="0.25">
      <c r="A28" s="86"/>
      <c r="B28" s="219"/>
      <c r="C28" s="220"/>
      <c r="D28" s="220"/>
      <c r="E28" s="220"/>
      <c r="F28" s="220"/>
      <c r="G28" s="221"/>
      <c r="H28" s="25"/>
      <c r="I28" s="69"/>
      <c r="J28" s="9"/>
      <c r="K28" s="33"/>
      <c r="L28" s="10"/>
      <c r="M28" s="10"/>
    </row>
    <row r="29" spans="1:13" ht="15" customHeight="1" thickTop="1" x14ac:dyDescent="0.2">
      <c r="A29" s="86"/>
      <c r="B29" s="98"/>
      <c r="C29" s="98"/>
      <c r="D29" s="98"/>
      <c r="E29" s="99"/>
      <c r="F29" s="100"/>
      <c r="G29" s="98"/>
      <c r="H29" s="101"/>
      <c r="I29" s="10"/>
      <c r="J29" s="9"/>
      <c r="K29" s="32"/>
    </row>
    <row r="30" spans="1:13" ht="15" customHeight="1" x14ac:dyDescent="0.2">
      <c r="A30" s="86"/>
      <c r="B30" s="98"/>
      <c r="C30" s="98"/>
      <c r="D30" s="98"/>
      <c r="E30" s="99"/>
      <c r="F30" s="100"/>
      <c r="G30" s="98"/>
      <c r="H30" s="101"/>
      <c r="I30" s="10"/>
      <c r="J30" s="9"/>
      <c r="K30" s="32"/>
    </row>
    <row r="31" spans="1:13" ht="15" customHeight="1" x14ac:dyDescent="0.2">
      <c r="A31" s="86"/>
      <c r="B31" s="98"/>
      <c r="C31" s="98"/>
      <c r="D31" s="98"/>
      <c r="E31" s="99"/>
      <c r="F31" s="100"/>
      <c r="G31" s="98"/>
      <c r="H31" s="101"/>
      <c r="I31" s="10"/>
      <c r="J31" s="9"/>
      <c r="K31" s="32"/>
    </row>
    <row r="32" spans="1:13" ht="15" customHeight="1" x14ac:dyDescent="0.2">
      <c r="A32" s="86"/>
      <c r="B32" s="98"/>
      <c r="C32" s="98"/>
      <c r="D32" s="98"/>
      <c r="E32" s="99"/>
      <c r="F32" s="100"/>
      <c r="G32" s="98"/>
      <c r="H32" s="101"/>
      <c r="I32" s="10"/>
      <c r="J32" s="9"/>
      <c r="K32" s="32"/>
    </row>
    <row r="33" spans="1:11" ht="16" customHeight="1" thickBot="1" x14ac:dyDescent="0.25">
      <c r="A33" s="86"/>
      <c r="B33" s="98"/>
      <c r="C33" s="98"/>
      <c r="D33" s="98"/>
      <c r="E33" s="99"/>
      <c r="F33" s="100"/>
      <c r="G33" s="98"/>
      <c r="H33" s="101"/>
      <c r="I33" s="10"/>
      <c r="J33" s="9"/>
      <c r="K33" s="32"/>
    </row>
    <row r="34" spans="1:11" ht="18" thickTop="1" thickBot="1" x14ac:dyDescent="0.25">
      <c r="A34" s="86"/>
      <c r="B34" s="210" t="s">
        <v>165</v>
      </c>
      <c r="C34" s="211"/>
      <c r="D34" s="211"/>
      <c r="E34" s="211"/>
      <c r="F34" s="211"/>
      <c r="G34" s="212"/>
      <c r="H34" s="106"/>
      <c r="I34" s="18"/>
      <c r="J34" s="9"/>
      <c r="K34" s="31"/>
    </row>
    <row r="35" spans="1:11" ht="17" thickTop="1" x14ac:dyDescent="0.2">
      <c r="A35" s="86"/>
      <c r="B35" s="213" t="s">
        <v>522</v>
      </c>
      <c r="C35" s="214"/>
      <c r="D35" s="214"/>
      <c r="E35" s="214"/>
      <c r="F35" s="214"/>
      <c r="G35" s="215"/>
      <c r="H35" s="106"/>
      <c r="I35" s="18"/>
      <c r="J35" s="9"/>
      <c r="K35" s="31"/>
    </row>
    <row r="36" spans="1:11" ht="15" customHeight="1" x14ac:dyDescent="0.2">
      <c r="A36" s="86"/>
      <c r="B36" s="216"/>
      <c r="C36" s="217"/>
      <c r="D36" s="217"/>
      <c r="E36" s="217"/>
      <c r="F36" s="217"/>
      <c r="G36" s="218"/>
      <c r="H36" s="101"/>
      <c r="I36" s="10"/>
      <c r="J36" s="9"/>
      <c r="K36" s="31"/>
    </row>
    <row r="37" spans="1:11" ht="15" customHeight="1" x14ac:dyDescent="0.2">
      <c r="A37" s="86"/>
      <c r="B37" s="216"/>
      <c r="C37" s="217"/>
      <c r="D37" s="217"/>
      <c r="E37" s="217"/>
      <c r="F37" s="217"/>
      <c r="G37" s="218"/>
      <c r="H37" s="101"/>
      <c r="I37" s="10"/>
      <c r="J37" s="9"/>
      <c r="K37" s="31"/>
    </row>
    <row r="38" spans="1:11" ht="15" customHeight="1" x14ac:dyDescent="0.2">
      <c r="A38" s="86"/>
      <c r="B38" s="216"/>
      <c r="C38" s="217"/>
      <c r="D38" s="217"/>
      <c r="E38" s="217"/>
      <c r="F38" s="217"/>
      <c r="G38" s="218"/>
      <c r="H38" s="101"/>
      <c r="I38" s="10"/>
      <c r="J38" s="9"/>
      <c r="K38" s="31"/>
    </row>
    <row r="39" spans="1:11" ht="62" customHeight="1" thickBot="1" x14ac:dyDescent="0.25">
      <c r="A39" s="86"/>
      <c r="B39" s="219"/>
      <c r="C39" s="220"/>
      <c r="D39" s="220"/>
      <c r="E39" s="220"/>
      <c r="F39" s="220"/>
      <c r="G39" s="221"/>
      <c r="H39" s="101"/>
      <c r="I39" s="10"/>
      <c r="J39" s="9"/>
      <c r="K39" s="31"/>
    </row>
    <row r="40" spans="1:11" ht="15" customHeight="1" thickTop="1" x14ac:dyDescent="0.2">
      <c r="A40" s="86"/>
      <c r="B40" s="86"/>
      <c r="C40" s="98"/>
      <c r="D40" s="98"/>
      <c r="E40" s="99"/>
      <c r="F40" s="100"/>
      <c r="G40" s="98"/>
      <c r="H40" s="101"/>
      <c r="I40" s="10"/>
      <c r="J40" s="9"/>
      <c r="K40" s="31"/>
    </row>
    <row r="41" spans="1:11" ht="15" customHeight="1" x14ac:dyDescent="0.2">
      <c r="A41" s="86"/>
      <c r="B41" s="107" t="s">
        <v>17</v>
      </c>
      <c r="C41" s="107"/>
      <c r="D41" s="107"/>
      <c r="E41" s="108"/>
      <c r="F41" s="92"/>
      <c r="G41" s="86"/>
      <c r="H41" s="94"/>
      <c r="J41" s="9"/>
      <c r="K41" s="31"/>
    </row>
    <row r="42" spans="1:11" ht="15" customHeight="1" x14ac:dyDescent="0.2">
      <c r="A42" s="86"/>
      <c r="B42" s="107"/>
      <c r="C42" s="107" t="s">
        <v>18</v>
      </c>
      <c r="D42" s="107"/>
      <c r="E42" s="108"/>
      <c r="F42" s="92"/>
      <c r="G42" s="86"/>
      <c r="H42" s="94"/>
      <c r="J42" s="9"/>
      <c r="K42" s="31"/>
    </row>
    <row r="43" spans="1:11" ht="15" customHeight="1" x14ac:dyDescent="0.2">
      <c r="A43" s="86"/>
      <c r="B43" s="107"/>
      <c r="C43" s="107" t="s">
        <v>19</v>
      </c>
      <c r="D43" s="107"/>
      <c r="E43" s="108"/>
      <c r="F43" s="109"/>
      <c r="G43" s="107"/>
      <c r="H43" s="110"/>
      <c r="J43" s="9"/>
      <c r="K43" s="31"/>
    </row>
    <row r="44" spans="1:11" ht="15" customHeight="1" x14ac:dyDescent="0.2">
      <c r="A44" s="86"/>
      <c r="B44" s="107"/>
      <c r="C44" s="107" t="s">
        <v>20</v>
      </c>
      <c r="D44" s="107"/>
      <c r="E44" s="108"/>
      <c r="F44" s="109"/>
      <c r="G44" s="107"/>
      <c r="H44" s="110"/>
      <c r="J44" s="9"/>
      <c r="K44" s="31"/>
    </row>
    <row r="45" spans="1:11" ht="15" customHeight="1" x14ac:dyDescent="0.2">
      <c r="A45" s="86"/>
      <c r="B45" s="86"/>
      <c r="C45" s="107" t="s">
        <v>463</v>
      </c>
      <c r="D45" s="86"/>
      <c r="E45" s="88"/>
      <c r="F45" s="109"/>
      <c r="G45" s="107"/>
      <c r="H45" s="110"/>
      <c r="J45" s="9"/>
      <c r="K45" s="31"/>
    </row>
    <row r="46" spans="1:11" ht="15" customHeight="1" x14ac:dyDescent="0.2">
      <c r="A46" s="86"/>
      <c r="B46" s="86"/>
      <c r="C46" s="86"/>
      <c r="D46" s="86"/>
      <c r="E46" s="88"/>
      <c r="F46" s="109"/>
      <c r="G46" s="107"/>
      <c r="H46" s="110"/>
      <c r="J46" s="9"/>
      <c r="K46" s="31"/>
    </row>
    <row r="47" spans="1:11" ht="15" customHeight="1" x14ac:dyDescent="0.2">
      <c r="A47" s="86"/>
      <c r="B47" s="111"/>
      <c r="C47" s="111"/>
      <c r="D47" s="111"/>
      <c r="E47" s="112"/>
      <c r="F47" s="92"/>
      <c r="G47" s="86"/>
      <c r="H47" s="94"/>
      <c r="J47" s="9"/>
      <c r="K47" s="31"/>
    </row>
    <row r="48" spans="1:11" ht="15" customHeight="1" x14ac:dyDescent="0.2">
      <c r="A48" s="86"/>
      <c r="B48" s="111"/>
      <c r="C48" s="111"/>
      <c r="D48" s="111"/>
      <c r="E48" s="112"/>
      <c r="F48" s="92"/>
      <c r="G48" s="86"/>
      <c r="H48" s="94"/>
      <c r="J48" s="9"/>
      <c r="K48" s="31"/>
    </row>
    <row r="49" spans="1:15" ht="15" customHeight="1" x14ac:dyDescent="0.2">
      <c r="A49" s="86"/>
      <c r="B49" s="86"/>
      <c r="C49" s="86"/>
      <c r="D49" s="86"/>
      <c r="E49" s="88"/>
      <c r="F49" s="92"/>
      <c r="G49" s="86"/>
      <c r="H49" s="94"/>
      <c r="J49" s="9"/>
      <c r="K49" s="31"/>
    </row>
    <row r="50" spans="1:15" ht="15" customHeight="1" x14ac:dyDescent="0.2">
      <c r="A50" s="86"/>
      <c r="B50" s="86"/>
      <c r="C50" s="86"/>
      <c r="D50" s="86"/>
      <c r="E50" s="88"/>
      <c r="F50" s="92"/>
      <c r="G50" s="86"/>
      <c r="H50" s="94"/>
      <c r="J50" s="9"/>
      <c r="K50" s="31"/>
    </row>
    <row r="51" spans="1:15" ht="81" x14ac:dyDescent="0.2">
      <c r="B51" s="113" t="s">
        <v>21</v>
      </c>
      <c r="C51" s="114" t="s">
        <v>22</v>
      </c>
      <c r="D51" s="222" t="s">
        <v>23</v>
      </c>
      <c r="E51" s="223"/>
      <c r="F51" s="115" t="s">
        <v>24</v>
      </c>
      <c r="G51" s="114" t="s">
        <v>25</v>
      </c>
      <c r="H51" s="19"/>
      <c r="I51" s="15"/>
      <c r="J51" s="9"/>
      <c r="K51" s="31"/>
    </row>
    <row r="52" spans="1:15" ht="15" customHeight="1" x14ac:dyDescent="0.2">
      <c r="B52" s="199" t="s">
        <v>26</v>
      </c>
      <c r="C52" s="202">
        <v>1</v>
      </c>
      <c r="D52" s="208" t="str">
        <f>Compétences!C52</f>
        <v>Oser entrer en communication</v>
      </c>
      <c r="E52" s="198"/>
      <c r="F52" s="37"/>
      <c r="G52" s="205"/>
      <c r="H52" s="20"/>
      <c r="I52" s="14"/>
      <c r="J52" s="9"/>
      <c r="K52" s="31"/>
    </row>
    <row r="53" spans="1:15" ht="35" customHeight="1" x14ac:dyDescent="0.2">
      <c r="B53" s="200"/>
      <c r="C53" s="203"/>
      <c r="D53" s="74"/>
      <c r="E53" s="38" t="str">
        <f>Compétences!D53</f>
        <v>Communiquer avec les adultes et avec les autres enfants par le langage, en se faisant comprendre</v>
      </c>
      <c r="F53" s="70" t="str">
        <f>OBSERVATIONS!AY24</f>
        <v>NE</v>
      </c>
      <c r="G53" s="206"/>
      <c r="H53" s="20"/>
      <c r="I53" s="224" t="s">
        <v>524</v>
      </c>
      <c r="J53" s="225"/>
      <c r="K53" s="225"/>
      <c r="L53" s="225"/>
      <c r="M53" s="225"/>
      <c r="N53" s="225"/>
      <c r="O53" s="225"/>
    </row>
    <row r="54" spans="1:15" ht="21" customHeight="1" x14ac:dyDescent="0.2">
      <c r="B54" s="200"/>
      <c r="C54" s="203"/>
      <c r="D54" s="74"/>
      <c r="E54" s="38" t="str">
        <f>Compétences!D54</f>
        <v>S’exprimer dans un langage syntaxiquement correct et précis</v>
      </c>
      <c r="F54" s="70" t="e">
        <f>OBSERVATIONS!#REF!</f>
        <v>#REF!</v>
      </c>
      <c r="G54" s="206"/>
      <c r="H54" s="20"/>
      <c r="I54" s="14"/>
      <c r="J54" s="9"/>
      <c r="K54" s="31"/>
    </row>
    <row r="55" spans="1:15" x14ac:dyDescent="0.2">
      <c r="B55" s="200"/>
      <c r="C55" s="204"/>
      <c r="D55" s="74"/>
      <c r="E55" s="38" t="str">
        <f>Compétences!D55</f>
        <v>Reformuler pour se faire mieux comprendre</v>
      </c>
      <c r="F55" s="70" t="e">
        <f>OBSERVATIONS!#REF!</f>
        <v>#REF!</v>
      </c>
      <c r="G55" s="207"/>
      <c r="H55" s="20"/>
      <c r="I55" s="14"/>
      <c r="J55" s="9"/>
      <c r="K55" s="31"/>
    </row>
    <row r="56" spans="1:15" ht="15" customHeight="1" x14ac:dyDescent="0.2">
      <c r="B56" s="200"/>
      <c r="C56" s="202">
        <v>1</v>
      </c>
      <c r="D56" s="208" t="str">
        <f>Compétences!C56</f>
        <v>Echanger et réfléchir avec les autres</v>
      </c>
      <c r="E56" s="209"/>
      <c r="F56" s="53"/>
      <c r="G56" s="205"/>
      <c r="H56" s="20"/>
      <c r="I56" s="14"/>
      <c r="J56" s="9"/>
      <c r="K56" s="31"/>
    </row>
    <row r="57" spans="1:15" x14ac:dyDescent="0.2">
      <c r="B57" s="200"/>
      <c r="C57" s="203"/>
      <c r="D57" s="21"/>
      <c r="E57" s="38" t="str">
        <f>Compétences!D57</f>
        <v>Pratiquer divers usages du langage oral : raconter, décrire, évoquer</v>
      </c>
      <c r="F57" s="70" t="e">
        <f>OBSERVATIONS!#REF!</f>
        <v>#REF!</v>
      </c>
      <c r="G57" s="206"/>
      <c r="H57" s="20"/>
      <c r="I57" s="14"/>
      <c r="J57" s="9"/>
      <c r="K57" s="31"/>
    </row>
    <row r="58" spans="1:15" x14ac:dyDescent="0.2">
      <c r="B58" s="200"/>
      <c r="C58" s="203"/>
      <c r="D58" s="21"/>
      <c r="E58" s="38" t="str">
        <f>Compétences!D58</f>
        <v>Pratiquer divers usages du langage oral : expliquer</v>
      </c>
      <c r="F58" s="70" t="e">
        <f>OBSERVATIONS!#REF!</f>
        <v>#REF!</v>
      </c>
      <c r="G58" s="206"/>
      <c r="H58" s="20"/>
      <c r="I58" s="14"/>
      <c r="J58" s="9"/>
      <c r="K58" s="31"/>
    </row>
    <row r="59" spans="1:15" ht="32" x14ac:dyDescent="0.2">
      <c r="B59" s="200"/>
      <c r="C59" s="203"/>
      <c r="D59" s="21"/>
      <c r="E59" s="38" t="str">
        <f>Compétences!D59</f>
        <v>Pratiquer divers usages du langage oral : questionner, proposer des solutions</v>
      </c>
      <c r="F59" s="70" t="e">
        <f>OBSERVATIONS!#REF!</f>
        <v>#REF!</v>
      </c>
      <c r="G59" s="206"/>
      <c r="H59" s="20"/>
      <c r="I59" s="14"/>
      <c r="J59" s="9"/>
      <c r="K59" s="31"/>
    </row>
    <row r="60" spans="1:15" x14ac:dyDescent="0.2">
      <c r="B60" s="200"/>
      <c r="C60" s="204"/>
      <c r="D60" s="21"/>
      <c r="E60" s="38" t="str">
        <f>Compétences!D60</f>
        <v>Pratiquer divers usages du langage oral : discuter un point de vue</v>
      </c>
      <c r="F60" s="70" t="e">
        <f>OBSERVATIONS!#REF!</f>
        <v>#REF!</v>
      </c>
      <c r="G60" s="207"/>
      <c r="H60" s="20"/>
      <c r="I60" s="14"/>
      <c r="J60" s="9"/>
      <c r="K60" s="31"/>
    </row>
    <row r="61" spans="1:15" ht="15" customHeight="1" x14ac:dyDescent="0.2">
      <c r="B61" s="200"/>
      <c r="C61" s="202">
        <v>1</v>
      </c>
      <c r="D61" s="208" t="str">
        <f>Compétences!C61</f>
        <v>Comprendre et apprendre</v>
      </c>
      <c r="E61" s="209"/>
      <c r="F61" s="53"/>
      <c r="G61" s="205"/>
      <c r="H61" s="20"/>
      <c r="I61" s="14"/>
      <c r="J61" s="9"/>
      <c r="K61" s="31"/>
    </row>
    <row r="62" spans="1:15" ht="32" x14ac:dyDescent="0.2">
      <c r="B62" s="200"/>
      <c r="C62" s="204"/>
      <c r="D62" s="21"/>
      <c r="E62" s="38" t="str">
        <f>Compétences!D62</f>
        <v>Dire de mémoire et de manière expressive plusieurs comptines et poésies</v>
      </c>
      <c r="F62" s="70" t="e">
        <f>OBSERVATIONS!#REF!</f>
        <v>#REF!</v>
      </c>
      <c r="G62" s="207"/>
      <c r="H62" s="20"/>
      <c r="I62" s="14"/>
      <c r="J62" s="9"/>
      <c r="K62" s="31"/>
    </row>
    <row r="63" spans="1:15" ht="15" customHeight="1" x14ac:dyDescent="0.2">
      <c r="B63" s="200"/>
      <c r="C63" s="202">
        <v>1</v>
      </c>
      <c r="D63" s="208" t="str">
        <f>Compétences!C63</f>
        <v>Commencer à réfléchir sur la langue et acquérir une conscience phonologique</v>
      </c>
      <c r="E63" s="209"/>
      <c r="F63" s="53"/>
      <c r="G63" s="205"/>
      <c r="H63" s="20"/>
      <c r="I63" s="14"/>
      <c r="J63" s="9"/>
      <c r="K63" s="31"/>
    </row>
    <row r="64" spans="1:15" x14ac:dyDescent="0.2">
      <c r="B64" s="200"/>
      <c r="C64" s="203"/>
      <c r="D64" s="21"/>
      <c r="E64" s="38" t="str">
        <f>Compétences!D64</f>
        <v>Repérer des régularités dans la langue à l’oral en français</v>
      </c>
      <c r="F64" s="70" t="e">
        <f>OBSERVATIONS!#REF!</f>
        <v>#REF!</v>
      </c>
      <c r="G64" s="206"/>
      <c r="H64" s="20"/>
      <c r="I64" s="14"/>
      <c r="J64" s="9"/>
      <c r="K64" s="31"/>
    </row>
    <row r="65" spans="2:11" x14ac:dyDescent="0.2">
      <c r="B65" s="200"/>
      <c r="C65" s="203"/>
      <c r="D65" s="21"/>
      <c r="E65" s="38" t="str">
        <f>Compétences!D65</f>
        <v>Manipuler des syllabes</v>
      </c>
      <c r="F65" s="70" t="e">
        <f>OBSERVATIONS!#REF!</f>
        <v>#REF!</v>
      </c>
      <c r="G65" s="206"/>
      <c r="H65" s="20"/>
      <c r="I65" s="14"/>
      <c r="J65" s="9"/>
      <c r="K65" s="31"/>
    </row>
    <row r="66" spans="2:11" x14ac:dyDescent="0.2">
      <c r="B66" s="201"/>
      <c r="C66" s="204"/>
      <c r="D66" s="21"/>
      <c r="E66" s="38" t="str">
        <f>Compétences!D66</f>
        <v>Discriminer des sons</v>
      </c>
      <c r="F66" s="70" t="e">
        <f>OBSERVATIONS!#REF!</f>
        <v>#REF!</v>
      </c>
      <c r="G66" s="207"/>
      <c r="H66" s="20"/>
      <c r="I66" s="14"/>
      <c r="J66" s="9"/>
      <c r="K66" s="31"/>
    </row>
    <row r="67" spans="2:11" ht="15" customHeight="1" x14ac:dyDescent="0.2">
      <c r="B67" s="199" t="s">
        <v>42</v>
      </c>
      <c r="C67" s="202">
        <v>1</v>
      </c>
      <c r="D67" s="208" t="str">
        <f>Compétences!C67</f>
        <v>Ecouter de l’écrit et comprendre</v>
      </c>
      <c r="E67" s="209"/>
      <c r="F67" s="53"/>
      <c r="G67" s="205"/>
      <c r="H67" s="20"/>
      <c r="I67" s="14"/>
      <c r="J67" s="9"/>
      <c r="K67" s="31"/>
    </row>
    <row r="68" spans="2:11" x14ac:dyDescent="0.2">
      <c r="B68" s="200"/>
      <c r="C68" s="204"/>
      <c r="D68" s="21"/>
      <c r="E68" s="38" t="str">
        <f>Compétences!D68</f>
        <v>Comprendre des textes écrits sans autre aide que le langage entendu</v>
      </c>
      <c r="F68" s="70" t="e">
        <f>OBSERVATIONS!#REF!</f>
        <v>#REF!</v>
      </c>
      <c r="G68" s="207"/>
      <c r="H68" s="20"/>
      <c r="I68" s="14"/>
      <c r="J68" s="9"/>
      <c r="K68" s="31"/>
    </row>
    <row r="69" spans="2:11" ht="15" customHeight="1" x14ac:dyDescent="0.2">
      <c r="B69" s="200"/>
      <c r="C69" s="202">
        <v>1</v>
      </c>
      <c r="D69" s="208" t="str">
        <f>Compétences!C69</f>
        <v>Découvrir la fonction de l’écrit</v>
      </c>
      <c r="E69" s="209"/>
      <c r="F69" s="53"/>
      <c r="G69" s="205"/>
      <c r="H69" s="20"/>
      <c r="I69" s="14"/>
      <c r="J69" s="9"/>
      <c r="K69" s="31"/>
    </row>
    <row r="70" spans="2:11" x14ac:dyDescent="0.2">
      <c r="B70" s="200"/>
      <c r="C70" s="203"/>
      <c r="D70" s="21"/>
      <c r="E70" s="38" t="str">
        <f>Compétences!D70</f>
        <v>Manifester de la curiosité par rapport à l’écrit</v>
      </c>
      <c r="F70" s="70" t="e">
        <f>OBSERVATIONS!#REF!</f>
        <v>#REF!</v>
      </c>
      <c r="G70" s="206"/>
      <c r="H70" s="20"/>
      <c r="I70" s="14"/>
      <c r="J70" s="9"/>
      <c r="K70" s="31"/>
    </row>
    <row r="71" spans="2:11" ht="32" x14ac:dyDescent="0.2">
      <c r="B71" s="200"/>
      <c r="C71" s="204"/>
      <c r="D71" s="21"/>
      <c r="E71" s="38" t="str">
        <f>Compétences!D71</f>
        <v>Pouvoir redire les mots d’une phrase écrite après sa lecture par l’adulte, les mots du titre connu d’un livre ou d’un texte</v>
      </c>
      <c r="F71" s="70" t="e">
        <f>OBSERVATIONS!#REF!</f>
        <v>#REF!</v>
      </c>
      <c r="G71" s="207"/>
      <c r="H71" s="20"/>
      <c r="I71" s="14"/>
      <c r="J71" s="9"/>
      <c r="K71" s="31"/>
    </row>
    <row r="72" spans="2:11" ht="15" customHeight="1" x14ac:dyDescent="0.2">
      <c r="B72" s="200"/>
      <c r="C72" s="202">
        <v>1</v>
      </c>
      <c r="D72" s="208" t="str">
        <f>Compétences!C72</f>
        <v>Commencer à produire des écrits et en découvrir le fonctionnement</v>
      </c>
      <c r="E72" s="209"/>
      <c r="F72" s="53"/>
      <c r="G72" s="205"/>
      <c r="H72" s="20"/>
      <c r="I72" s="14"/>
      <c r="J72" s="9"/>
      <c r="K72" s="31"/>
    </row>
    <row r="73" spans="2:11" x14ac:dyDescent="0.2">
      <c r="B73" s="200"/>
      <c r="C73" s="203"/>
      <c r="D73" s="21"/>
      <c r="E73" s="38" t="str">
        <f>Compétences!D73</f>
        <v>Participer verbalement à la production d’un écrit</v>
      </c>
      <c r="F73" s="70" t="e">
        <f>OBSERVATIONS!#REF!</f>
        <v>#REF!</v>
      </c>
      <c r="G73" s="206"/>
      <c r="H73" s="20"/>
      <c r="I73" s="14"/>
      <c r="J73" s="9"/>
      <c r="K73" s="31"/>
    </row>
    <row r="74" spans="2:11" x14ac:dyDescent="0.2">
      <c r="B74" s="200"/>
      <c r="C74" s="204"/>
      <c r="D74" s="21"/>
      <c r="E74" s="38" t="str">
        <f>Compétences!D74</f>
        <v>Savoir qu’on n’écrit pas comme on parle</v>
      </c>
      <c r="F74" s="70" t="e">
        <f>OBSERVATIONS!#REF!</f>
        <v>#REF!</v>
      </c>
      <c r="G74" s="207"/>
      <c r="H74" s="20"/>
      <c r="I74" s="14"/>
      <c r="J74" s="9"/>
      <c r="K74" s="31"/>
    </row>
    <row r="75" spans="2:11" ht="15" customHeight="1" x14ac:dyDescent="0.2">
      <c r="B75" s="200"/>
      <c r="C75" s="202">
        <v>1</v>
      </c>
      <c r="D75" s="208" t="str">
        <f>Compétences!C75</f>
        <v>Découvrir le principe alphabétique</v>
      </c>
      <c r="E75" s="209"/>
      <c r="F75" s="53"/>
      <c r="G75" s="205"/>
      <c r="H75" s="20"/>
      <c r="I75" s="14"/>
      <c r="J75" s="9"/>
      <c r="K75" s="31"/>
    </row>
    <row r="76" spans="2:11" x14ac:dyDescent="0.2">
      <c r="B76" s="200"/>
      <c r="C76" s="203"/>
      <c r="D76" s="21"/>
      <c r="E76" s="38" t="str">
        <f>Compétences!D76</f>
        <v>Reconnaître les lettres de l’alphabet</v>
      </c>
      <c r="F76" s="70" t="e">
        <f>OBSERVATIONS!#REF!</f>
        <v>#REF!</v>
      </c>
      <c r="G76" s="206"/>
      <c r="H76" s="20"/>
      <c r="I76" s="14"/>
      <c r="J76" s="9"/>
      <c r="K76" s="31"/>
    </row>
    <row r="77" spans="2:11" ht="32" x14ac:dyDescent="0.2">
      <c r="B77" s="200"/>
      <c r="C77" s="203"/>
      <c r="D77" s="21"/>
      <c r="E77" s="38" t="str">
        <f>Compétences!D77</f>
        <v>Connaître les correspondances entre les trois manières de les écrire : cursive, script, capitales d’imprimerie</v>
      </c>
      <c r="F77" s="70" t="e">
        <f>OBSERVATIONS!#REF!</f>
        <v>#REF!</v>
      </c>
      <c r="G77" s="206"/>
      <c r="H77" s="20"/>
      <c r="I77" s="14"/>
      <c r="J77" s="9"/>
      <c r="K77" s="31"/>
    </row>
    <row r="78" spans="2:11" x14ac:dyDescent="0.2">
      <c r="B78" s="200"/>
      <c r="C78" s="204"/>
      <c r="D78" s="21"/>
      <c r="E78" s="38" t="str">
        <f>Compétences!D78</f>
        <v>Copier à l’aide d’un clavier</v>
      </c>
      <c r="F78" s="70" t="e">
        <f>OBSERVATIONS!#REF!</f>
        <v>#REF!</v>
      </c>
      <c r="G78" s="207"/>
      <c r="H78" s="20"/>
      <c r="I78" s="14"/>
      <c r="J78" s="9"/>
      <c r="K78" s="31"/>
    </row>
    <row r="79" spans="2:11" ht="15" customHeight="1" x14ac:dyDescent="0.2">
      <c r="B79" s="200"/>
      <c r="C79" s="202">
        <v>1</v>
      </c>
      <c r="D79" s="208" t="str">
        <f>Compétences!C79</f>
        <v>Commencer à écrire tout seul</v>
      </c>
      <c r="E79" s="209"/>
      <c r="F79" s="53"/>
      <c r="G79" s="205"/>
      <c r="H79" s="20"/>
      <c r="I79" s="14"/>
      <c r="J79" s="9"/>
      <c r="K79" s="31"/>
    </row>
    <row r="80" spans="2:11" x14ac:dyDescent="0.2">
      <c r="B80" s="200"/>
      <c r="C80" s="203"/>
      <c r="D80" s="21"/>
      <c r="E80" s="38" t="str">
        <f>Compétences!D80</f>
        <v>Écrire son prénom en écriture cursive, sans modèle</v>
      </c>
      <c r="F80" s="70" t="e">
        <f>OBSERVATIONS!#REF!</f>
        <v>#REF!</v>
      </c>
      <c r="G80" s="206"/>
      <c r="H80" s="20"/>
      <c r="I80" s="14"/>
      <c r="J80" s="9"/>
      <c r="K80" s="31"/>
    </row>
    <row r="81" spans="2:11" ht="32" x14ac:dyDescent="0.2">
      <c r="B81" s="201"/>
      <c r="C81" s="204"/>
      <c r="D81" s="21"/>
      <c r="E81" s="38" t="str">
        <f>Compétences!D81</f>
        <v>Écrire seul un mot en utilisant des lettres ou groupes de lettres empruntés aux mots connus</v>
      </c>
      <c r="F81" s="70" t="e">
        <f>OBSERVATIONS!#REF!</f>
        <v>#REF!</v>
      </c>
      <c r="G81" s="207"/>
      <c r="H81" s="20"/>
      <c r="I81" s="14"/>
      <c r="J81" s="9"/>
      <c r="K81" s="31"/>
    </row>
    <row r="82" spans="2:11" ht="25" customHeight="1" x14ac:dyDescent="0.2">
      <c r="B82" s="199" t="s">
        <v>58</v>
      </c>
      <c r="C82" s="202">
        <v>2</v>
      </c>
      <c r="D82" s="208" t="str">
        <f>Compétences!C82</f>
        <v>Écouter pour comprendre des messages oraux ou des textes lus par un adulte</v>
      </c>
      <c r="E82" s="209"/>
      <c r="F82" s="53"/>
      <c r="G82" s="205"/>
      <c r="H82" s="20"/>
      <c r="I82" s="14"/>
      <c r="J82" s="9"/>
      <c r="K82" s="31"/>
    </row>
    <row r="83" spans="2:11" x14ac:dyDescent="0.2">
      <c r="B83" s="200"/>
      <c r="C83" s="203"/>
      <c r="D83" s="21"/>
      <c r="E83" s="38" t="str">
        <f>Compétences!D83</f>
        <v>Maintenir une attention d'écoute active pour comprendre</v>
      </c>
      <c r="F83" s="70" t="e">
        <f>OBSERVATIONS!#REF!</f>
        <v>#REF!</v>
      </c>
      <c r="G83" s="206"/>
      <c r="H83" s="20"/>
      <c r="I83" s="14"/>
      <c r="J83" s="9"/>
      <c r="K83" s="31"/>
    </row>
    <row r="84" spans="2:11" x14ac:dyDescent="0.2">
      <c r="B84" s="200"/>
      <c r="C84" s="203"/>
      <c r="D84" s="74"/>
      <c r="E84" s="38" t="str">
        <f>Compétences!D84</f>
        <v>Repérer et mémoriser des informations importante</v>
      </c>
      <c r="F84" s="70" t="e">
        <f>OBSERVATIONS!#REF!</f>
        <v>#REF!</v>
      </c>
      <c r="G84" s="206"/>
      <c r="H84" s="20"/>
      <c r="I84" s="14"/>
      <c r="J84" s="9"/>
      <c r="K84" s="31"/>
    </row>
    <row r="85" spans="2:11" ht="32" x14ac:dyDescent="0.2">
      <c r="B85" s="200"/>
      <c r="C85" s="203"/>
      <c r="D85" s="21"/>
      <c r="E85" s="38" t="str">
        <f>Compétences!D85</f>
        <v>Comprendre l'enchaînement mental de ces informations (faire des liens chronologiques ou logiques)</v>
      </c>
      <c r="F85" s="70" t="e">
        <f>OBSERVATIONS!#REF!</f>
        <v>#REF!</v>
      </c>
      <c r="G85" s="206"/>
      <c r="H85" s="20"/>
      <c r="I85" s="14"/>
      <c r="J85" s="9"/>
      <c r="K85" s="31"/>
    </row>
    <row r="86" spans="2:11" ht="32" x14ac:dyDescent="0.2">
      <c r="B86" s="200"/>
      <c r="C86" s="203"/>
      <c r="D86" s="21"/>
      <c r="E86" s="38" t="str">
        <f>Compétences!D86</f>
        <v>Mobiliser des références culturelles nécessaires pour comprendre le message ou le texte</v>
      </c>
      <c r="F86" s="70" t="e">
        <f>OBSERVATIONS!#REF!</f>
        <v>#REF!</v>
      </c>
      <c r="G86" s="206"/>
      <c r="H86" s="20"/>
      <c r="I86" s="14"/>
      <c r="J86" s="9"/>
      <c r="K86" s="31"/>
    </row>
    <row r="87" spans="2:11" ht="32" x14ac:dyDescent="0.2">
      <c r="B87" s="200"/>
      <c r="C87" s="203"/>
      <c r="D87" s="21"/>
      <c r="E87" s="38" t="str">
        <f>Compétences!D87</f>
        <v>Repérer des mots qui ne sont pas compris (lexique) et essayer d'en trouver l'explication</v>
      </c>
      <c r="F87" s="70" t="e">
        <f>OBSERVATIONS!#REF!</f>
        <v>#REF!</v>
      </c>
      <c r="G87" s="206"/>
      <c r="H87" s="20"/>
      <c r="I87" s="14"/>
      <c r="J87" s="9"/>
      <c r="K87" s="31"/>
    </row>
    <row r="88" spans="2:11" x14ac:dyDescent="0.2">
      <c r="B88" s="200"/>
      <c r="C88" s="204"/>
      <c r="D88" s="21"/>
      <c r="E88" s="38" t="str">
        <f>Compétences!D88</f>
        <v>Expliciter ce qui a permis de comprendre un énoncé ou un texte</v>
      </c>
      <c r="F88" s="70" t="e">
        <f>OBSERVATIONS!#REF!</f>
        <v>#REF!</v>
      </c>
      <c r="G88" s="207"/>
      <c r="H88" s="20"/>
      <c r="I88" s="14"/>
      <c r="J88" s="9"/>
      <c r="K88" s="31"/>
    </row>
    <row r="89" spans="2:11" ht="15" customHeight="1" x14ac:dyDescent="0.2">
      <c r="B89" s="200"/>
      <c r="C89" s="202">
        <v>2</v>
      </c>
      <c r="D89" s="208" t="str">
        <f>Compétences!C89</f>
        <v>Dire pour être entendu et compris</v>
      </c>
      <c r="E89" s="209"/>
      <c r="F89" s="53"/>
      <c r="G89" s="205"/>
      <c r="H89" s="20"/>
      <c r="I89" s="14"/>
      <c r="J89" s="9"/>
      <c r="K89" s="31"/>
    </row>
    <row r="90" spans="2:11" x14ac:dyDescent="0.2">
      <c r="B90" s="200"/>
      <c r="C90" s="203"/>
      <c r="D90" s="21"/>
      <c r="E90" s="38" t="str">
        <f>Compétences!D90</f>
        <v>Prendre en compte les personnes à qui on s'adresse</v>
      </c>
      <c r="F90" s="70" t="e">
        <f>OBSERVATIONS!#REF!</f>
        <v>#REF!</v>
      </c>
      <c r="G90" s="206"/>
      <c r="H90" s="20"/>
      <c r="I90" s="14"/>
      <c r="J90" s="9"/>
      <c r="K90" s="31"/>
    </row>
    <row r="91" spans="2:11" ht="32" x14ac:dyDescent="0.2">
      <c r="B91" s="200"/>
      <c r="C91" s="203"/>
      <c r="D91" s="21"/>
      <c r="E91" s="38" t="str">
        <f>Compétences!D91</f>
        <v>Mobiliser les techniques qui font qu'on est écouté (voix, intonation, débit, posture,...)</v>
      </c>
      <c r="F91" s="70" t="e">
        <f>OBSERVATIONS!#REF!</f>
        <v>#REF!</v>
      </c>
      <c r="G91" s="206"/>
      <c r="H91" s="20"/>
      <c r="I91" s="14"/>
      <c r="J91" s="9"/>
      <c r="K91" s="31"/>
    </row>
    <row r="92" spans="2:11" ht="32" x14ac:dyDescent="0.2">
      <c r="B92" s="200"/>
      <c r="C92" s="203"/>
      <c r="D92" s="21"/>
      <c r="E92" s="38" t="str">
        <f>Compétences!D92</f>
        <v>Organiser un discours : présenter un travail à ses pairs, rappels de récits, présenter un ouvrage,...</v>
      </c>
      <c r="F92" s="70" t="e">
        <f>OBSERVATIONS!#REF!</f>
        <v>#REF!</v>
      </c>
      <c r="G92" s="206"/>
      <c r="H92" s="20"/>
      <c r="I92" s="14"/>
      <c r="J92" s="9"/>
      <c r="K92" s="31"/>
    </row>
    <row r="93" spans="2:11" x14ac:dyDescent="0.2">
      <c r="B93" s="200"/>
      <c r="C93" s="203"/>
      <c r="D93" s="21"/>
      <c r="E93" s="38" t="str">
        <f>Compétences!D93</f>
        <v>Mettre un texte en voix (lecture à voix haute)</v>
      </c>
      <c r="F93" s="70" t="e">
        <f>OBSERVATIONS!#REF!</f>
        <v>#REF!</v>
      </c>
      <c r="G93" s="206"/>
      <c r="H93" s="20"/>
      <c r="I93" s="14"/>
      <c r="J93" s="9"/>
      <c r="K93" s="31"/>
    </row>
    <row r="94" spans="2:11" x14ac:dyDescent="0.2">
      <c r="B94" s="200"/>
      <c r="C94" s="204"/>
      <c r="D94" s="21"/>
      <c r="E94" s="38" t="str">
        <f>Compétences!D94</f>
        <v>Réciter et interpréter un texte mémorisé (récitation)</v>
      </c>
      <c r="F94" s="70" t="e">
        <f>OBSERVATIONS!#REF!</f>
        <v>#REF!</v>
      </c>
      <c r="G94" s="207"/>
      <c r="H94" s="20"/>
      <c r="I94" s="14"/>
      <c r="J94" s="9"/>
      <c r="K94" s="31"/>
    </row>
    <row r="95" spans="2:11" ht="15" customHeight="1" x14ac:dyDescent="0.2">
      <c r="B95" s="200"/>
      <c r="C95" s="202">
        <v>2</v>
      </c>
      <c r="D95" s="208" t="str">
        <f>Compétences!C95</f>
        <v>Participer à des échanges dans des situations diversifiées</v>
      </c>
      <c r="E95" s="209"/>
      <c r="F95" s="53"/>
      <c r="G95" s="205"/>
      <c r="H95" s="20"/>
      <c r="I95" s="14"/>
      <c r="J95" s="9"/>
      <c r="K95" s="31"/>
    </row>
    <row r="96" spans="2:11" x14ac:dyDescent="0.2">
      <c r="B96" s="200"/>
      <c r="C96" s="203"/>
      <c r="D96" s="21"/>
      <c r="E96" s="38" t="str">
        <f>Compétences!D96</f>
        <v>Respect des règles régulant les échanges (prise de parole, rôles)</v>
      </c>
      <c r="F96" s="70" t="e">
        <f>OBSERVATIONS!#REF!</f>
        <v>#REF!</v>
      </c>
      <c r="G96" s="206"/>
      <c r="H96" s="20"/>
      <c r="I96" s="14"/>
      <c r="J96" s="9"/>
      <c r="K96" s="31"/>
    </row>
    <row r="97" spans="2:11" x14ac:dyDescent="0.2">
      <c r="B97" s="200"/>
      <c r="C97" s="204"/>
      <c r="D97" s="21"/>
      <c r="E97" s="38" t="str">
        <f>Compétences!D97</f>
        <v>Préparer et organiser un propos</v>
      </c>
      <c r="F97" s="70" t="e">
        <f>OBSERVATIONS!#REF!</f>
        <v>#REF!</v>
      </c>
      <c r="G97" s="207"/>
      <c r="H97" s="20"/>
      <c r="I97" s="14"/>
      <c r="J97" s="9"/>
      <c r="K97" s="31"/>
    </row>
    <row r="98" spans="2:11" ht="15" customHeight="1" x14ac:dyDescent="0.2">
      <c r="B98" s="200"/>
      <c r="C98" s="202">
        <v>2</v>
      </c>
      <c r="D98" s="208" t="str">
        <f>Compétences!C98</f>
        <v>Adopter une distance critique par rapport au langage produit</v>
      </c>
      <c r="E98" s="209"/>
      <c r="F98" s="53"/>
      <c r="G98" s="205"/>
      <c r="H98" s="20"/>
      <c r="I98" s="14"/>
      <c r="J98" s="9"/>
      <c r="K98" s="31"/>
    </row>
    <row r="99" spans="2:11" ht="32" x14ac:dyDescent="0.2">
      <c r="B99" s="200"/>
      <c r="C99" s="203"/>
      <c r="D99" s="21"/>
      <c r="E99" s="38" t="str">
        <f>Compétences!D99</f>
        <v>Participer à l'élaboration de critères de réussite pour les prestations orales</v>
      </c>
      <c r="F99" s="70" t="e">
        <f>OBSERVATIONS!#REF!</f>
        <v>#REF!</v>
      </c>
      <c r="G99" s="206"/>
      <c r="H99" s="20"/>
      <c r="I99" s="14"/>
      <c r="J99" s="9"/>
      <c r="K99" s="31"/>
    </row>
    <row r="100" spans="2:11" ht="32" x14ac:dyDescent="0.2">
      <c r="B100" s="201"/>
      <c r="C100" s="204"/>
      <c r="D100" s="21"/>
      <c r="E100" s="38" t="str">
        <f>Compétences!D100</f>
        <v>Repérer le respect ou le non-respect des règles d'échanges lors de situations orales</v>
      </c>
      <c r="F100" s="70" t="e">
        <f>OBSERVATIONS!#REF!</f>
        <v>#REF!</v>
      </c>
      <c r="G100" s="207"/>
      <c r="H100" s="20"/>
      <c r="I100" s="14"/>
      <c r="J100" s="29"/>
    </row>
    <row r="101" spans="2:11" ht="15" customHeight="1" x14ac:dyDescent="0.2">
      <c r="B101" s="199" t="s">
        <v>77</v>
      </c>
      <c r="C101" s="202">
        <v>2</v>
      </c>
      <c r="D101" s="208" t="str">
        <f>Compétences!C101</f>
        <v xml:space="preserve">Identifier des mots de manière de plus en plus aisée </v>
      </c>
      <c r="E101" s="209"/>
      <c r="F101" s="53"/>
      <c r="G101" s="205"/>
      <c r="H101" s="20"/>
      <c r="I101" s="14"/>
      <c r="J101" s="29"/>
    </row>
    <row r="102" spans="2:11" x14ac:dyDescent="0.2">
      <c r="B102" s="200"/>
      <c r="C102" s="203"/>
      <c r="D102" s="21"/>
      <c r="E102" s="38" t="str">
        <f>Compétences!D102</f>
        <v>Identifier et discriminer des phonèmes</v>
      </c>
      <c r="F102" s="70" t="e">
        <f>OBSERVATIONS!#REF!</f>
        <v>#REF!</v>
      </c>
      <c r="G102" s="206"/>
      <c r="H102" s="20"/>
      <c r="I102" s="14"/>
      <c r="J102" s="29"/>
    </row>
    <row r="103" spans="2:11" x14ac:dyDescent="0.2">
      <c r="B103" s="200"/>
      <c r="C103" s="203"/>
      <c r="D103" s="21"/>
      <c r="E103" s="38" t="str">
        <f>Compétences!D103</f>
        <v>Identifier et reconnaître des lettres</v>
      </c>
      <c r="F103" s="70" t="e">
        <f>OBSERVATIONS!#REF!</f>
        <v>#REF!</v>
      </c>
      <c r="G103" s="206"/>
      <c r="H103" s="20"/>
      <c r="I103" s="14"/>
      <c r="J103" s="29"/>
    </row>
    <row r="104" spans="2:11" x14ac:dyDescent="0.2">
      <c r="B104" s="200"/>
      <c r="C104" s="203"/>
      <c r="D104" s="21"/>
      <c r="E104" s="38" t="str">
        <f>Compétences!D104</f>
        <v>Lire et construire des syllabes simples puis complexes (combinatoire)</v>
      </c>
      <c r="F104" s="70" t="e">
        <f>OBSERVATIONS!#REF!</f>
        <v>#REF!</v>
      </c>
      <c r="G104" s="206"/>
      <c r="H104" s="20"/>
      <c r="I104" s="14"/>
      <c r="J104" s="29"/>
    </row>
    <row r="105" spans="2:11" ht="32" x14ac:dyDescent="0.2">
      <c r="B105" s="200"/>
      <c r="C105" s="203"/>
      <c r="D105" s="21"/>
      <c r="E105" s="38" t="str">
        <f>Compétences!D105</f>
        <v>Mémoriser les correspondances graphèmes/phonèmes (correspondances grapho-phonologiques)</v>
      </c>
      <c r="F105" s="70" t="e">
        <f>OBSERVATIONS!#REF!</f>
        <v>#REF!</v>
      </c>
      <c r="G105" s="206"/>
      <c r="H105" s="20"/>
      <c r="I105" s="14"/>
      <c r="J105" s="29"/>
    </row>
    <row r="106" spans="2:11" x14ac:dyDescent="0.2">
      <c r="B106" s="200"/>
      <c r="C106" s="203"/>
      <c r="D106" s="21"/>
      <c r="E106" s="38" t="str">
        <f>Compétences!D106</f>
        <v>Mémoriser des mots courants et irréguliers</v>
      </c>
      <c r="F106" s="70" t="e">
        <f>OBSERVATIONS!#REF!</f>
        <v>#REF!</v>
      </c>
      <c r="G106" s="206"/>
      <c r="H106" s="20"/>
      <c r="I106" s="14"/>
      <c r="J106" s="29"/>
    </row>
    <row r="107" spans="2:11" ht="32" x14ac:dyDescent="0.2">
      <c r="B107" s="200"/>
      <c r="C107" s="204"/>
      <c r="D107" s="21"/>
      <c r="E107" s="38" t="str">
        <f>Compétences!D107</f>
        <v>Ecrire (encoder) des mots en utilisant ses connaissances sur le code alphabétique</v>
      </c>
      <c r="F107" s="70" t="e">
        <f>OBSERVATIONS!#REF!</f>
        <v>#REF!</v>
      </c>
      <c r="G107" s="207"/>
      <c r="H107" s="20"/>
      <c r="I107" s="14"/>
      <c r="J107" s="29"/>
    </row>
    <row r="108" spans="2:11" ht="15" customHeight="1" x14ac:dyDescent="0.2">
      <c r="B108" s="200"/>
      <c r="C108" s="202">
        <v>2</v>
      </c>
      <c r="D108" s="208" t="str">
        <f>Compétences!C108</f>
        <v xml:space="preserve">Comprendre un texte </v>
      </c>
      <c r="E108" s="209"/>
      <c r="F108" s="53"/>
      <c r="G108" s="205"/>
      <c r="H108" s="20"/>
      <c r="I108" s="14"/>
      <c r="J108" s="29"/>
    </row>
    <row r="109" spans="2:11" ht="32" x14ac:dyDescent="0.2">
      <c r="B109" s="200"/>
      <c r="C109" s="203"/>
      <c r="D109" s="21"/>
      <c r="E109" s="38" t="str">
        <f>Compétences!D109</f>
        <v>Utiliser les connaissances du système grapho-phonologiques pour comprendre un mot, un texte</v>
      </c>
      <c r="F109" s="70" t="e">
        <f>OBSERVATIONS!#REF!</f>
        <v>#REF!</v>
      </c>
      <c r="G109" s="206"/>
      <c r="H109" s="20"/>
      <c r="I109" s="14"/>
      <c r="J109" s="29"/>
    </row>
    <row r="110" spans="2:11" ht="32" x14ac:dyDescent="0.2">
      <c r="B110" s="200"/>
      <c r="C110" s="203"/>
      <c r="D110" s="21"/>
      <c r="E110" s="38" t="str">
        <f>Compétences!D110</f>
        <v>Connaître et utiliser des démarches pour comprendre un texte : Identifier les informations importantes</v>
      </c>
      <c r="F110" s="70" t="e">
        <f>OBSERVATIONS!#REF!</f>
        <v>#REF!</v>
      </c>
      <c r="G110" s="206"/>
      <c r="H110" s="20"/>
      <c r="I110" s="14"/>
      <c r="J110" s="29"/>
    </row>
    <row r="111" spans="2:11" ht="32" x14ac:dyDescent="0.2">
      <c r="B111" s="200"/>
      <c r="C111" s="203"/>
      <c r="D111" s="21"/>
      <c r="E111" s="38" t="str">
        <f>Compétences!D111</f>
        <v>Connaître et utiliser des démarches pour comprendre un texte : Relier les informations entre elles</v>
      </c>
      <c r="F111" s="70" t="e">
        <f>OBSERVATIONS!#REF!</f>
        <v>#REF!</v>
      </c>
      <c r="G111" s="206"/>
      <c r="H111" s="20"/>
      <c r="I111" s="14"/>
      <c r="J111" s="29"/>
    </row>
    <row r="112" spans="2:11" ht="32" x14ac:dyDescent="0.2">
      <c r="B112" s="200"/>
      <c r="C112" s="203"/>
      <c r="D112" s="21"/>
      <c r="E112" s="38" t="str">
        <f>Compétences!D112</f>
        <v>Connaître et utiliser des démarches pour comprendre un texte : Identifier les liens logiques et chronologiques entre les informations</v>
      </c>
      <c r="F112" s="70" t="e">
        <f>OBSERVATIONS!#REF!</f>
        <v>#REF!</v>
      </c>
      <c r="G112" s="206"/>
      <c r="H112" s="20"/>
      <c r="I112" s="14"/>
      <c r="J112" s="29"/>
    </row>
    <row r="113" spans="2:10" ht="32" x14ac:dyDescent="0.2">
      <c r="B113" s="200"/>
      <c r="C113" s="203"/>
      <c r="D113" s="21"/>
      <c r="E113" s="38" t="str">
        <f>Compétences!D113</f>
        <v>Connaître et utiliser des démarches pour comprendre un texte : Utiliser ses propres connaissances (inférences culturelles)</v>
      </c>
      <c r="F113" s="70" t="e">
        <f>OBSERVATIONS!#REF!</f>
        <v>#REF!</v>
      </c>
      <c r="G113" s="206"/>
      <c r="H113" s="20"/>
      <c r="I113" s="14"/>
      <c r="J113" s="29"/>
    </row>
    <row r="114" spans="2:10" ht="32" x14ac:dyDescent="0.2">
      <c r="B114" s="200"/>
      <c r="C114" s="203"/>
      <c r="D114" s="21"/>
      <c r="E114" s="38" t="str">
        <f>Compétences!D114</f>
        <v>Connaître et utiliser des démarches pour comprendre un texte : Utiliser ses connaissances d’autres textes pour comprendre un texte</v>
      </c>
      <c r="F114" s="70" t="e">
        <f>OBSERVATIONS!#REF!</f>
        <v>#REF!</v>
      </c>
      <c r="G114" s="206"/>
      <c r="H114" s="20"/>
      <c r="I114" s="14"/>
      <c r="J114" s="29"/>
    </row>
    <row r="115" spans="2:10" ht="32" x14ac:dyDescent="0.2">
      <c r="B115" s="200"/>
      <c r="C115" s="203"/>
      <c r="D115" s="21"/>
      <c r="E115" s="38" t="str">
        <f>Compétences!D115</f>
        <v xml:space="preserve">Connaître et utiliser des démarches pour comprendre un texte : Formuler des hypothèses  </v>
      </c>
      <c r="F115" s="70" t="e">
        <f>OBSERVATIONS!#REF!</f>
        <v>#REF!</v>
      </c>
      <c r="G115" s="206"/>
      <c r="H115" s="20"/>
      <c r="I115" s="14"/>
      <c r="J115" s="29"/>
    </row>
    <row r="116" spans="2:10" x14ac:dyDescent="0.2">
      <c r="B116" s="200"/>
      <c r="C116" s="204"/>
      <c r="D116" s="21"/>
      <c r="E116" s="38" t="str">
        <f>Compétences!D116</f>
        <v>Mobiliser ses connaissances lexicales pour comprendre un texte</v>
      </c>
      <c r="F116" s="70" t="e">
        <f>OBSERVATIONS!#REF!</f>
        <v>#REF!</v>
      </c>
      <c r="G116" s="207"/>
      <c r="H116" s="20"/>
      <c r="I116" s="14"/>
      <c r="J116" s="29"/>
    </row>
    <row r="117" spans="2:10" ht="15" customHeight="1" x14ac:dyDescent="0.2">
      <c r="B117" s="200"/>
      <c r="C117" s="202">
        <v>2</v>
      </c>
      <c r="D117" s="208" t="str">
        <f>Compétences!C117</f>
        <v xml:space="preserve">Pratiquer différentes formes de lecture </v>
      </c>
      <c r="E117" s="209"/>
      <c r="F117" s="53"/>
      <c r="G117" s="205"/>
      <c r="H117" s="20"/>
      <c r="I117" s="14"/>
      <c r="J117" s="29"/>
    </row>
    <row r="118" spans="2:10" ht="32" x14ac:dyDescent="0.2">
      <c r="B118" s="200"/>
      <c r="C118" s="203"/>
      <c r="D118" s="21"/>
      <c r="E118" s="38" t="str">
        <f>Compétences!D118</f>
        <v>Lire des textes et des documents divers pour comprendre les fonctions de la lecture</v>
      </c>
      <c r="F118" s="70" t="e">
        <f>OBSERVATIONS!#REF!</f>
        <v>#REF!</v>
      </c>
      <c r="G118" s="206"/>
      <c r="H118" s="20"/>
      <c r="I118" s="14"/>
      <c r="J118" s="29"/>
    </row>
    <row r="119" spans="2:10" x14ac:dyDescent="0.2">
      <c r="B119" s="200"/>
      <c r="C119" s="203"/>
      <c r="D119" s="21"/>
      <c r="E119" s="38" t="str">
        <f>Compétences!D119</f>
        <v>Se repérer dans un lieu de lecture (BCD, bibliothèque)</v>
      </c>
      <c r="F119" s="70" t="e">
        <f>OBSERVATIONS!#REF!</f>
        <v>#REF!</v>
      </c>
      <c r="G119" s="206"/>
      <c r="H119" s="20"/>
      <c r="I119" s="14"/>
      <c r="J119" s="29"/>
    </row>
    <row r="120" spans="2:10" ht="32" x14ac:dyDescent="0.2">
      <c r="B120" s="200"/>
      <c r="C120" s="204"/>
      <c r="D120" s="21"/>
      <c r="E120" s="38" t="str">
        <f>Compétences!D120</f>
        <v>savoir se repérer dans un manuel ou des ouvrages documentaires (table de matière</v>
      </c>
      <c r="F120" s="70" t="e">
        <f>OBSERVATIONS!#REF!</f>
        <v>#REF!</v>
      </c>
      <c r="G120" s="207"/>
      <c r="H120" s="20"/>
      <c r="I120" s="14"/>
      <c r="J120" s="29"/>
    </row>
    <row r="121" spans="2:10" ht="15" customHeight="1" x14ac:dyDescent="0.2">
      <c r="B121" s="200"/>
      <c r="C121" s="202">
        <v>2</v>
      </c>
      <c r="D121" s="208" t="str">
        <f>Compétences!C121</f>
        <v xml:space="preserve">Lecture à voix haute </v>
      </c>
      <c r="E121" s="209"/>
      <c r="F121" s="53"/>
      <c r="G121" s="205"/>
      <c r="H121" s="20"/>
      <c r="I121" s="14"/>
      <c r="J121" s="29"/>
    </row>
    <row r="122" spans="2:10" x14ac:dyDescent="0.2">
      <c r="B122" s="200"/>
      <c r="C122" s="203"/>
      <c r="D122" s="21"/>
      <c r="E122" s="38" t="str">
        <f>Compétences!D122</f>
        <v>Déchiffrer un mot nouveau ou difficile</v>
      </c>
      <c r="F122" s="70" t="e">
        <f>OBSERVATIONS!#REF!</f>
        <v>#REF!</v>
      </c>
      <c r="G122" s="206"/>
      <c r="H122" s="20"/>
      <c r="I122" s="14"/>
      <c r="J122" s="29"/>
    </row>
    <row r="123" spans="2:10" ht="32" x14ac:dyDescent="0.2">
      <c r="B123" s="200"/>
      <c r="C123" s="203"/>
      <c r="D123" s="21"/>
      <c r="E123" s="38" t="str">
        <f>Compétences!D123</f>
        <v>Identifier et utiliser les marques de ponctuation pour lire un texte à voix haute</v>
      </c>
      <c r="F123" s="70" t="e">
        <f>OBSERVATIONS!#REF!</f>
        <v>#REF!</v>
      </c>
      <c r="G123" s="206"/>
      <c r="H123" s="20"/>
      <c r="I123" s="14"/>
      <c r="J123" s="29"/>
    </row>
    <row r="124" spans="2:10" x14ac:dyDescent="0.2">
      <c r="B124" s="200"/>
      <c r="C124" s="204"/>
      <c r="D124" s="21"/>
      <c r="E124" s="38" t="str">
        <f>Compétences!D124</f>
        <v>Savoir lire un texte de manière expressive</v>
      </c>
      <c r="F124" s="70" t="e">
        <f>OBSERVATIONS!#REF!</f>
        <v>#REF!</v>
      </c>
      <c r="G124" s="207"/>
      <c r="H124" s="20"/>
      <c r="I124" s="14"/>
      <c r="J124" s="29"/>
    </row>
    <row r="125" spans="2:10" ht="15" customHeight="1" x14ac:dyDescent="0.2">
      <c r="B125" s="200"/>
      <c r="C125" s="202">
        <v>2</v>
      </c>
      <c r="D125" s="208" t="str">
        <f>Compétences!C125</f>
        <v xml:space="preserve">Contrôler sa compréhension d’un texte </v>
      </c>
      <c r="E125" s="209"/>
      <c r="F125" s="53"/>
      <c r="G125" s="205"/>
      <c r="H125" s="20"/>
      <c r="I125" s="14"/>
      <c r="J125" s="29"/>
    </row>
    <row r="126" spans="2:10" x14ac:dyDescent="0.2">
      <c r="B126" s="200"/>
      <c r="C126" s="203"/>
      <c r="D126" s="21"/>
      <c r="E126" s="38" t="str">
        <f>Compétences!D126</f>
        <v>Justifier une réponse ou un interprétation en revenant au texte.</v>
      </c>
      <c r="F126" s="70" t="e">
        <f>OBSERVATIONS!#REF!</f>
        <v>#REF!</v>
      </c>
      <c r="G126" s="206"/>
      <c r="H126" s="20"/>
      <c r="I126" s="14"/>
      <c r="J126" s="29"/>
    </row>
    <row r="127" spans="2:10" x14ac:dyDescent="0.2">
      <c r="B127" s="200"/>
      <c r="C127" s="203"/>
      <c r="D127" s="21"/>
      <c r="E127" s="38" t="str">
        <f>Compétences!D127</f>
        <v>Repérer les difficultés de compréhension d’un texte</v>
      </c>
      <c r="F127" s="70" t="e">
        <f>OBSERVATIONS!#REF!</f>
        <v>#REF!</v>
      </c>
      <c r="G127" s="206"/>
      <c r="H127" s="20"/>
      <c r="I127" s="14"/>
      <c r="J127" s="29"/>
    </row>
    <row r="128" spans="2:10" ht="32" x14ac:dyDescent="0.2">
      <c r="B128" s="201"/>
      <c r="C128" s="204"/>
      <c r="D128" s="21"/>
      <c r="E128" s="38" t="str">
        <f>Compétences!D128</f>
        <v>Savoir expliquer comment on a fait pour comprendre un texte ou demander de l’aide si nécessaire</v>
      </c>
      <c r="F128" s="70" t="e">
        <f>OBSERVATIONS!#REF!</f>
        <v>#REF!</v>
      </c>
      <c r="G128" s="207"/>
      <c r="H128" s="20"/>
      <c r="I128" s="14"/>
      <c r="J128" s="29"/>
    </row>
    <row r="129" spans="2:10" ht="15" customHeight="1" x14ac:dyDescent="0.2">
      <c r="B129" s="199" t="s">
        <v>106</v>
      </c>
      <c r="C129" s="202">
        <v>2</v>
      </c>
      <c r="D129" s="208" t="str">
        <f>Compétences!C129</f>
        <v>Copier de manière experte</v>
      </c>
      <c r="E129" s="209"/>
      <c r="F129" s="53"/>
      <c r="G129" s="205"/>
      <c r="H129" s="20"/>
      <c r="I129" s="14"/>
      <c r="J129" s="29"/>
    </row>
    <row r="130" spans="2:10" ht="32" x14ac:dyDescent="0.2">
      <c r="B130" s="200"/>
      <c r="C130" s="203"/>
      <c r="D130" s="21"/>
      <c r="E130" s="38" t="str">
        <f>Compétences!D130</f>
        <v>Maîtriser les gestes de l’écriture cursive exécutés avec une vitesse et une sûreté croissantes.</v>
      </c>
      <c r="F130" s="70" t="e">
        <f>OBSERVATIONS!#REF!</f>
        <v>#REF!</v>
      </c>
      <c r="G130" s="206"/>
      <c r="H130" s="20"/>
      <c r="I130" s="14"/>
      <c r="J130" s="29"/>
    </row>
    <row r="131" spans="2:10" ht="32" x14ac:dyDescent="0.2">
      <c r="B131" s="200"/>
      <c r="C131" s="203"/>
      <c r="D131" s="21"/>
      <c r="E131" s="38" t="str">
        <f>Compétences!D131</f>
        <v>Connaître les correspondances entre diverses écritures des lettres pour transcrire un texte ( copie au clavier).</v>
      </c>
      <c r="F131" s="70" t="e">
        <f>OBSERVATIONS!#REF!</f>
        <v>#REF!</v>
      </c>
      <c r="G131" s="206"/>
      <c r="H131" s="20"/>
      <c r="I131" s="14"/>
      <c r="J131" s="29"/>
    </row>
    <row r="132" spans="2:10" ht="32" x14ac:dyDescent="0.2">
      <c r="B132" s="200"/>
      <c r="C132" s="203"/>
      <c r="D132" s="21"/>
      <c r="E132" s="38" t="str">
        <f>Compétences!D132</f>
        <v>Utiliser des stratégies de copie (permettant d’éviter la copie lettre à lettre)</v>
      </c>
      <c r="F132" s="70" t="e">
        <f>OBSERVATIONS!#REF!</f>
        <v>#REF!</v>
      </c>
      <c r="G132" s="206"/>
      <c r="H132" s="20"/>
      <c r="I132" s="14"/>
      <c r="J132" s="29"/>
    </row>
    <row r="133" spans="2:10" ht="32" x14ac:dyDescent="0.2">
      <c r="B133" s="200"/>
      <c r="C133" s="204"/>
      <c r="D133" s="21"/>
      <c r="E133" s="38" t="str">
        <f>Compétences!D133</f>
        <v>Utiliser un traitement des textes pour mettre en page un court texte saisi au clavier.</v>
      </c>
      <c r="F133" s="70" t="e">
        <f>OBSERVATIONS!#REF!</f>
        <v>#REF!</v>
      </c>
      <c r="G133" s="207"/>
      <c r="H133" s="20"/>
      <c r="I133" s="14"/>
      <c r="J133" s="29"/>
    </row>
    <row r="134" spans="2:10" ht="15" customHeight="1" x14ac:dyDescent="0.2">
      <c r="B134" s="200"/>
      <c r="C134" s="202">
        <v>2</v>
      </c>
      <c r="D134" s="208" t="str">
        <f>Compétences!C134</f>
        <v xml:space="preserve">Produire des écrits en commençant à s’approprier une démarche </v>
      </c>
      <c r="E134" s="209"/>
      <c r="F134" s="53"/>
      <c r="G134" s="205"/>
      <c r="H134" s="20"/>
      <c r="I134" s="14"/>
      <c r="J134" s="29"/>
    </row>
    <row r="135" spans="2:10" x14ac:dyDescent="0.2">
      <c r="B135" s="200"/>
      <c r="C135" s="203"/>
      <c r="D135" s="21"/>
      <c r="E135" s="38" t="str">
        <f>Compétences!D135</f>
        <v>Identification de caractéristiques propres à différents genres de textes.</v>
      </c>
      <c r="F135" s="70" t="e">
        <f>OBSERVATIONS!#REF!</f>
        <v>#REF!</v>
      </c>
      <c r="G135" s="206"/>
      <c r="H135" s="20"/>
      <c r="I135" s="14"/>
      <c r="J135" s="29"/>
    </row>
    <row r="136" spans="2:10" ht="32" x14ac:dyDescent="0.2">
      <c r="B136" s="200"/>
      <c r="C136" s="203"/>
      <c r="D136" s="21"/>
      <c r="E136" s="38" t="str">
        <f>Compétences!D136</f>
        <v>Mettre en œuvre une démarche de production de texte (guidée puis plus autonome): chercher les idées, concevoir puis écrire des phrases</v>
      </c>
      <c r="F136" s="70" t="e">
        <f>OBSERVATIONS!#REF!</f>
        <v>#REF!</v>
      </c>
      <c r="G136" s="206"/>
      <c r="H136" s="20"/>
      <c r="I136" s="14"/>
      <c r="J136" s="29"/>
    </row>
    <row r="137" spans="2:10" ht="32" x14ac:dyDescent="0.2">
      <c r="B137" s="200"/>
      <c r="C137" s="203"/>
      <c r="D137" s="21"/>
      <c r="E137" s="38" t="str">
        <f>Compétences!D137</f>
        <v>Mobiliser ses connaissances (orthographiques et grammaticales) pour produire un écrit.</v>
      </c>
      <c r="F137" s="70" t="e">
        <f>OBSERVATIONS!#REF!</f>
        <v>#REF!</v>
      </c>
      <c r="G137" s="206"/>
      <c r="H137" s="20"/>
      <c r="I137" s="14"/>
      <c r="J137" s="29"/>
    </row>
    <row r="138" spans="2:10" ht="32" x14ac:dyDescent="0.2">
      <c r="B138" s="200"/>
      <c r="C138" s="204"/>
      <c r="D138" s="21"/>
      <c r="E138" s="38" t="str">
        <f>Compétences!D138</f>
        <v>Mobilisation des outils à disposition dans la classe liés à l’étude de la langue pour produire un texte</v>
      </c>
      <c r="F138" s="70" t="e">
        <f>OBSERVATIONS!#REF!</f>
        <v>#REF!</v>
      </c>
      <c r="G138" s="207"/>
      <c r="H138" s="20"/>
      <c r="I138" s="14"/>
      <c r="J138" s="29"/>
    </row>
    <row r="139" spans="2:10" ht="15" customHeight="1" x14ac:dyDescent="0.2">
      <c r="B139" s="200"/>
      <c r="C139" s="202">
        <v>2</v>
      </c>
      <c r="D139" s="208" t="str">
        <f>Compétences!C139</f>
        <v>Réviser et améliorer l’écrit qu’on a produit</v>
      </c>
      <c r="E139" s="209"/>
      <c r="F139" s="53"/>
      <c r="G139" s="205"/>
      <c r="H139" s="20"/>
      <c r="I139" s="14"/>
      <c r="J139" s="29"/>
    </row>
    <row r="140" spans="2:10" ht="32" x14ac:dyDescent="0.2">
      <c r="B140" s="200"/>
      <c r="C140" s="203"/>
      <c r="D140" s="21"/>
      <c r="E140" s="38" t="str">
        <f>Compétences!D140</f>
        <v>Repérer des dysfonctionnements dans les textes produits (omissions, incohérences, redites…)</v>
      </c>
      <c r="F140" s="70" t="e">
        <f>OBSERVATIONS!#REF!</f>
        <v>#REF!</v>
      </c>
      <c r="G140" s="206"/>
      <c r="H140" s="20"/>
      <c r="I140" s="14"/>
      <c r="J140" s="29"/>
    </row>
    <row r="141" spans="2:10" ht="32" x14ac:dyDescent="0.2">
      <c r="B141" s="200"/>
      <c r="C141" s="203"/>
      <c r="D141" s="21"/>
      <c r="E141" s="38" t="str">
        <f>Compétences!D141</f>
        <v>Mobiliser des connaissances portant sur le genre d’écrit à produire et sur la langue</v>
      </c>
      <c r="F141" s="70" t="e">
        <f>OBSERVATIONS!#REF!</f>
        <v>#REF!</v>
      </c>
      <c r="G141" s="206"/>
      <c r="H141" s="20"/>
      <c r="I141" s="14"/>
      <c r="J141" s="29"/>
    </row>
    <row r="142" spans="2:10" ht="32" x14ac:dyDescent="0.2">
      <c r="B142" s="200"/>
      <c r="C142" s="203"/>
      <c r="D142" s="21"/>
      <c r="E142" s="38" t="str">
        <f>Compétences!D142</f>
        <v>Améliorer un texte au niveau de l’orthographe (avec aide de l’enseignant puis de manière plus autonome)</v>
      </c>
      <c r="F142" s="70" t="e">
        <f>OBSERVATIONS!#REF!</f>
        <v>#REF!</v>
      </c>
      <c r="G142" s="206"/>
      <c r="H142" s="20"/>
      <c r="I142" s="14"/>
      <c r="J142" s="29"/>
    </row>
    <row r="143" spans="2:10" ht="32" x14ac:dyDescent="0.2">
      <c r="B143" s="201"/>
      <c r="C143" s="204"/>
      <c r="D143" s="21"/>
      <c r="E143" s="38" t="str">
        <f>Compétences!D143</f>
        <v>Savoir utiliser des outils pour réviser un texte (grilles de relecture, correcteur orthographique)</v>
      </c>
      <c r="F143" s="70" t="e">
        <f>OBSERVATIONS!#REF!</f>
        <v>#REF!</v>
      </c>
      <c r="G143" s="207"/>
      <c r="H143" s="20"/>
      <c r="I143" s="14"/>
      <c r="J143" s="29"/>
    </row>
    <row r="144" spans="2:10" ht="33" customHeight="1" x14ac:dyDescent="0.2">
      <c r="B144" s="199" t="s">
        <v>122</v>
      </c>
      <c r="C144" s="202">
        <v>2</v>
      </c>
      <c r="D144" s="208" t="str">
        <f>Compétences!C144</f>
        <v>Mémoriser et se remémorer l’orthographe de mots fréquents et de mots irréguliers dont le sens est connu</v>
      </c>
      <c r="E144" s="209"/>
      <c r="F144" s="53"/>
      <c r="G144" s="205"/>
      <c r="H144" s="20"/>
      <c r="I144" s="14"/>
      <c r="J144" s="29"/>
    </row>
    <row r="145" spans="2:10" ht="32" x14ac:dyDescent="0.2">
      <c r="B145" s="200"/>
      <c r="C145" s="203"/>
      <c r="D145" s="21"/>
      <c r="E145" s="38" t="str">
        <f>Compétences!D145</f>
        <v>Connaître les correspondances sons/lettres ( correspondances graphophonologiques)</v>
      </c>
      <c r="F145" s="70" t="e">
        <f>OBSERVATIONS!#REF!</f>
        <v>#REF!</v>
      </c>
      <c r="G145" s="206"/>
      <c r="H145" s="20"/>
      <c r="I145" s="14"/>
      <c r="J145" s="29"/>
    </row>
    <row r="146" spans="2:10" ht="32" x14ac:dyDescent="0.2">
      <c r="B146" s="200"/>
      <c r="C146" s="203"/>
      <c r="D146" s="21"/>
      <c r="E146" s="38" t="str">
        <f>Compétences!D146</f>
        <v>Connaître et retrouver la valeur sonore de certaines lettres par rapport au contexte (exemple : s entre 2 voyelles, ge suivi de e ou i …)</v>
      </c>
      <c r="F146" s="70" t="e">
        <f>OBSERVATIONS!#REF!</f>
        <v>#REF!</v>
      </c>
      <c r="G146" s="206"/>
      <c r="H146" s="20"/>
      <c r="I146" s="14"/>
      <c r="J146" s="29"/>
    </row>
    <row r="147" spans="2:10" ht="32" x14ac:dyDescent="0.2">
      <c r="B147" s="200"/>
      <c r="C147" s="203"/>
      <c r="D147" s="21"/>
      <c r="E147" s="38" t="str">
        <f>Compétences!D147</f>
        <v>Connaître et repérer la valeur de certains graphème selon la lettre qui suit (an/am en/em ..) : règle du m devant p ou b</v>
      </c>
      <c r="F147" s="70" t="e">
        <f>OBSERVATIONS!#REF!</f>
        <v>#REF!</v>
      </c>
      <c r="G147" s="206"/>
      <c r="H147" s="20"/>
      <c r="I147" s="14"/>
      <c r="J147" s="29"/>
    </row>
    <row r="148" spans="2:10" x14ac:dyDescent="0.2">
      <c r="B148" s="200"/>
      <c r="C148" s="203"/>
      <c r="D148" s="21"/>
      <c r="E148" s="38" t="str">
        <f>Compétences!D148</f>
        <v>Connaître et mémoriser l’orthographe de mots invariables</v>
      </c>
      <c r="F148" s="70" t="e">
        <f>OBSERVATIONS!#REF!</f>
        <v>#REF!</v>
      </c>
      <c r="G148" s="206"/>
      <c r="H148" s="20"/>
      <c r="I148" s="14"/>
      <c r="J148" s="29"/>
    </row>
    <row r="149" spans="2:10" ht="32" x14ac:dyDescent="0.2">
      <c r="B149" s="200"/>
      <c r="C149" s="203"/>
      <c r="D149" s="21"/>
      <c r="E149" s="38" t="str">
        <f>Compétences!D149</f>
        <v>Connaître et mémoriser l’orthographe de mots d’un même champ lexical, d’une même famille, d’une même série analogique)</v>
      </c>
      <c r="F149" s="70" t="e">
        <f>OBSERVATIONS!#REF!</f>
        <v>#REF!</v>
      </c>
      <c r="G149" s="206"/>
      <c r="H149" s="20"/>
      <c r="I149" s="14"/>
      <c r="J149" s="29"/>
    </row>
    <row r="150" spans="2:10" ht="32" x14ac:dyDescent="0.2">
      <c r="B150" s="200"/>
      <c r="C150" s="203"/>
      <c r="D150" s="21"/>
      <c r="E150" s="38" t="str">
        <f>Compétences!D150</f>
        <v>Connaître et mémoriser l’orthographe de mots relevant du vocabulaire scolaire ou d’un champ disciplinaire</v>
      </c>
      <c r="F150" s="70" t="e">
        <f>OBSERVATIONS!#REF!</f>
        <v>#REF!</v>
      </c>
      <c r="G150" s="206"/>
      <c r="H150" s="20"/>
      <c r="I150" s="14"/>
      <c r="J150" s="29"/>
    </row>
    <row r="151" spans="2:10" x14ac:dyDescent="0.2">
      <c r="B151" s="200"/>
      <c r="C151" s="203"/>
      <c r="D151" s="21"/>
      <c r="E151" s="38" t="str">
        <f>Compétences!D151</f>
        <v>Identifier du groupe nominal sujet</v>
      </c>
      <c r="F151" s="70" t="e">
        <f>OBSERVATIONS!#REF!</f>
        <v>#REF!</v>
      </c>
      <c r="G151" s="206"/>
      <c r="H151" s="20"/>
      <c r="I151" s="14"/>
      <c r="J151" s="29"/>
    </row>
    <row r="152" spans="2:10" ht="32" x14ac:dyDescent="0.2">
      <c r="B152" s="200"/>
      <c r="C152" s="203"/>
      <c r="D152" s="21"/>
      <c r="E152" s="38" t="str">
        <f>Compétences!D152</f>
        <v>Identifier le verbe d’une phrase (connaître les propriétés qui permettent de l’identifier</v>
      </c>
      <c r="F152" s="70" t="e">
        <f>OBSERVATIONS!#REF!</f>
        <v>#REF!</v>
      </c>
      <c r="G152" s="206"/>
      <c r="H152" s="20"/>
      <c r="I152" s="14"/>
      <c r="J152" s="29"/>
    </row>
    <row r="153" spans="2:10" ht="32" x14ac:dyDescent="0.2">
      <c r="B153" s="200"/>
      <c r="C153" s="203"/>
      <c r="D153" s="21"/>
      <c r="E153" s="38" t="str">
        <f>Compétences!D153</f>
        <v xml:space="preserve">Savoir identifier la classe d’un mot (verbe, nom, déterminant, adjectif, pronom, mots invariables) </v>
      </c>
      <c r="F153" s="70" t="e">
        <f>OBSERVATIONS!#REF!</f>
        <v>#REF!</v>
      </c>
      <c r="G153" s="206"/>
      <c r="H153" s="20"/>
      <c r="I153" s="14"/>
      <c r="J153" s="29"/>
    </row>
    <row r="154" spans="2:10" ht="32" x14ac:dyDescent="0.2">
      <c r="B154" s="200"/>
      <c r="C154" s="203"/>
      <c r="D154" s="21"/>
      <c r="E154" s="38" t="str">
        <f>Compétences!D154</f>
        <v>Identifier et transformer des phrases affirmatives et négatives (notamment, transformations liées à l’identification du verbe</v>
      </c>
      <c r="F154" s="70" t="e">
        <f>OBSERVATIONS!#REF!</f>
        <v>#REF!</v>
      </c>
      <c r="G154" s="206"/>
      <c r="H154" s="20"/>
      <c r="I154" s="14"/>
      <c r="J154" s="29"/>
    </row>
    <row r="155" spans="2:10" ht="32" x14ac:dyDescent="0.2">
      <c r="B155" s="200"/>
      <c r="C155" s="204"/>
      <c r="D155" s="21"/>
      <c r="E155" s="38" t="str">
        <f>Compétences!D155</f>
        <v>Connaître et utiliser la ponctuation de fin de phrases  et les signes du discours rapporté ( guillemets, tirets)</v>
      </c>
      <c r="F155" s="70" t="e">
        <f>OBSERVATIONS!#REF!</f>
        <v>#REF!</v>
      </c>
      <c r="G155" s="207"/>
      <c r="H155" s="20"/>
      <c r="I155" s="14"/>
      <c r="J155" s="29"/>
    </row>
    <row r="156" spans="2:10" ht="29" customHeight="1" x14ac:dyDescent="0.2">
      <c r="B156" s="200"/>
      <c r="C156" s="202">
        <v>2</v>
      </c>
      <c r="D156" s="208" t="str">
        <f>Compétences!C156</f>
        <v xml:space="preserve">Raisonner pour résoudre des problèmes orthographiques, d’accord essentiellement </v>
      </c>
      <c r="E156" s="209"/>
      <c r="F156" s="53"/>
      <c r="G156" s="205"/>
      <c r="H156" s="20"/>
      <c r="I156" s="14"/>
      <c r="J156" s="29"/>
    </row>
    <row r="157" spans="2:10" ht="32" x14ac:dyDescent="0.2">
      <c r="B157" s="200"/>
      <c r="C157" s="203"/>
      <c r="D157" s="21"/>
      <c r="E157" s="38" t="str">
        <f>Compétences!D157</f>
        <v>Comprendre que des éléments d’une phrase fonctionnent ensemble (D/N/ADJ et groupe sujet/verbe)</v>
      </c>
      <c r="F157" s="70" t="e">
        <f>OBSERVATIONS!#REF!</f>
        <v>#REF!</v>
      </c>
      <c r="G157" s="206"/>
      <c r="H157" s="20"/>
      <c r="I157" s="14"/>
      <c r="J157" s="29"/>
    </row>
    <row r="158" spans="2:10" x14ac:dyDescent="0.2">
      <c r="B158" s="200"/>
      <c r="C158" s="203"/>
      <c r="D158" s="21"/>
      <c r="E158" s="38" t="str">
        <f>Compétences!D158</f>
        <v>Comprendre, identifier et effectuer l’accord sujet/verbe (cas simples)</v>
      </c>
      <c r="F158" s="70" t="e">
        <f>OBSERVATIONS!#REF!</f>
        <v>#REF!</v>
      </c>
      <c r="G158" s="206"/>
      <c r="H158" s="20"/>
      <c r="I158" s="14"/>
      <c r="J158" s="29"/>
    </row>
    <row r="159" spans="2:10" ht="32" x14ac:dyDescent="0.2">
      <c r="B159" s="200"/>
      <c r="C159" s="203"/>
      <c r="D159" s="21"/>
      <c r="E159" s="38" t="str">
        <f>Compétences!D159</f>
        <v>Comprendre qu’écrire ne consiste pas seulement à coder des sons (valeurs grammaticales ou orthographiques de certaines lettres)</v>
      </c>
      <c r="F159" s="70" t="e">
        <f>OBSERVATIONS!#REF!</f>
        <v>#REF!</v>
      </c>
      <c r="G159" s="206"/>
      <c r="H159" s="20"/>
      <c r="I159" s="14"/>
      <c r="J159" s="29"/>
    </row>
    <row r="160" spans="2:10" ht="32" x14ac:dyDescent="0.2">
      <c r="B160" s="200"/>
      <c r="C160" s="203"/>
      <c r="D160" s="21"/>
      <c r="E160" s="38" t="str">
        <f>Compétences!D160</f>
        <v>Comprendre identifier et effectuer les accords à l’intérieur du groupe nominal (accord en genre et en nombre)</v>
      </c>
      <c r="F160" s="70" t="e">
        <f>OBSERVATIONS!#REF!</f>
        <v>#REF!</v>
      </c>
      <c r="G160" s="206"/>
      <c r="H160" s="20"/>
      <c r="I160" s="14"/>
      <c r="J160" s="29"/>
    </row>
    <row r="161" spans="2:10" ht="32" x14ac:dyDescent="0.2">
      <c r="B161" s="200"/>
      <c r="C161" s="203"/>
      <c r="D161" s="21"/>
      <c r="E161" s="38" t="str">
        <f>Compétences!D161</f>
        <v>Repérer et connaître des formations particulières du pluriel (exemple cheval/chevaux) et du féminin ( lecteur/lectrice)</v>
      </c>
      <c r="F161" s="70" t="e">
        <f>OBSERVATIONS!#REF!</f>
        <v>#REF!</v>
      </c>
      <c r="G161" s="206"/>
      <c r="H161" s="20"/>
      <c r="I161" s="14"/>
      <c r="J161" s="29"/>
    </row>
    <row r="162" spans="2:10" ht="32" x14ac:dyDescent="0.2">
      <c r="B162" s="200"/>
      <c r="C162" s="204"/>
      <c r="D162" s="21"/>
      <c r="E162" s="38" t="str">
        <f>Compétences!D162</f>
        <v>Connaître la marque du pluriel pour les verbes ( nt à la 3ème personne du pluriel)</v>
      </c>
      <c r="F162" s="70" t="e">
        <f>OBSERVATIONS!#REF!</f>
        <v>#REF!</v>
      </c>
      <c r="G162" s="207"/>
      <c r="H162" s="20"/>
      <c r="I162" s="14"/>
      <c r="J162" s="29"/>
    </row>
    <row r="163" spans="2:10" ht="47" customHeight="1" x14ac:dyDescent="0.2">
      <c r="B163" s="200"/>
      <c r="C163" s="202">
        <v>2</v>
      </c>
      <c r="D163" s="208" t="str">
        <f>Compétences!C163</f>
        <v xml:space="preserve">Comprendre comment se forment les verbes et orthographier les formes verbales les plus fréquentes (lien avec l’écriture) </v>
      </c>
      <c r="E163" s="209"/>
      <c r="F163" s="53"/>
      <c r="G163" s="205"/>
      <c r="H163" s="20"/>
      <c r="I163" s="14"/>
      <c r="J163" s="29"/>
    </row>
    <row r="164" spans="2:10" ht="48" x14ac:dyDescent="0.2">
      <c r="B164" s="200"/>
      <c r="C164" s="203"/>
      <c r="D164" s="21"/>
      <c r="E164" s="38" t="str">
        <f>Compétences!D164</f>
        <v>Observer et se familiariser avec la conjugaison au présent des verbes en –ER et des verbes courants : être, avoir, faire, aller, dire, venir, pouvoir, voir, vouloir, prendre</v>
      </c>
      <c r="F164" s="70" t="e">
        <f>OBSERVATIONS!#REF!</f>
        <v>#REF!</v>
      </c>
      <c r="G164" s="206"/>
      <c r="H164" s="20"/>
      <c r="I164" s="14"/>
      <c r="J164" s="29"/>
    </row>
    <row r="165" spans="2:10" ht="32" x14ac:dyDescent="0.2">
      <c r="B165" s="200"/>
      <c r="C165" s="203"/>
      <c r="D165" s="21"/>
      <c r="E165" s="38" t="str">
        <f>Compétences!D165</f>
        <v>Observer et se familiariser avec la conjugaison au futur des verbes en – ER</v>
      </c>
      <c r="F165" s="70" t="e">
        <f>OBSERVATIONS!#REF!</f>
        <v>#REF!</v>
      </c>
      <c r="G165" s="206"/>
      <c r="H165" s="20"/>
      <c r="I165" s="14"/>
      <c r="J165" s="29"/>
    </row>
    <row r="166" spans="2:10" ht="32" x14ac:dyDescent="0.2">
      <c r="B166" s="200"/>
      <c r="C166" s="203"/>
      <c r="D166" s="21"/>
      <c r="E166" s="38" t="str">
        <f>Compétences!D166</f>
        <v>Observer et se familiariser avec la conjugaison à l’imparfait des verbes en -ER</v>
      </c>
      <c r="F166" s="70" t="e">
        <f>OBSERVATIONS!#REF!</f>
        <v>#REF!</v>
      </c>
      <c r="G166" s="206"/>
      <c r="H166" s="20"/>
      <c r="I166" s="14"/>
      <c r="J166" s="29"/>
    </row>
    <row r="167" spans="2:10" ht="32" x14ac:dyDescent="0.2">
      <c r="B167" s="200"/>
      <c r="C167" s="203"/>
      <c r="D167" s="21"/>
      <c r="E167" s="38" t="str">
        <f>Compétences!D167</f>
        <v>Mémorisation des formes les plus fréquentes des verbes précédents (troisième personne du singulier et du pluriel</v>
      </c>
      <c r="F167" s="70" t="e">
        <f>OBSERVATIONS!#REF!</f>
        <v>#REF!</v>
      </c>
      <c r="G167" s="206"/>
      <c r="H167" s="20"/>
      <c r="I167" s="14"/>
      <c r="J167" s="29"/>
    </row>
    <row r="168" spans="2:10" ht="32" x14ac:dyDescent="0.2">
      <c r="B168" s="200"/>
      <c r="C168" s="203"/>
      <c r="D168" s="21"/>
      <c r="E168" s="38" t="str">
        <f>Compétences!D168</f>
        <v>Mémorisation de marques régulières liées à des personnes (-ons, -ez, -nt)</v>
      </c>
      <c r="F168" s="70" t="e">
        <f>OBSERVATIONS!#REF!</f>
        <v>#REF!</v>
      </c>
      <c r="G168" s="206"/>
      <c r="H168" s="20"/>
      <c r="I168" s="14"/>
      <c r="J168" s="29"/>
    </row>
    <row r="169" spans="2:10" ht="32" x14ac:dyDescent="0.2">
      <c r="B169" s="200"/>
      <c r="C169" s="203"/>
      <c r="D169" s="21"/>
      <c r="E169" s="38" t="str">
        <f>Compétences!D169</f>
        <v>Comprendre la construction de la forme conjuguée du verbe (radical ; terminaison)</v>
      </c>
      <c r="F169" s="70" t="e">
        <f>OBSERVATIONS!#REF!</f>
        <v>#REF!</v>
      </c>
      <c r="G169" s="206"/>
      <c r="H169" s="20"/>
      <c r="I169" s="14"/>
      <c r="J169" s="29"/>
    </row>
    <row r="170" spans="2:10" x14ac:dyDescent="0.2">
      <c r="B170" s="200"/>
      <c r="C170" s="203"/>
      <c r="D170" s="21"/>
      <c r="E170" s="38" t="str">
        <f>Compétences!D170</f>
        <v>Identifier l’infinitif et le participe passé</v>
      </c>
      <c r="F170" s="70" t="e">
        <f>OBSERVATIONS!#REF!</f>
        <v>#REF!</v>
      </c>
      <c r="G170" s="206"/>
      <c r="H170" s="20"/>
      <c r="I170" s="14"/>
      <c r="J170" s="29"/>
    </row>
    <row r="171" spans="2:10" ht="32" x14ac:dyDescent="0.2">
      <c r="B171" s="200"/>
      <c r="C171" s="203"/>
      <c r="D171" s="21"/>
      <c r="E171" s="38" t="str">
        <f>Compétences!D171</f>
        <v>Observer et identifier la formation du passé composé (notion de temps simple et de temps composé)</v>
      </c>
      <c r="F171" s="70" t="e">
        <f>OBSERVATIONS!#REF!</f>
        <v>#REF!</v>
      </c>
      <c r="G171" s="206"/>
      <c r="H171" s="20"/>
      <c r="I171" s="14"/>
      <c r="J171" s="29"/>
    </row>
    <row r="172" spans="2:10" ht="32" x14ac:dyDescent="0.2">
      <c r="B172" s="200"/>
      <c r="C172" s="203"/>
      <c r="D172" s="21"/>
      <c r="E172" s="38" t="str">
        <f>Compétences!D172</f>
        <v>Observer et identifier les marques liées au temps (imparfait et futur simple)</v>
      </c>
      <c r="F172" s="70" t="e">
        <f>OBSERVATIONS!#REF!</f>
        <v>#REF!</v>
      </c>
      <c r="G172" s="206"/>
      <c r="H172" s="20"/>
      <c r="I172" s="14"/>
      <c r="J172" s="29"/>
    </row>
    <row r="173" spans="2:10" ht="32" x14ac:dyDescent="0.2">
      <c r="B173" s="200"/>
      <c r="C173" s="203"/>
      <c r="D173" s="21"/>
      <c r="E173" s="38" t="str">
        <f>Compétences!D173</f>
        <v xml:space="preserve">Mémoriser la conjugaison des verbes être et avoir au présent, à l’imparfait, au futur. </v>
      </c>
      <c r="F173" s="70" t="e">
        <f>OBSERVATIONS!#REF!</f>
        <v>#REF!</v>
      </c>
      <c r="G173" s="206"/>
      <c r="H173" s="20"/>
      <c r="I173" s="14"/>
      <c r="J173" s="29"/>
    </row>
    <row r="174" spans="2:10" ht="32" x14ac:dyDescent="0.2">
      <c r="B174" s="200"/>
      <c r="C174" s="204"/>
      <c r="D174" s="21"/>
      <c r="E174" s="38" t="str">
        <f>Compétences!D174</f>
        <v>Identifier certains homophones : formes verbales a / est/ ont / sont distinguées des homophones (à / et / on / son).</v>
      </c>
      <c r="F174" s="70" t="e">
        <f>OBSERVATIONS!#REF!</f>
        <v>#REF!</v>
      </c>
      <c r="G174" s="207"/>
      <c r="H174" s="20"/>
      <c r="I174" s="14"/>
      <c r="J174" s="29"/>
    </row>
    <row r="175" spans="2:10" ht="36" customHeight="1" x14ac:dyDescent="0.2">
      <c r="B175" s="200"/>
      <c r="C175" s="202">
        <v>2</v>
      </c>
      <c r="D175" s="208" t="str">
        <f>Compétences!C175</f>
        <v>Identifier des relations entre les mots, entre les mots et leur contexte d’utilisation ; s’en servir pour mieux comprendre</v>
      </c>
      <c r="E175" s="209"/>
      <c r="F175" s="53"/>
      <c r="G175" s="205"/>
      <c r="H175" s="20"/>
      <c r="I175" s="14"/>
      <c r="J175" s="29"/>
    </row>
    <row r="176" spans="2:10" ht="32" x14ac:dyDescent="0.2">
      <c r="B176" s="200"/>
      <c r="C176" s="203"/>
      <c r="D176" s="21"/>
      <c r="E176" s="38" t="str">
        <f>Compétences!D176</f>
        <v>Identifier des mots de la même famille/ trouver des mots de la même famille (avec ajout de préfixe et suffixe)</v>
      </c>
      <c r="F176" s="70" t="e">
        <f>OBSERVATIONS!#REF!</f>
        <v>#REF!</v>
      </c>
      <c r="G176" s="206"/>
      <c r="H176" s="20"/>
      <c r="I176" s="14"/>
      <c r="J176" s="29"/>
    </row>
    <row r="177" spans="2:10" x14ac:dyDescent="0.2">
      <c r="B177" s="200"/>
      <c r="C177" s="203"/>
      <c r="D177" s="21"/>
      <c r="E177" s="38" t="str">
        <f>Compétences!D177</f>
        <v>Catégoriser des mots / relations entre termes génériques et spécifiques</v>
      </c>
      <c r="F177" s="70" t="e">
        <f>OBSERVATIONS!#REF!</f>
        <v>#REF!</v>
      </c>
      <c r="G177" s="206"/>
      <c r="H177" s="20"/>
      <c r="I177" s="14"/>
      <c r="J177" s="29"/>
    </row>
    <row r="178" spans="2:10" x14ac:dyDescent="0.2">
      <c r="B178" s="200"/>
      <c r="C178" s="203"/>
      <c r="D178" s="21"/>
      <c r="E178" s="38" t="str">
        <f>Compétences!D178</f>
        <v>Identifier et trouver des synonymes d’un mot</v>
      </c>
      <c r="F178" s="70" t="e">
        <f>OBSERVATIONS!#REF!</f>
        <v>#REF!</v>
      </c>
      <c r="G178" s="206"/>
      <c r="H178" s="20"/>
      <c r="I178" s="14"/>
      <c r="J178" s="29"/>
    </row>
    <row r="179" spans="2:10" x14ac:dyDescent="0.2">
      <c r="B179" s="200"/>
      <c r="C179" s="203"/>
      <c r="D179" s="21"/>
      <c r="E179" s="38" t="str">
        <f>Compétences!D179</f>
        <v>Identifier et trouver des contraires d’un mots (antonymes)</v>
      </c>
      <c r="F179" s="70" t="e">
        <f>OBSERVATIONS!#REF!</f>
        <v>#REF!</v>
      </c>
      <c r="G179" s="206"/>
      <c r="H179" s="20"/>
      <c r="I179" s="14"/>
      <c r="J179" s="29"/>
    </row>
    <row r="180" spans="2:10" ht="32" x14ac:dyDescent="0.2">
      <c r="B180" s="200"/>
      <c r="C180" s="203"/>
      <c r="D180" s="21"/>
      <c r="E180" s="38" t="str">
        <f>Compétences!D180</f>
        <v>Observer et repérer la polysémie d’un mot en lien avec le contexte où le mot est employé</v>
      </c>
      <c r="F180" s="70" t="e">
        <f>OBSERVATIONS!#REF!</f>
        <v>#REF!</v>
      </c>
      <c r="G180" s="206"/>
      <c r="H180" s="20"/>
      <c r="I180" s="14"/>
      <c r="J180" s="29"/>
    </row>
    <row r="181" spans="2:10" x14ac:dyDescent="0.2">
      <c r="B181" s="200"/>
      <c r="C181" s="203"/>
      <c r="D181" s="21"/>
      <c r="E181" s="38" t="str">
        <f>Compétences!D181</f>
        <v>Observer et repérer les sens propre et le sens figuré d’un mot</v>
      </c>
      <c r="F181" s="70" t="e">
        <f>OBSERVATIONS!#REF!</f>
        <v>#REF!</v>
      </c>
      <c r="G181" s="206"/>
      <c r="H181" s="20"/>
      <c r="I181" s="14"/>
      <c r="J181" s="29"/>
    </row>
    <row r="182" spans="2:10" ht="32" x14ac:dyDescent="0.2">
      <c r="B182" s="200"/>
      <c r="C182" s="204"/>
      <c r="D182" s="21"/>
      <c r="E182" s="38" t="str">
        <f>Compétences!D182</f>
        <v>Distinguer les registres familier, courant, soutenu (lien avec enseignement moral et civique).</v>
      </c>
      <c r="F182" s="70" t="e">
        <f>OBSERVATIONS!#REF!</f>
        <v>#REF!</v>
      </c>
      <c r="G182" s="207"/>
      <c r="H182" s="20"/>
      <c r="I182" s="14"/>
      <c r="J182" s="29"/>
    </row>
    <row r="183" spans="2:10" ht="25" customHeight="1" x14ac:dyDescent="0.2">
      <c r="B183" s="200"/>
      <c r="C183" s="202">
        <v>2</v>
      </c>
      <c r="D183" s="208" t="str">
        <f>Compétences!C183</f>
        <v>Étendre ses connaissances lexicales, mémoriser et réutiliser des mots nouvellement appris</v>
      </c>
      <c r="E183" s="209"/>
      <c r="F183" s="53"/>
      <c r="G183" s="205"/>
      <c r="H183" s="20"/>
      <c r="I183" s="14"/>
      <c r="J183" s="29"/>
    </row>
    <row r="184" spans="2:10" x14ac:dyDescent="0.2">
      <c r="B184" s="200"/>
      <c r="C184" s="203"/>
      <c r="D184" s="21"/>
      <c r="E184" s="38" t="str">
        <f>Compétences!D184</f>
        <v>Chercher la définition d’un mot et utiliser un dictionnaire</v>
      </c>
      <c r="F184" s="70" t="e">
        <f>OBSERVATIONS!#REF!</f>
        <v>#REF!</v>
      </c>
      <c r="G184" s="206"/>
      <c r="H184" s="20"/>
      <c r="I184" s="14"/>
      <c r="J184" s="29"/>
    </row>
    <row r="185" spans="2:10" x14ac:dyDescent="0.2">
      <c r="B185" s="200"/>
      <c r="C185" s="203"/>
      <c r="D185" s="21"/>
      <c r="E185" s="38" t="str">
        <f>Compétences!D185</f>
        <v>Comprendre un article de dictionnaire</v>
      </c>
      <c r="F185" s="70" t="e">
        <f>OBSERVATIONS!#REF!</f>
        <v>#REF!</v>
      </c>
      <c r="G185" s="206"/>
      <c r="H185" s="20"/>
      <c r="I185" s="14"/>
      <c r="J185" s="29"/>
    </row>
    <row r="186" spans="2:10" x14ac:dyDescent="0.2">
      <c r="B186" s="201"/>
      <c r="C186" s="204"/>
      <c r="D186" s="21"/>
      <c r="E186" s="38" t="str">
        <f>Compétences!D186</f>
        <v>Mobiliser des mots nouveaux en situation d’écriture</v>
      </c>
      <c r="F186" s="70" t="e">
        <f>OBSERVATIONS!#REF!</f>
        <v>#REF!</v>
      </c>
      <c r="G186" s="207"/>
      <c r="H186" s="20"/>
      <c r="I186" s="14"/>
      <c r="J186" s="29"/>
    </row>
    <row r="187" spans="2:10" ht="15" customHeight="1" x14ac:dyDescent="0.2">
      <c r="B187" s="192" t="s">
        <v>171</v>
      </c>
      <c r="C187" s="193">
        <v>1</v>
      </c>
      <c r="D187" s="197" t="str">
        <f>Compétences!C187</f>
        <v xml:space="preserve">Utiliser les nombres </v>
      </c>
      <c r="E187" s="198"/>
      <c r="F187" s="67"/>
      <c r="G187" s="194"/>
    </row>
    <row r="188" spans="2:10" ht="32" x14ac:dyDescent="0.2">
      <c r="B188" s="192"/>
      <c r="C188" s="193"/>
      <c r="D188" s="34"/>
      <c r="E188" s="39" t="str">
        <f>Compétences!D188</f>
        <v>Évaluer et comparer des collections d’objets avec des procédures numériques ou non numériques.</v>
      </c>
      <c r="F188" s="72" t="e">
        <f>OBSERVATIONS!#REF!</f>
        <v>#REF!</v>
      </c>
      <c r="G188" s="194"/>
    </row>
    <row r="189" spans="2:10" ht="64" x14ac:dyDescent="0.2">
      <c r="B189" s="192"/>
      <c r="C189" s="193"/>
      <c r="D189" s="34"/>
      <c r="E189" s="39" t="str">
        <f>Compétences!D189</f>
        <v>Réaliser une collection dont le cardinal est donné. Utiliser le dénombrement pour comparer deux quantités, pour constituer une collection d’une taille donnée ou pour réaliser une collection de quantité égale à la collection proposée.</v>
      </c>
      <c r="F189" s="72" t="e">
        <f>OBSERVATIONS!#REF!</f>
        <v>#REF!</v>
      </c>
      <c r="G189" s="194"/>
    </row>
    <row r="190" spans="2:10" ht="48" x14ac:dyDescent="0.2">
      <c r="B190" s="192"/>
      <c r="C190" s="193"/>
      <c r="D190" s="34"/>
      <c r="E190" s="39" t="str">
        <f>Compétences!D190</f>
        <v>Utiliser le nombre pour exprimer la position d’un objet ou d’une personne dans un jeu, dans une situation organisée, sur un rang ou pour comparer des positions.</v>
      </c>
      <c r="F190" s="72" t="e">
        <f>OBSERVATIONS!#REF!</f>
        <v>#REF!</v>
      </c>
      <c r="G190" s="194"/>
    </row>
    <row r="191" spans="2:10" ht="48" x14ac:dyDescent="0.2">
      <c r="B191" s="192"/>
      <c r="C191" s="193"/>
      <c r="D191" s="34"/>
      <c r="E191" s="39" t="str">
        <f>Compétences!D191</f>
        <v>Mobiliser des symboles analogiques, verbaux ou écrits, conventionnels ou non conventionnels pour communiquer des informations orales et écrites sur une quantité.</v>
      </c>
      <c r="F191" s="72" t="e">
        <f>OBSERVATIONS!#REF!</f>
        <v>#REF!</v>
      </c>
      <c r="G191" s="194"/>
    </row>
    <row r="192" spans="2:10" ht="15" customHeight="1" x14ac:dyDescent="0.2">
      <c r="B192" s="192"/>
      <c r="C192" s="193">
        <v>1</v>
      </c>
      <c r="D192" s="197" t="str">
        <f>Compétences!C192</f>
        <v xml:space="preserve">Etudier les nombres </v>
      </c>
      <c r="E192" s="198"/>
      <c r="F192" s="67"/>
      <c r="G192" s="194"/>
    </row>
    <row r="193" spans="2:7" ht="32" x14ac:dyDescent="0.2">
      <c r="B193" s="192"/>
      <c r="C193" s="193"/>
      <c r="D193" s="34"/>
      <c r="E193" s="39" t="str">
        <f>Compétences!D193</f>
        <v>Avoir compris que le cardinal ne change pas si on modifie la disposition spatiale ou la nature des éléments.</v>
      </c>
      <c r="F193" s="72" t="e">
        <f>OBSERVATIONS!#REF!</f>
        <v>#REF!</v>
      </c>
      <c r="G193" s="194"/>
    </row>
    <row r="194" spans="2:7" ht="48" x14ac:dyDescent="0.2">
      <c r="B194" s="192"/>
      <c r="C194" s="193"/>
      <c r="D194" s="34"/>
      <c r="E194" s="39" t="str">
        <f>Compétences!D194</f>
        <v>Avoir compris que tout nombre s’obtient en ajoutant un au nombre précédent et que cela correspond à l’ajout d’une unité à la quantité précédente.</v>
      </c>
      <c r="F194" s="72" t="e">
        <f>OBSERVATIONS!#REF!</f>
        <v>#REF!</v>
      </c>
      <c r="G194" s="194"/>
    </row>
    <row r="195" spans="2:7" ht="32" x14ac:dyDescent="0.2">
      <c r="B195" s="192"/>
      <c r="C195" s="193"/>
      <c r="D195" s="34"/>
      <c r="E195" s="39" t="str">
        <f>Compétences!D195</f>
        <v>Quantifier des collections jusqu’à dix au moins ; les composer et les décomposer par manipulations effectives puis mentales.</v>
      </c>
      <c r="F195" s="72" t="e">
        <f>OBSERVATIONS!#REF!</f>
        <v>#REF!</v>
      </c>
      <c r="G195" s="194"/>
    </row>
    <row r="196" spans="2:7" ht="32" x14ac:dyDescent="0.2">
      <c r="B196" s="192"/>
      <c r="C196" s="193"/>
      <c r="D196" s="34"/>
      <c r="E196" s="39" t="str">
        <f>Compétences!D196</f>
        <v>Dire combien il faut ajouter ou enlever pour obtenir des quantités ne dépassant pas dix.</v>
      </c>
      <c r="F196" s="72" t="e">
        <f>OBSERVATIONS!#REF!</f>
        <v>#REF!</v>
      </c>
      <c r="G196" s="194"/>
    </row>
    <row r="197" spans="2:7" x14ac:dyDescent="0.2">
      <c r="B197" s="192"/>
      <c r="C197" s="193"/>
      <c r="D197" s="34"/>
      <c r="E197" s="39" t="str">
        <f>Compétences!D197</f>
        <v>Parler des nombres à l’aide de leur décomposition.</v>
      </c>
      <c r="F197" s="72" t="e">
        <f>OBSERVATIONS!#REF!</f>
        <v>#REF!</v>
      </c>
      <c r="G197" s="194"/>
    </row>
    <row r="198" spans="2:7" x14ac:dyDescent="0.2">
      <c r="B198" s="192"/>
      <c r="C198" s="193"/>
      <c r="D198" s="34"/>
      <c r="E198" s="39" t="str">
        <f>Compétences!D198</f>
        <v>Dire la suite des nombres jusqu’à trente.</v>
      </c>
      <c r="F198" s="72" t="e">
        <f>OBSERVATIONS!#REF!</f>
        <v>#REF!</v>
      </c>
      <c r="G198" s="194"/>
    </row>
    <row r="199" spans="2:7" x14ac:dyDescent="0.2">
      <c r="B199" s="192"/>
      <c r="C199" s="193"/>
      <c r="D199" s="34"/>
      <c r="E199" s="39" t="str">
        <f>Compétences!D199</f>
        <v>Lire les nombres écrits en chiffres jusqu’à dix.</v>
      </c>
      <c r="F199" s="72" t="e">
        <f>OBSERVATIONS!#REF!</f>
        <v>#REF!</v>
      </c>
      <c r="G199" s="194"/>
    </row>
    <row r="200" spans="2:7" ht="15" customHeight="1" x14ac:dyDescent="0.2">
      <c r="B200" s="192" t="s">
        <v>185</v>
      </c>
      <c r="C200" s="193">
        <v>1</v>
      </c>
      <c r="D200" s="197" t="str">
        <f>Compétences!C200</f>
        <v xml:space="preserve">Explorer les formes et les grandeurs </v>
      </c>
      <c r="E200" s="198"/>
      <c r="F200" s="67"/>
      <c r="G200" s="194"/>
    </row>
    <row r="201" spans="2:7" x14ac:dyDescent="0.2">
      <c r="B201" s="192"/>
      <c r="C201" s="193"/>
      <c r="D201" s="34"/>
      <c r="E201" s="40" t="str">
        <f>Compétences!D201</f>
        <v>Classer des objets en fonction de caractéristiques liées à leur forme.</v>
      </c>
      <c r="F201" s="72" t="e">
        <f>OBSERVATIONS!#REF!</f>
        <v>#REF!</v>
      </c>
      <c r="G201" s="194"/>
    </row>
    <row r="202" spans="2:7" ht="32" x14ac:dyDescent="0.2">
      <c r="B202" s="192"/>
      <c r="C202" s="193"/>
      <c r="D202" s="34"/>
      <c r="E202" s="39" t="str">
        <f>Compétences!D202</f>
        <v>Savoir nommer quelques formes planes (carré, triangle, cercle ou disque, rectangle)</v>
      </c>
      <c r="F202" s="72" t="e">
        <f>OBSERVATIONS!#REF!</f>
        <v>#REF!</v>
      </c>
      <c r="G202" s="194"/>
    </row>
    <row r="203" spans="2:7" x14ac:dyDescent="0.2">
      <c r="B203" s="192"/>
      <c r="C203" s="193"/>
      <c r="D203" s="34"/>
      <c r="E203" s="38" t="str">
        <f>Compétences!D203</f>
        <v>Reconnaître quelques solides (cube, pyramide, boule, cylindre).</v>
      </c>
      <c r="F203" s="72" t="e">
        <f>OBSERVATIONS!#REF!</f>
        <v>#REF!</v>
      </c>
      <c r="G203" s="194"/>
    </row>
    <row r="204" spans="2:7" ht="32" x14ac:dyDescent="0.2">
      <c r="B204" s="192"/>
      <c r="C204" s="193"/>
      <c r="D204" s="34"/>
      <c r="E204" s="38" t="str">
        <f>Compétences!D204</f>
        <v>Classer ou ranger des objets selon un critère de longueur ou de masse ou de contenance.</v>
      </c>
      <c r="F204" s="72" t="e">
        <f>OBSERVATIONS!#REF!</f>
        <v>#REF!</v>
      </c>
      <c r="G204" s="194"/>
    </row>
    <row r="205" spans="2:7" ht="32" x14ac:dyDescent="0.2">
      <c r="B205" s="192"/>
      <c r="C205" s="193"/>
      <c r="D205" s="34"/>
      <c r="E205" s="39" t="str">
        <f>Compétences!D205</f>
        <v>Reproduire un assemblage à partir d’un modèle (puzzle, pavage, assemblage de solides).</v>
      </c>
      <c r="F205" s="72" t="e">
        <f>OBSERVATIONS!#REF!</f>
        <v>#REF!</v>
      </c>
      <c r="G205" s="194"/>
    </row>
    <row r="206" spans="2:7" x14ac:dyDescent="0.2">
      <c r="B206" s="192"/>
      <c r="C206" s="193"/>
      <c r="D206" s="34"/>
      <c r="E206" s="39" t="str">
        <f>Compétences!D206</f>
        <v>Reproduire, dessiner des formes planes.</v>
      </c>
      <c r="F206" s="72" t="e">
        <f>OBSERVATIONS!#REF!</f>
        <v>#REF!</v>
      </c>
      <c r="G206" s="194"/>
    </row>
    <row r="207" spans="2:7" ht="32" x14ac:dyDescent="0.2">
      <c r="B207" s="192"/>
      <c r="C207" s="193"/>
      <c r="D207" s="34"/>
      <c r="E207" s="39" t="str">
        <f>Compétences!D207</f>
        <v>Identifier le principe d’organisation d’un algorithme et poursuivre son application.</v>
      </c>
      <c r="F207" s="72" t="e">
        <f>OBSERVATIONS!#REF!</f>
        <v>#REF!</v>
      </c>
      <c r="G207" s="194"/>
    </row>
    <row r="208" spans="2:7" ht="30" customHeight="1" x14ac:dyDescent="0.2">
      <c r="B208" s="192" t="s">
        <v>194</v>
      </c>
      <c r="C208" s="193">
        <v>2</v>
      </c>
      <c r="D208" s="195" t="str">
        <f>Compétences!C208</f>
        <v xml:space="preserve">Comprendre et  utiliser des nombres entiers pour dénombrer, ordonnner, repérer, comparer </v>
      </c>
      <c r="E208" s="196"/>
      <c r="F208" s="67"/>
      <c r="G208" s="194"/>
    </row>
    <row r="209" spans="2:7" x14ac:dyDescent="0.2">
      <c r="B209" s="192"/>
      <c r="C209" s="193"/>
      <c r="D209" s="34"/>
      <c r="E209" s="38" t="str">
        <f>Compétences!D209</f>
        <v>Dénombrer, constituer et comparer des collections.</v>
      </c>
      <c r="F209" s="72" t="e">
        <f>OBSERVATIONS!#REF!</f>
        <v>#REF!</v>
      </c>
      <c r="G209" s="194"/>
    </row>
    <row r="210" spans="2:7" ht="48" x14ac:dyDescent="0.2">
      <c r="B210" s="192"/>
      <c r="C210" s="193"/>
      <c r="D210" s="34"/>
      <c r="E210" s="38" t="str">
        <f>Compétences!D210</f>
        <v>Utiliser diverses stratégies de dénombrement (utilisation d’unités intermédiaires : dizaines, centaines, en relation ou non avec des groupements).</v>
      </c>
      <c r="F210" s="72" t="e">
        <f>OBSERVATIONS!#REF!</f>
        <v>#REF!</v>
      </c>
      <c r="G210" s="194"/>
    </row>
    <row r="211" spans="2:7" ht="32" x14ac:dyDescent="0.2">
      <c r="B211" s="192"/>
      <c r="C211" s="193"/>
      <c r="D211" s="34"/>
      <c r="E211" s="39" t="str">
        <f>Compétences!D211</f>
        <v>Utiliser diverses stratégies de dénombrement (décompositions/recompositions additives ).</v>
      </c>
      <c r="F211" s="72" t="e">
        <f>OBSERVATIONS!#REF!</f>
        <v>#REF!</v>
      </c>
      <c r="G211" s="194"/>
    </row>
    <row r="212" spans="2:7" ht="32" x14ac:dyDescent="0.2">
      <c r="B212" s="192"/>
      <c r="C212" s="193"/>
      <c r="D212" s="34"/>
      <c r="E212" s="39" t="str">
        <f>Compétences!D212</f>
        <v>Utiliser diverses stratégies de dénombrement (décompositions/recompositions multiplicatives).</v>
      </c>
      <c r="F212" s="72" t="e">
        <f>OBSERVATIONS!#REF!</f>
        <v>#REF!</v>
      </c>
      <c r="G212" s="194"/>
    </row>
    <row r="213" spans="2:7" x14ac:dyDescent="0.2">
      <c r="B213" s="192"/>
      <c r="C213" s="193"/>
      <c r="D213" s="34"/>
      <c r="E213" s="39" t="str">
        <f>Compétences!D213</f>
        <v>Repérer un rang ou une position dans une file ou sur une piste.</v>
      </c>
      <c r="F213" s="72" t="e">
        <f>OBSERVATIONS!#REF!</f>
        <v>#REF!</v>
      </c>
      <c r="G213" s="194"/>
    </row>
    <row r="214" spans="2:7" ht="32" x14ac:dyDescent="0.2">
      <c r="B214" s="192"/>
      <c r="C214" s="193"/>
      <c r="D214" s="34"/>
      <c r="E214" s="39" t="str">
        <f>Compétences!D214</f>
        <v>Faire le lien entre le rang dans une liste et le nombre d’éléments qui le précèdent.</v>
      </c>
      <c r="F214" s="72" t="e">
        <f>OBSERVATIONS!#REF!</f>
        <v>#REF!</v>
      </c>
      <c r="G214" s="194"/>
    </row>
    <row r="215" spans="2:7" x14ac:dyDescent="0.2">
      <c r="B215" s="192"/>
      <c r="C215" s="193"/>
      <c r="D215" s="34"/>
      <c r="E215" s="39" t="str">
        <f>Compétences!D215</f>
        <v>Comparer  des nombres entiers, en utilisant les symboles =, &lt;,&gt;</v>
      </c>
      <c r="F215" s="72" t="e">
        <f>OBSERVATIONS!#REF!</f>
        <v>#REF!</v>
      </c>
      <c r="G215" s="194"/>
    </row>
    <row r="216" spans="2:7" x14ac:dyDescent="0.2">
      <c r="B216" s="192"/>
      <c r="C216" s="193"/>
      <c r="D216" s="34"/>
      <c r="E216" s="39" t="str">
        <f>Compétences!D216</f>
        <v>Ranger des nombres entiers, en utilisant les symboles =, &lt;,&gt;</v>
      </c>
      <c r="F216" s="72" t="e">
        <f>OBSERVATIONS!#REF!</f>
        <v>#REF!</v>
      </c>
      <c r="G216" s="194"/>
    </row>
    <row r="217" spans="2:7" x14ac:dyDescent="0.2">
      <c r="B217" s="192"/>
      <c r="C217" s="193"/>
      <c r="D217" s="34"/>
      <c r="E217" s="39" t="str">
        <f>Compétences!D217</f>
        <v>Encadrer des nombres entiers, en utilisant les symboles =, &lt;,&gt;</v>
      </c>
      <c r="F217" s="72" t="e">
        <f>OBSERVATIONS!#REF!</f>
        <v>#REF!</v>
      </c>
      <c r="G217" s="194"/>
    </row>
    <row r="218" spans="2:7" x14ac:dyDescent="0.2">
      <c r="B218" s="192"/>
      <c r="C218" s="193"/>
      <c r="D218" s="34"/>
      <c r="E218" s="39" t="str">
        <f>Compétences!D218</f>
        <v>Intercaler des nombres entiers, en utilisant les symboles =, &lt;,&gt;</v>
      </c>
      <c r="F218" s="72" t="e">
        <f>OBSERVATIONS!#REF!</f>
        <v>#REF!</v>
      </c>
      <c r="G218" s="194"/>
    </row>
    <row r="219" spans="2:7" ht="15" customHeight="1" x14ac:dyDescent="0.2">
      <c r="B219" s="192"/>
      <c r="C219" s="193">
        <v>2</v>
      </c>
      <c r="D219" s="197" t="str">
        <f>Compétences!C219</f>
        <v xml:space="preserve">Nommer, lire, écrire, représenter des nombres entiers </v>
      </c>
      <c r="E219" s="198"/>
      <c r="F219" s="67"/>
      <c r="G219" s="194"/>
    </row>
    <row r="220" spans="2:7" ht="32" x14ac:dyDescent="0.2">
      <c r="B220" s="192"/>
      <c r="C220" s="193"/>
      <c r="D220" s="34"/>
      <c r="E220" s="38" t="str">
        <f>Compétences!D220</f>
        <v>Utiliser diverses représentations des nombres (chiffres, lettres, constellations)</v>
      </c>
      <c r="F220" s="72" t="e">
        <f>OBSERVATIONS!#REF!</f>
        <v>#REF!</v>
      </c>
      <c r="G220" s="194"/>
    </row>
    <row r="221" spans="2:7" ht="32" x14ac:dyDescent="0.2">
      <c r="B221" s="192"/>
      <c r="C221" s="193"/>
      <c r="D221" s="34"/>
      <c r="E221" s="38" t="str">
        <f>Compétences!D221</f>
        <v>Associer les noms des nombres à leurs écritures chiffrées. (passer d’une représentation à une autre)</v>
      </c>
      <c r="F221" s="72" t="e">
        <f>OBSERVATIONS!#REF!</f>
        <v>#REF!</v>
      </c>
      <c r="G221" s="194"/>
    </row>
    <row r="222" spans="2:7" ht="48" x14ac:dyDescent="0.2">
      <c r="B222" s="192"/>
      <c r="C222" s="193"/>
      <c r="D222" s="34"/>
      <c r="E222" s="39" t="str">
        <f>Compétences!D222</f>
        <v>Comprendre la numération décimale de position (Interpréter le nom des nombres en fonction des unités de numération, donner la valeur des chiffres en fonction de leur rang,…</v>
      </c>
      <c r="F222" s="72" t="e">
        <f>OBSERVATIONS!#REF!</f>
        <v>#REF!</v>
      </c>
      <c r="G222" s="194"/>
    </row>
    <row r="223" spans="2:7" ht="32" x14ac:dyDescent="0.2">
      <c r="B223" s="192"/>
      <c r="C223" s="193"/>
      <c r="D223" s="34"/>
      <c r="E223" s="38" t="str">
        <f>Compétences!D223</f>
        <v>Associer un nombre entier à une position sur une demi-droite graduée (file numérique)</v>
      </c>
      <c r="F223" s="72" t="e">
        <f>OBSERVATIONS!#REF!</f>
        <v>#REF!</v>
      </c>
      <c r="G223" s="194"/>
    </row>
    <row r="224" spans="2:7" ht="32" x14ac:dyDescent="0.2">
      <c r="B224" s="192"/>
      <c r="C224" s="193"/>
      <c r="D224" s="34"/>
      <c r="E224" s="38" t="str">
        <f>Compétences!D224</f>
        <v>Associer un nombre ou un encadrement à une grandeur en mesurant celle-ci à l’aide d’une unité.</v>
      </c>
      <c r="F224" s="72" t="e">
        <f>OBSERVATIONS!#REF!</f>
        <v>#REF!</v>
      </c>
      <c r="G224" s="194"/>
    </row>
    <row r="225" spans="2:7" ht="15" customHeight="1" x14ac:dyDescent="0.2">
      <c r="B225" s="192"/>
      <c r="C225" s="193">
        <v>2</v>
      </c>
      <c r="D225" s="197" t="str">
        <f>Compétences!C225</f>
        <v>Résoudre des problèmes en utilisant des nombres entiers et le calcul</v>
      </c>
      <c r="E225" s="198"/>
      <c r="F225" s="67"/>
      <c r="G225" s="194"/>
    </row>
    <row r="226" spans="2:7" ht="32" x14ac:dyDescent="0.2">
      <c r="B226" s="192"/>
      <c r="C226" s="193"/>
      <c r="D226" s="34"/>
      <c r="E226" s="38" t="str">
        <f>Compétences!D226</f>
        <v>Résoudre des problèmes issus de situations de la vie quotidienne (en se servant de la file numérique)</v>
      </c>
      <c r="F226" s="72" t="e">
        <f>OBSERVATIONS!#REF!</f>
        <v>#REF!</v>
      </c>
      <c r="G226" s="194"/>
    </row>
    <row r="227" spans="2:7" x14ac:dyDescent="0.2">
      <c r="B227" s="192"/>
      <c r="C227" s="193"/>
      <c r="D227" s="34"/>
      <c r="E227" s="40" t="str">
        <f>Compétences!D227</f>
        <v>Résoudre des problèmes relevant de l’addition ou de la soustraction</v>
      </c>
      <c r="F227" s="72" t="e">
        <f>OBSERVATIONS!#REF!</f>
        <v>#REF!</v>
      </c>
      <c r="G227" s="194"/>
    </row>
    <row r="228" spans="2:7" ht="32" x14ac:dyDescent="0.2">
      <c r="B228" s="192"/>
      <c r="C228" s="193"/>
      <c r="D228" s="34"/>
      <c r="E228" s="38" t="str">
        <f>Compétences!D228</f>
        <v>Résoudre des problèmes relevant de la multiplication (multiplier ou diviser, partager, grouper)</v>
      </c>
      <c r="F228" s="72" t="e">
        <f>OBSERVATIONS!#REF!</f>
        <v>#REF!</v>
      </c>
      <c r="G228" s="194"/>
    </row>
    <row r="229" spans="2:7" x14ac:dyDescent="0.2">
      <c r="B229" s="192"/>
      <c r="C229" s="193"/>
      <c r="D229" s="34"/>
      <c r="E229" s="40" t="str">
        <f>Compétences!D229</f>
        <v>Modéliser ces problèmes à l’aide d’écritures mathématiques.</v>
      </c>
      <c r="F229" s="72" t="e">
        <f>OBSERVATIONS!#REF!</f>
        <v>#REF!</v>
      </c>
      <c r="G229" s="194"/>
    </row>
    <row r="230" spans="2:7" x14ac:dyDescent="0.2">
      <c r="B230" s="192"/>
      <c r="C230" s="193"/>
      <c r="D230" s="34"/>
      <c r="E230" s="38" t="str">
        <f>Compétences!D230</f>
        <v>Exploiter des données numériques pour répondre à des questions.</v>
      </c>
      <c r="F230" s="72" t="e">
        <f>OBSERVATIONS!#REF!</f>
        <v>#REF!</v>
      </c>
      <c r="G230" s="194"/>
    </row>
    <row r="231" spans="2:7" ht="15" customHeight="1" x14ac:dyDescent="0.2">
      <c r="B231" s="192"/>
      <c r="C231" s="193">
        <v>2</v>
      </c>
      <c r="D231" s="197" t="str">
        <f>Compétences!C231</f>
        <v xml:space="preserve">Calculer avec des nombre sentiers </v>
      </c>
      <c r="E231" s="198"/>
      <c r="F231" s="67"/>
      <c r="G231" s="194"/>
    </row>
    <row r="232" spans="2:7" x14ac:dyDescent="0.2">
      <c r="B232" s="192"/>
      <c r="C232" s="193"/>
      <c r="D232" s="34"/>
      <c r="E232" s="38" t="str">
        <f>Compétences!D232</f>
        <v>Connaître les décompositions additives d’un nombre</v>
      </c>
      <c r="F232" s="72" t="e">
        <f>OBSERVATIONS!#REF!</f>
        <v>#REF!</v>
      </c>
      <c r="G232" s="194"/>
    </row>
    <row r="233" spans="2:7" ht="32" x14ac:dyDescent="0.2">
      <c r="B233" s="192"/>
      <c r="C233" s="193"/>
      <c r="D233" s="34"/>
      <c r="E233" s="38" t="str">
        <f>Compétences!D233</f>
        <v xml:space="preserve">Connaître les compléments à 10 et 100 , les compléments à la dizaine ou centaine supérieure, </v>
      </c>
      <c r="F233" s="72" t="e">
        <f>OBSERVATIONS!#REF!</f>
        <v>#REF!</v>
      </c>
      <c r="G233" s="194"/>
    </row>
    <row r="234" spans="2:7" x14ac:dyDescent="0.2">
      <c r="B234" s="192"/>
      <c r="C234" s="193"/>
      <c r="D234" s="34"/>
      <c r="E234" s="38" t="str">
        <f>Compétences!D234</f>
        <v>Connaître les doubles et les moitiés des nombres d’usage courant</v>
      </c>
      <c r="F234" s="72" t="e">
        <f>OBSERVATIONS!#REF!</f>
        <v>#REF!</v>
      </c>
      <c r="G234" s="194"/>
    </row>
    <row r="235" spans="2:7" x14ac:dyDescent="0.2">
      <c r="B235" s="192"/>
      <c r="C235" s="193"/>
      <c r="D235" s="34"/>
      <c r="E235" s="38" t="str">
        <f>Compétences!D235</f>
        <v>Connaître les tables de multiplication</v>
      </c>
      <c r="F235" s="72" t="e">
        <f>OBSERVATIONS!#REF!</f>
        <v>#REF!</v>
      </c>
      <c r="G235" s="194"/>
    </row>
    <row r="236" spans="2:7" ht="32" x14ac:dyDescent="0.2">
      <c r="B236" s="192"/>
      <c r="C236" s="193"/>
      <c r="D236" s="34"/>
      <c r="E236" s="38" t="str">
        <f>Compétences!D236</f>
        <v>Décomposer un nombre en puissances de 10 (exemple : 324 = 3x100 + 2x10 + 4x1)</v>
      </c>
      <c r="F236" s="72" t="e">
        <f>OBSERVATIONS!#REF!</f>
        <v>#REF!</v>
      </c>
      <c r="G236" s="194"/>
    </row>
    <row r="237" spans="2:7" x14ac:dyDescent="0.2">
      <c r="B237" s="192"/>
      <c r="C237" s="193"/>
      <c r="D237" s="34"/>
      <c r="E237" s="39" t="str">
        <f>Compétences!D237</f>
        <v>Élaborer ou choisir des stratégies de calcul à l’oral et à l’écrit</v>
      </c>
      <c r="F237" s="72" t="e">
        <f>OBSERVATIONS!#REF!</f>
        <v>#REF!</v>
      </c>
      <c r="G237" s="194"/>
    </row>
    <row r="238" spans="2:7" ht="32" x14ac:dyDescent="0.2">
      <c r="B238" s="192"/>
      <c r="C238" s="193"/>
      <c r="D238" s="34"/>
      <c r="E238" s="39" t="str">
        <f>Compétences!D238</f>
        <v>Connaître et utiliser les propriétés des opérations pour calculer (commutativité, associativité, distributivité,…)</v>
      </c>
      <c r="F238" s="72" t="e">
        <f>OBSERVATIONS!#REF!</f>
        <v>#REF!</v>
      </c>
      <c r="G238" s="194"/>
    </row>
    <row r="239" spans="2:7" ht="32" x14ac:dyDescent="0.2">
      <c r="B239" s="192"/>
      <c r="C239" s="193"/>
      <c r="D239" s="34"/>
      <c r="E239" s="39" t="str">
        <f>Compétences!D239</f>
        <v>Calculer mentalement pour obtenir un résultat exact ou évaluer un ordre de grandeur.</v>
      </c>
      <c r="F239" s="72" t="e">
        <f>OBSERVATIONS!#REF!</f>
        <v>#REF!</v>
      </c>
      <c r="G239" s="194"/>
    </row>
    <row r="240" spans="2:7" ht="32" x14ac:dyDescent="0.2">
      <c r="B240" s="192"/>
      <c r="C240" s="193"/>
      <c r="D240" s="34"/>
      <c r="E240" s="39" t="str">
        <f>Compétences!D240</f>
        <v>Calculer en utilisant des écritures en ligne additives, soustractives, multiplicatives, mixtes.</v>
      </c>
      <c r="F240" s="72" t="e">
        <f>OBSERVATIONS!#REF!</f>
        <v>#REF!</v>
      </c>
      <c r="G240" s="194"/>
    </row>
    <row r="241" spans="2:7" x14ac:dyDescent="0.2">
      <c r="B241" s="192"/>
      <c r="C241" s="193"/>
      <c r="D241" s="34"/>
      <c r="E241" s="39" t="str">
        <f>Compétences!D241</f>
        <v>Savoir effectuer une addition posée</v>
      </c>
      <c r="F241" s="72" t="e">
        <f>OBSERVATIONS!#REF!</f>
        <v>#REF!</v>
      </c>
      <c r="G241" s="194"/>
    </row>
    <row r="242" spans="2:7" x14ac:dyDescent="0.2">
      <c r="B242" s="192"/>
      <c r="C242" s="193"/>
      <c r="D242" s="34"/>
      <c r="E242" s="39" t="str">
        <f>Compétences!D242</f>
        <v>Savoir effectuer une soustraction posée</v>
      </c>
      <c r="F242" s="72" t="e">
        <f>OBSERVATIONS!#REF!</f>
        <v>#REF!</v>
      </c>
      <c r="G242" s="194"/>
    </row>
    <row r="243" spans="2:7" x14ac:dyDescent="0.2">
      <c r="B243" s="192"/>
      <c r="C243" s="193"/>
      <c r="D243" s="34"/>
      <c r="E243" s="39" t="str">
        <f>Compétences!D243</f>
        <v>Savoir effectuer une multiplication posée</v>
      </c>
      <c r="F243" s="72" t="e">
        <f>OBSERVATIONS!#REF!</f>
        <v>#REF!</v>
      </c>
      <c r="G243" s="194"/>
    </row>
    <row r="244" spans="2:7" ht="45" customHeight="1" x14ac:dyDescent="0.2">
      <c r="B244" s="192" t="s">
        <v>231</v>
      </c>
      <c r="C244" s="193">
        <v>2</v>
      </c>
      <c r="D244" s="195" t="str">
        <f>Compétences!C244</f>
        <v xml:space="preserve">Comparer, estimer, mesurer des longueurs, des masses, des contenances, des durées. Utliser le lexique, les untiés, les instruments de mesures spécifiques à ces grandeurs </v>
      </c>
      <c r="E244" s="196"/>
      <c r="F244" s="67"/>
      <c r="G244" s="194"/>
    </row>
    <row r="245" spans="2:7" ht="32" x14ac:dyDescent="0.2">
      <c r="B245" s="192"/>
      <c r="C245" s="193"/>
      <c r="D245" s="34"/>
      <c r="E245" s="39" t="str">
        <f>Compétences!D245</f>
        <v>Comparer des objets selon leur longueur, leur masse, leur contenance (comparaison directe)</v>
      </c>
      <c r="F245" s="72" t="e">
        <f>OBSERVATIONS!#REF!</f>
        <v>#REF!</v>
      </c>
      <c r="G245" s="194"/>
    </row>
    <row r="246" spans="2:7" ht="48" x14ac:dyDescent="0.2">
      <c r="B246" s="192"/>
      <c r="C246" s="193"/>
      <c r="D246" s="34"/>
      <c r="E246" s="39" t="str">
        <f>Compétences!D246</f>
        <v>Comparer, estimer, mesurer des longueurs, des masses, des contenances, des durées avec un objet intermédiaire (comparaison indirecte)</v>
      </c>
      <c r="F246" s="72" t="e">
        <f>OBSERVATIONS!#REF!</f>
        <v>#REF!</v>
      </c>
      <c r="G246" s="194"/>
    </row>
    <row r="247" spans="2:7" ht="32" x14ac:dyDescent="0.2">
      <c r="B247" s="192"/>
      <c r="C247" s="193"/>
      <c r="D247" s="34"/>
      <c r="E247" s="39" t="str">
        <f>Compétences!D247</f>
        <v>Estimer des ordres de grandeurs de quelques longueurs, masses et contenances (en lien avec les unités conventionnelles de mesure)</v>
      </c>
      <c r="F247" s="72" t="e">
        <f>OBSERVATIONS!#REF!</f>
        <v>#REF!</v>
      </c>
      <c r="G247" s="194"/>
    </row>
    <row r="248" spans="2:7" x14ac:dyDescent="0.2">
      <c r="B248" s="192"/>
      <c r="C248" s="193"/>
      <c r="D248" s="34"/>
      <c r="E248" s="38" t="str">
        <f>Compétences!D248</f>
        <v>Mesurer une longueur avec un instrument adapté (par report d’unité)</v>
      </c>
      <c r="F248" s="72" t="e">
        <f>OBSERVATIONS!#REF!</f>
        <v>#REF!</v>
      </c>
      <c r="G248" s="194"/>
    </row>
    <row r="249" spans="2:7" x14ac:dyDescent="0.2">
      <c r="B249" s="192"/>
      <c r="C249" s="193"/>
      <c r="D249" s="34"/>
      <c r="E249" s="38" t="str">
        <f>Compétences!D249</f>
        <v>Mesurer des masses et des contenances avec des instruments adaptés</v>
      </c>
      <c r="F249" s="72" t="e">
        <f>OBSERVATIONS!#REF!</f>
        <v>#REF!</v>
      </c>
      <c r="G249" s="194"/>
    </row>
    <row r="250" spans="2:7" x14ac:dyDescent="0.2">
      <c r="B250" s="192"/>
      <c r="C250" s="193"/>
      <c r="D250" s="34"/>
      <c r="E250" s="39" t="str">
        <f>Compétences!D250</f>
        <v>Encadrer une grandeur par deux nombres entiers d’unités</v>
      </c>
      <c r="F250" s="72" t="e">
        <f>OBSERVATIONS!#REF!</f>
        <v>#REF!</v>
      </c>
      <c r="G250" s="194"/>
    </row>
    <row r="251" spans="2:7" x14ac:dyDescent="0.2">
      <c r="B251" s="192"/>
      <c r="C251" s="193"/>
      <c r="D251" s="34"/>
      <c r="E251" s="39" t="str">
        <f>Compétences!D251</f>
        <v>Exprimer une mesure à l’aide d’une ou plusieurs unités choisies</v>
      </c>
      <c r="F251" s="72" t="e">
        <f>OBSERVATIONS!#REF!</f>
        <v>#REF!</v>
      </c>
      <c r="G251" s="194"/>
    </row>
    <row r="252" spans="2:7" ht="32" x14ac:dyDescent="0.2">
      <c r="B252" s="192"/>
      <c r="C252" s="193"/>
      <c r="D252" s="34"/>
      <c r="E252" s="41" t="str">
        <f>Compétences!D252</f>
        <v>Connaître et utiliser les mesures conventionnelles de longueurs (mm, cm, dm, m, ..)</v>
      </c>
      <c r="F252" s="72" t="e">
        <f>OBSERVATIONS!#REF!</f>
        <v>#REF!</v>
      </c>
      <c r="G252" s="194"/>
    </row>
    <row r="253" spans="2:7" ht="32" x14ac:dyDescent="0.2">
      <c r="B253" s="192"/>
      <c r="C253" s="193"/>
      <c r="D253" s="34"/>
      <c r="E253" s="41" t="str">
        <f>Compétences!D253</f>
        <v>Connaître et utiliser les mesures conventionnelles de masse (g ;kg, tonne)</v>
      </c>
      <c r="F253" s="72" t="e">
        <f>OBSERVATIONS!#REF!</f>
        <v>#REF!</v>
      </c>
      <c r="G253" s="194"/>
    </row>
    <row r="254" spans="2:7" ht="32" x14ac:dyDescent="0.2">
      <c r="B254" s="192"/>
      <c r="C254" s="193"/>
      <c r="D254" s="34"/>
      <c r="E254" s="38" t="str">
        <f>Compétences!D254</f>
        <v xml:space="preserve">Connaître et utiliser les mesures conventionnelles de contenance (l, dl, cl) </v>
      </c>
      <c r="F254" s="72" t="e">
        <f>OBSERVATIONS!#REF!</f>
        <v>#REF!</v>
      </c>
      <c r="G254" s="194"/>
    </row>
    <row r="255" spans="2:7" ht="32" x14ac:dyDescent="0.2">
      <c r="B255" s="192"/>
      <c r="C255" s="193"/>
      <c r="D255" s="34"/>
      <c r="E255" s="38" t="str">
        <f>Compétences!D255</f>
        <v>Connaître les relations entre les unités de longueur, les unités de masse,, les unités de contenance (premières conversions)</v>
      </c>
      <c r="F255" s="72" t="e">
        <f>OBSERVATIONS!#REF!</f>
        <v>#REF!</v>
      </c>
      <c r="G255" s="194"/>
    </row>
    <row r="256" spans="2:7" x14ac:dyDescent="0.2">
      <c r="B256" s="192"/>
      <c r="C256" s="193"/>
      <c r="D256" s="34"/>
      <c r="E256" s="39" t="str">
        <f>Compétences!D256</f>
        <v>Comparer, estimer, mesurer des durées</v>
      </c>
      <c r="F256" s="72" t="e">
        <f>OBSERVATIONS!#REF!</f>
        <v>#REF!</v>
      </c>
      <c r="G256" s="194"/>
    </row>
    <row r="257" spans="2:7" ht="32" x14ac:dyDescent="0.2">
      <c r="B257" s="192"/>
      <c r="C257" s="193"/>
      <c r="D257" s="34"/>
      <c r="E257" s="39" t="str">
        <f>Compétences!D257</f>
        <v>Connaître et utiliser des unités usuelles de durée ( jour, semaine, heure, année… )</v>
      </c>
      <c r="F257" s="72" t="e">
        <f>OBSERVATIONS!#REF!</f>
        <v>#REF!</v>
      </c>
      <c r="G257" s="194"/>
    </row>
    <row r="258" spans="2:7" x14ac:dyDescent="0.2">
      <c r="B258" s="192"/>
      <c r="C258" s="193"/>
      <c r="D258" s="34"/>
      <c r="E258" s="38" t="str">
        <f>Compétences!D258</f>
        <v xml:space="preserve">Connaître et utiliser les relations entre unités usuelles de temps </v>
      </c>
      <c r="F258" s="72" t="e">
        <f>OBSERVATIONS!#REF!</f>
        <v>#REF!</v>
      </c>
      <c r="G258" s="194"/>
    </row>
    <row r="259" spans="2:7" ht="32" x14ac:dyDescent="0.2">
      <c r="B259" s="192"/>
      <c r="C259" s="193"/>
      <c r="D259" s="34"/>
      <c r="E259" s="38" t="str">
        <f>Compétences!D259</f>
        <v>Utiliser différents instruments pour mesurer des durées (sablier, horloge à aiguilles, à affichage digital,…)</v>
      </c>
      <c r="F259" s="72" t="e">
        <f>OBSERVATIONS!#REF!</f>
        <v>#REF!</v>
      </c>
      <c r="G259" s="194"/>
    </row>
    <row r="260" spans="2:7" ht="32" x14ac:dyDescent="0.2">
      <c r="B260" s="192"/>
      <c r="C260" s="193"/>
      <c r="D260" s="34"/>
      <c r="E260" s="38" t="str">
        <f>Compétences!D260</f>
        <v>Dans des cas simples, représenter une grandeur par une longueur ( cadran d’une balance, frise chronologique,…)</v>
      </c>
      <c r="F260" s="72" t="e">
        <f>OBSERVATIONS!#REF!</f>
        <v>#REF!</v>
      </c>
      <c r="G260" s="194"/>
    </row>
    <row r="261" spans="2:7" ht="37" customHeight="1" x14ac:dyDescent="0.2">
      <c r="B261" s="192"/>
      <c r="C261" s="193">
        <v>2</v>
      </c>
      <c r="D261" s="195" t="str">
        <f>Compétences!C261</f>
        <v xml:space="preserve">Résoudre des problèmes impliquant des longueurs, des masses, des contenances, des durées, des prix. </v>
      </c>
      <c r="E261" s="196"/>
      <c r="F261" s="67"/>
      <c r="G261" s="85"/>
    </row>
    <row r="262" spans="2:7" ht="48" x14ac:dyDescent="0.2">
      <c r="B262" s="192"/>
      <c r="C262" s="193"/>
      <c r="D262" s="34"/>
      <c r="E262" s="39" t="str">
        <f>Compétences!D262</f>
        <v>Résoudre des problèmes, notamment de mesurage et de comparaison, En utilisant les opérations sur les grandeurs ou sur les nombres (addition, soustraction, division,…)</v>
      </c>
      <c r="F262" s="72" t="e">
        <f>OBSERVATIONS!#REF!</f>
        <v>#REF!</v>
      </c>
      <c r="G262" s="194"/>
    </row>
    <row r="263" spans="2:7" ht="32" x14ac:dyDescent="0.2">
      <c r="B263" s="192"/>
      <c r="C263" s="193"/>
      <c r="D263" s="34"/>
      <c r="E263" s="39" t="str">
        <f>Compétences!D263</f>
        <v>Résoudre des problèmes impliquant des conversions simples d’une unité usuelle à une autre.</v>
      </c>
      <c r="F263" s="72" t="e">
        <f>OBSERVATIONS!#REF!</f>
        <v>#REF!</v>
      </c>
      <c r="G263" s="194"/>
    </row>
    <row r="264" spans="2:7" ht="15" customHeight="1" x14ac:dyDescent="0.2">
      <c r="B264" s="192" t="s">
        <v>252</v>
      </c>
      <c r="C264" s="193">
        <v>2</v>
      </c>
      <c r="D264" s="197" t="str">
        <f>Compétences!C264</f>
        <v>Se repérer et se déplacer en utilisant des repères</v>
      </c>
      <c r="E264" s="198"/>
      <c r="F264" s="67"/>
      <c r="G264" s="194"/>
    </row>
    <row r="265" spans="2:7" x14ac:dyDescent="0.2">
      <c r="B265" s="192"/>
      <c r="C265" s="193"/>
      <c r="D265" s="34"/>
      <c r="E265" s="39" t="str">
        <f>Compétences!D265</f>
        <v>Se repérer dans son environnement proche.</v>
      </c>
      <c r="F265" s="72" t="e">
        <f>OBSERVATIONS!#REF!</f>
        <v>#REF!</v>
      </c>
      <c r="G265" s="194"/>
    </row>
    <row r="266" spans="2:7" ht="32" x14ac:dyDescent="0.2">
      <c r="B266" s="192"/>
      <c r="C266" s="193"/>
      <c r="D266" s="34"/>
      <c r="E266" s="39" t="str">
        <f>Compétences!D266</f>
        <v>Situer des objets ou des personnes les uns par rapport aux autres ou par rapport à d’autres repères(droite, gauche,…)</v>
      </c>
      <c r="F266" s="72" t="e">
        <f>OBSERVATIONS!#REF!</f>
        <v>#REF!</v>
      </c>
      <c r="G266" s="194"/>
    </row>
    <row r="267" spans="2:7" x14ac:dyDescent="0.2">
      <c r="B267" s="192"/>
      <c r="C267" s="193"/>
      <c r="D267" s="34"/>
      <c r="E267" s="39" t="str">
        <f>Compétences!D267</f>
        <v>Produire des représentations des espaces familiers (classe, école, …)</v>
      </c>
      <c r="F267" s="72" t="e">
        <f>OBSERVATIONS!#REF!</f>
        <v>#REF!</v>
      </c>
      <c r="G267" s="194"/>
    </row>
    <row r="268" spans="2:7" ht="32" x14ac:dyDescent="0.2">
      <c r="B268" s="192"/>
      <c r="C268" s="193"/>
      <c r="D268" s="34"/>
      <c r="E268" s="39" t="str">
        <f>Compétences!D268</f>
        <v>S’orienter et se déplacer dans l’espace ou dans une représentation de l’espace en utilisant des repères</v>
      </c>
      <c r="F268" s="72" t="e">
        <f>OBSERVATIONS!#REF!</f>
        <v>#REF!</v>
      </c>
      <c r="G268" s="194"/>
    </row>
    <row r="269" spans="2:7" ht="32" x14ac:dyDescent="0.2">
      <c r="B269" s="192"/>
      <c r="C269" s="193"/>
      <c r="D269" s="34"/>
      <c r="E269" s="39" t="str">
        <f>Compétences!D269</f>
        <v>Coder et décoder un déplacement (dans des espaces familiers, un quadrillage, sur un écran)</v>
      </c>
      <c r="F269" s="72" t="e">
        <f>OBSERVATIONS!#REF!</f>
        <v>#REF!</v>
      </c>
      <c r="G269" s="194"/>
    </row>
    <row r="270" spans="2:7" ht="32" x14ac:dyDescent="0.2">
      <c r="B270" s="192"/>
      <c r="C270" s="193"/>
      <c r="D270" s="34"/>
      <c r="E270" s="39" t="str">
        <f>Compétences!D270</f>
        <v>Savoir faire le lien entre des espaces vécus et des espaces représentés (plan, maquette,…)</v>
      </c>
      <c r="F270" s="72" t="e">
        <f>OBSERVATIONS!#REF!</f>
        <v>#REF!</v>
      </c>
      <c r="G270" s="194"/>
    </row>
    <row r="271" spans="2:7" ht="15" customHeight="1" x14ac:dyDescent="0.2">
      <c r="B271" s="192"/>
      <c r="C271" s="193">
        <v>2</v>
      </c>
      <c r="D271" s="197" t="str">
        <f>Compétences!C271</f>
        <v xml:space="preserve">Reconnaître, nommer, décrire, reproduire quelques solides </v>
      </c>
      <c r="E271" s="198"/>
      <c r="F271" s="67"/>
      <c r="G271" s="194"/>
    </row>
    <row r="272" spans="2:7" ht="32" x14ac:dyDescent="0.2">
      <c r="B272" s="192"/>
      <c r="C272" s="193"/>
      <c r="D272" s="34"/>
      <c r="E272" s="38" t="str">
        <f>Compétences!D272</f>
        <v>Reconnaître, nommer et trier les solides usuels parmi des solides variés (boule, cylindre, cône, cube, pavé droit, pyramide)</v>
      </c>
      <c r="F272" s="72" t="e">
        <f>OBSERVATIONS!#REF!</f>
        <v>#REF!</v>
      </c>
      <c r="G272" s="194"/>
    </row>
    <row r="273" spans="2:7" ht="32" x14ac:dyDescent="0.2">
      <c r="B273" s="192"/>
      <c r="C273" s="193"/>
      <c r="D273" s="34"/>
      <c r="E273" s="38" t="str">
        <f>Compétences!D273</f>
        <v>Décrire et comparer des solides en utilisant le vocabulaire approprié /Décrire des polyèdres (face, sommet, arête).</v>
      </c>
      <c r="F273" s="72" t="e">
        <f>OBSERVATIONS!#REF!</f>
        <v>#REF!</v>
      </c>
      <c r="G273" s="194"/>
    </row>
    <row r="274" spans="2:7" x14ac:dyDescent="0.2">
      <c r="B274" s="192"/>
      <c r="C274" s="193"/>
      <c r="D274" s="34"/>
      <c r="E274" s="38" t="str">
        <f>Compétences!D274</f>
        <v>Reproduire des solides.</v>
      </c>
      <c r="F274" s="72" t="e">
        <f>OBSERVATIONS!#REF!</f>
        <v>#REF!</v>
      </c>
      <c r="G274" s="194"/>
    </row>
    <row r="275" spans="2:7" ht="32" x14ac:dyDescent="0.2">
      <c r="B275" s="192"/>
      <c r="C275" s="193"/>
      <c r="D275" s="34"/>
      <c r="E275" s="38" t="str">
        <f>Compétences!D275</f>
        <v>Savoir que les faces d’un cube sont des carrés, que les faces d’un pavé droit sont des rectangles (qui peuvent être carrés)</v>
      </c>
      <c r="F275" s="72" t="e">
        <f>OBSERVATIONS!#REF!</f>
        <v>#REF!</v>
      </c>
      <c r="G275" s="194"/>
    </row>
    <row r="276" spans="2:7" ht="47" customHeight="1" x14ac:dyDescent="0.2">
      <c r="B276" s="192"/>
      <c r="C276" s="193">
        <v>2</v>
      </c>
      <c r="D276" s="195" t="str">
        <f>Compétences!C276</f>
        <v xml:space="preserve">Reconnaitre, nommer, décrire, reproduire, constuire quelques figures géométriques. Reconnaître et utiliser les notions d'alignement, d'angle droit, d'égalité de longueurs, de milieu, de symétrie </v>
      </c>
      <c r="E276" s="196"/>
      <c r="F276" s="67"/>
      <c r="G276" s="85"/>
    </row>
    <row r="277" spans="2:7" x14ac:dyDescent="0.2">
      <c r="B277" s="192"/>
      <c r="C277" s="193"/>
      <c r="D277" s="34"/>
      <c r="E277" s="39" t="str">
        <f>Compétences!D277</f>
        <v xml:space="preserve">Décrire des figures ou des assemblages de figures planes </v>
      </c>
      <c r="F277" s="72" t="e">
        <f>OBSERVATIONS!#REF!</f>
        <v>#REF!</v>
      </c>
      <c r="G277" s="194"/>
    </row>
    <row r="278" spans="2:7" ht="32" x14ac:dyDescent="0.2">
      <c r="B278" s="192"/>
      <c r="C278" s="193"/>
      <c r="D278" s="34"/>
      <c r="E278" s="39" t="str">
        <f>Compétences!D278</f>
        <v>Reproduire des figures ou des assemblages de figures planes sur papier quadrillé ou uni.</v>
      </c>
      <c r="F278" s="72" t="e">
        <f>OBSERVATIONS!#REF!</f>
        <v>#REF!</v>
      </c>
      <c r="G278" s="194"/>
    </row>
    <row r="279" spans="2:7" x14ac:dyDescent="0.2">
      <c r="B279" s="192"/>
      <c r="C279" s="193"/>
      <c r="D279" s="34"/>
      <c r="E279" s="39" t="str">
        <f>Compétences!D279</f>
        <v>Utiliser la règle, le compas ou l’équerre comme instruments de tracé.</v>
      </c>
      <c r="F279" s="72" t="e">
        <f>OBSERVATIONS!#REF!</f>
        <v>#REF!</v>
      </c>
      <c r="G279" s="194"/>
    </row>
    <row r="280" spans="2:7" x14ac:dyDescent="0.2">
      <c r="B280" s="192"/>
      <c r="C280" s="193"/>
      <c r="D280" s="34"/>
      <c r="E280" s="39" t="str">
        <f>Compétences!D280</f>
        <v>Reconnaître, nommer des figures usuelles</v>
      </c>
      <c r="F280" s="72" t="e">
        <f>OBSERVATIONS!#REF!</f>
        <v>#REF!</v>
      </c>
      <c r="G280" s="194"/>
    </row>
    <row r="281" spans="2:7" ht="32" x14ac:dyDescent="0.2">
      <c r="B281" s="192"/>
      <c r="C281" s="193"/>
      <c r="D281" s="34"/>
      <c r="E281" s="39" t="str">
        <f>Compétences!D281</f>
        <v>Reconnaître et décrire à partir des côtés et des angles droits, un carré, un rectangle, un triangle rectangle</v>
      </c>
      <c r="F281" s="72" t="e">
        <f>OBSERVATIONS!#REF!</f>
        <v>#REF!</v>
      </c>
      <c r="G281" s="194"/>
    </row>
    <row r="282" spans="2:7" x14ac:dyDescent="0.2">
      <c r="B282" s="192"/>
      <c r="C282" s="193"/>
      <c r="D282" s="34"/>
      <c r="E282" s="39" t="str">
        <f>Compétences!D282</f>
        <v>Construire sur un support uni connaissant la longueur des côtés.</v>
      </c>
      <c r="F282" s="72" t="e">
        <f>OBSERVATIONS!#REF!</f>
        <v>#REF!</v>
      </c>
      <c r="G282" s="194"/>
    </row>
    <row r="283" spans="2:7" ht="32" x14ac:dyDescent="0.2">
      <c r="B283" s="192"/>
      <c r="C283" s="193"/>
      <c r="D283" s="34"/>
      <c r="E283" s="39" t="str">
        <f>Compétences!D283</f>
        <v>Construire un cercle connaissant son centre et un point, ou son centre et son rayon</v>
      </c>
      <c r="F283" s="72" t="e">
        <f>OBSERVATIONS!#REF!</f>
        <v>#REF!</v>
      </c>
      <c r="G283" s="194"/>
    </row>
    <row r="284" spans="2:7" ht="32" x14ac:dyDescent="0.2">
      <c r="B284" s="192"/>
      <c r="C284" s="193"/>
      <c r="D284" s="34"/>
      <c r="E284" s="39" t="str">
        <f>Compétences!D284</f>
        <v xml:space="preserve">Utiliser la règle (non graduée) pour repérer et produire des alignements de points </v>
      </c>
      <c r="F284" s="72" t="e">
        <f>OBSERVATIONS!#REF!</f>
        <v>#REF!</v>
      </c>
      <c r="G284" s="194"/>
    </row>
    <row r="285" spans="2:7" x14ac:dyDescent="0.2">
      <c r="B285" s="192"/>
      <c r="C285" s="193"/>
      <c r="D285" s="34"/>
      <c r="E285" s="38" t="str">
        <f>Compétences!D285</f>
        <v>Repérer et produire des angles droits à l'aide d’un gabarit, d'une équerre</v>
      </c>
      <c r="F285" s="72" t="e">
        <f>OBSERVATIONS!#REF!</f>
        <v>#REF!</v>
      </c>
      <c r="G285" s="194"/>
    </row>
    <row r="286" spans="2:7" x14ac:dyDescent="0.2">
      <c r="B286" s="192"/>
      <c r="C286" s="193"/>
      <c r="D286" s="34"/>
      <c r="E286" s="39" t="str">
        <f>Compétences!D286</f>
        <v>Reporter une longueur sur une droite déjà tracée (diverses techniques)</v>
      </c>
      <c r="F286" s="72" t="e">
        <f>OBSERVATIONS!#REF!</f>
        <v>#REF!</v>
      </c>
      <c r="G286" s="194"/>
    </row>
    <row r="287" spans="2:7" x14ac:dyDescent="0.2">
      <c r="B287" s="192"/>
      <c r="C287" s="193"/>
      <c r="D287" s="34"/>
      <c r="E287" s="39" t="str">
        <f>Compétences!D287</f>
        <v xml:space="preserve">Repérer ou trouver le milieu d’un segment. </v>
      </c>
      <c r="F287" s="72" t="e">
        <f>OBSERVATIONS!#REF!</f>
        <v>#REF!</v>
      </c>
      <c r="G287" s="194"/>
    </row>
    <row r="288" spans="2:7" x14ac:dyDescent="0.2">
      <c r="B288" s="192"/>
      <c r="C288" s="193"/>
      <c r="D288" s="34"/>
      <c r="E288" s="38" t="str">
        <f>Compétences!D288</f>
        <v>Reconnaître si une figure présente un axe de symétrie (à trouver).</v>
      </c>
      <c r="F288" s="72" t="e">
        <f>OBSERVATIONS!#REF!</f>
        <v>#REF!</v>
      </c>
      <c r="G288" s="194"/>
    </row>
    <row r="289" spans="2:10" ht="32" x14ac:dyDescent="0.2">
      <c r="B289" s="192"/>
      <c r="C289" s="193"/>
      <c r="D289" s="34"/>
      <c r="E289" s="39" t="str">
        <f>Compétences!D289</f>
        <v>Compléter une figure pour qu'elle soit symétrique par rapport à un axe donné.(décalquer ou plier selon l'axe de symétrie)</v>
      </c>
      <c r="F289" s="72" t="e">
        <f>OBSERVATIONS!#REF!</f>
        <v>#REF!</v>
      </c>
      <c r="G289" s="194"/>
    </row>
    <row r="290" spans="2:10" x14ac:dyDescent="0.2">
      <c r="E290" s="46"/>
      <c r="F290" s="9"/>
      <c r="G290" s="30"/>
      <c r="J290" s="9"/>
    </row>
    <row r="291" spans="2:10" x14ac:dyDescent="0.2">
      <c r="E291" s="46"/>
      <c r="F291" s="9"/>
      <c r="G291" s="30"/>
      <c r="J291" s="9"/>
    </row>
    <row r="292" spans="2:10" x14ac:dyDescent="0.2">
      <c r="E292" s="46"/>
      <c r="F292" s="9"/>
      <c r="G292" s="30"/>
      <c r="J292" s="9"/>
    </row>
    <row r="293" spans="2:10" x14ac:dyDescent="0.2">
      <c r="E293" s="46"/>
      <c r="F293" s="9"/>
      <c r="G293" s="30"/>
      <c r="J293" s="9"/>
    </row>
    <row r="294" spans="2:10" x14ac:dyDescent="0.2">
      <c r="E294" s="46"/>
      <c r="F294" s="9"/>
      <c r="G294" s="30"/>
      <c r="J294" s="9"/>
    </row>
    <row r="295" spans="2:10" x14ac:dyDescent="0.2">
      <c r="E295" s="46"/>
      <c r="F295" s="9"/>
      <c r="G295" s="30"/>
      <c r="J295" s="9"/>
    </row>
    <row r="296" spans="2:10" x14ac:dyDescent="0.2">
      <c r="E296" s="46"/>
      <c r="F296" s="9"/>
      <c r="G296" s="30"/>
      <c r="J296" s="9"/>
    </row>
    <row r="297" spans="2:10" x14ac:dyDescent="0.2">
      <c r="E297" s="46"/>
      <c r="F297" s="9"/>
      <c r="G297" s="30"/>
      <c r="J297" s="9"/>
    </row>
    <row r="298" spans="2:10" x14ac:dyDescent="0.2">
      <c r="E298" s="46"/>
      <c r="F298" s="9"/>
      <c r="G298" s="30"/>
      <c r="J298" s="9"/>
    </row>
    <row r="299" spans="2:10" x14ac:dyDescent="0.2">
      <c r="E299" s="46"/>
      <c r="F299" s="9"/>
      <c r="G299" s="30"/>
      <c r="J299" s="9"/>
    </row>
    <row r="300" spans="2:10" x14ac:dyDescent="0.2">
      <c r="E300" s="46"/>
      <c r="F300" s="9"/>
      <c r="G300" s="30"/>
      <c r="J300" s="9"/>
    </row>
    <row r="301" spans="2:10" x14ac:dyDescent="0.2">
      <c r="E301" s="46"/>
      <c r="F301" s="9"/>
      <c r="G301" s="30"/>
      <c r="J301" s="9"/>
    </row>
    <row r="302" spans="2:10" x14ac:dyDescent="0.2">
      <c r="E302" s="46"/>
      <c r="F302" s="9"/>
      <c r="G302" s="30"/>
      <c r="J302" s="9"/>
    </row>
    <row r="303" spans="2:10" x14ac:dyDescent="0.2">
      <c r="E303" s="46"/>
      <c r="F303" s="9"/>
      <c r="G303" s="30"/>
      <c r="J303" s="9"/>
    </row>
    <row r="304" spans="2:10" x14ac:dyDescent="0.2">
      <c r="E304" s="46"/>
      <c r="F304" s="9"/>
      <c r="G304" s="30"/>
      <c r="J304" s="9"/>
    </row>
    <row r="305" spans="5:10" x14ac:dyDescent="0.2">
      <c r="E305" s="46"/>
      <c r="F305" s="9"/>
      <c r="G305" s="30"/>
      <c r="J305" s="9"/>
    </row>
    <row r="306" spans="5:10" x14ac:dyDescent="0.2">
      <c r="E306" s="46"/>
      <c r="F306" s="9"/>
      <c r="G306" s="30"/>
      <c r="J306" s="9"/>
    </row>
    <row r="307" spans="5:10" x14ac:dyDescent="0.2">
      <c r="E307" s="46"/>
      <c r="F307" s="9"/>
      <c r="G307" s="30"/>
      <c r="J307" s="9"/>
    </row>
    <row r="308" spans="5:10" x14ac:dyDescent="0.2">
      <c r="E308" s="46"/>
      <c r="F308" s="9"/>
      <c r="G308" s="30"/>
      <c r="J308" s="9"/>
    </row>
    <row r="309" spans="5:10" x14ac:dyDescent="0.2">
      <c r="E309" s="46"/>
      <c r="F309" s="9"/>
      <c r="G309" s="30"/>
      <c r="J309" s="9"/>
    </row>
    <row r="310" spans="5:10" x14ac:dyDescent="0.2">
      <c r="E310" s="46"/>
      <c r="F310" s="9"/>
      <c r="G310" s="30"/>
      <c r="J310" s="9"/>
    </row>
    <row r="311" spans="5:10" x14ac:dyDescent="0.2">
      <c r="E311" s="46"/>
      <c r="F311" s="9"/>
      <c r="G311" s="30"/>
      <c r="J311" s="9"/>
    </row>
    <row r="312" spans="5:10" x14ac:dyDescent="0.2">
      <c r="E312" s="46"/>
      <c r="F312" s="9"/>
      <c r="G312" s="30"/>
      <c r="J312" s="9"/>
    </row>
    <row r="313" spans="5:10" x14ac:dyDescent="0.2">
      <c r="E313" s="46"/>
      <c r="F313" s="9"/>
      <c r="G313" s="30"/>
      <c r="J313" s="9"/>
    </row>
    <row r="314" spans="5:10" x14ac:dyDescent="0.2">
      <c r="E314" s="46"/>
      <c r="F314" s="9"/>
      <c r="G314" s="30"/>
      <c r="J314" s="9"/>
    </row>
    <row r="315" spans="5:10" x14ac:dyDescent="0.2">
      <c r="E315" s="46"/>
      <c r="F315" s="9"/>
      <c r="G315" s="30"/>
      <c r="J315" s="9"/>
    </row>
    <row r="316" spans="5:10" x14ac:dyDescent="0.2">
      <c r="E316" s="46"/>
      <c r="F316" s="9"/>
      <c r="G316" s="30"/>
      <c r="J316" s="9"/>
    </row>
    <row r="317" spans="5:10" x14ac:dyDescent="0.2">
      <c r="E317" s="46"/>
      <c r="F317" s="9"/>
      <c r="G317" s="30"/>
      <c r="J317" s="9"/>
    </row>
    <row r="318" spans="5:10" x14ac:dyDescent="0.2">
      <c r="E318" s="46"/>
      <c r="F318" s="9"/>
      <c r="G318" s="30"/>
      <c r="J318" s="9"/>
    </row>
    <row r="319" spans="5:10" x14ac:dyDescent="0.2">
      <c r="E319" s="46"/>
      <c r="F319" s="9"/>
      <c r="G319" s="30"/>
      <c r="J319" s="9"/>
    </row>
    <row r="320" spans="5:10" x14ac:dyDescent="0.2">
      <c r="E320" s="46"/>
      <c r="F320" s="9"/>
      <c r="G320" s="30"/>
      <c r="J320" s="9"/>
    </row>
    <row r="321" spans="5:10" x14ac:dyDescent="0.2">
      <c r="E321" s="46"/>
      <c r="F321" s="9"/>
      <c r="G321" s="30"/>
      <c r="J321" s="9"/>
    </row>
    <row r="322" spans="5:10" x14ac:dyDescent="0.2">
      <c r="E322" s="46"/>
      <c r="F322" s="9"/>
      <c r="G322" s="30"/>
      <c r="J322" s="9"/>
    </row>
    <row r="323" spans="5:10" x14ac:dyDescent="0.2">
      <c r="E323" s="46"/>
      <c r="F323" s="9"/>
      <c r="G323" s="30"/>
      <c r="J323" s="9"/>
    </row>
    <row r="324" spans="5:10" x14ac:dyDescent="0.2">
      <c r="E324" s="46"/>
      <c r="F324" s="9"/>
      <c r="G324" s="30"/>
      <c r="J324" s="9"/>
    </row>
    <row r="325" spans="5:10" x14ac:dyDescent="0.2">
      <c r="E325" s="46"/>
      <c r="F325" s="9"/>
      <c r="G325" s="30"/>
      <c r="J325" s="9"/>
    </row>
    <row r="326" spans="5:10" x14ac:dyDescent="0.2">
      <c r="E326" s="46"/>
      <c r="F326" s="9"/>
      <c r="G326" s="30"/>
      <c r="J326" s="9"/>
    </row>
    <row r="327" spans="5:10" x14ac:dyDescent="0.2">
      <c r="E327" s="46"/>
      <c r="F327" s="9"/>
      <c r="G327" s="30"/>
      <c r="J327" s="9"/>
    </row>
    <row r="328" spans="5:10" x14ac:dyDescent="0.2">
      <c r="E328" s="46"/>
      <c r="F328" s="9"/>
      <c r="G328" s="30"/>
      <c r="J328" s="9"/>
    </row>
    <row r="329" spans="5:10" x14ac:dyDescent="0.2">
      <c r="E329" s="46"/>
      <c r="F329" s="9"/>
      <c r="G329" s="30"/>
      <c r="J329" s="9"/>
    </row>
    <row r="330" spans="5:10" x14ac:dyDescent="0.2">
      <c r="E330" s="46"/>
      <c r="F330" s="9"/>
      <c r="G330" s="30"/>
      <c r="J330" s="9"/>
    </row>
    <row r="331" spans="5:10" x14ac:dyDescent="0.2">
      <c r="E331" s="46"/>
      <c r="F331" s="9"/>
      <c r="G331" s="30"/>
      <c r="J331" s="9"/>
    </row>
    <row r="332" spans="5:10" x14ac:dyDescent="0.2">
      <c r="E332" s="46"/>
      <c r="F332" s="9"/>
      <c r="G332" s="30"/>
      <c r="J332" s="9"/>
    </row>
    <row r="333" spans="5:10" x14ac:dyDescent="0.2">
      <c r="E333" s="46"/>
      <c r="F333" s="9"/>
      <c r="G333" s="30"/>
      <c r="J333" s="9"/>
    </row>
    <row r="334" spans="5:10" x14ac:dyDescent="0.2">
      <c r="E334" s="46"/>
      <c r="F334" s="9"/>
      <c r="G334" s="30"/>
      <c r="J334" s="9"/>
    </row>
    <row r="335" spans="5:10" x14ac:dyDescent="0.2">
      <c r="E335" s="46"/>
      <c r="F335" s="9"/>
      <c r="G335" s="30"/>
      <c r="J335" s="9"/>
    </row>
    <row r="336" spans="5:10" x14ac:dyDescent="0.2">
      <c r="E336" s="46"/>
      <c r="F336" s="9"/>
      <c r="G336" s="30"/>
      <c r="J336" s="9"/>
    </row>
    <row r="337" spans="5:10" x14ac:dyDescent="0.2">
      <c r="E337" s="46"/>
      <c r="F337" s="9"/>
      <c r="G337" s="30"/>
      <c r="J337" s="9"/>
    </row>
    <row r="338" spans="5:10" x14ac:dyDescent="0.2">
      <c r="E338" s="46"/>
      <c r="F338" s="9"/>
      <c r="G338" s="30"/>
      <c r="J338" s="9"/>
    </row>
    <row r="339" spans="5:10" x14ac:dyDescent="0.2">
      <c r="E339" s="46"/>
      <c r="F339" s="9"/>
      <c r="G339" s="30"/>
      <c r="J339" s="9"/>
    </row>
    <row r="340" spans="5:10" x14ac:dyDescent="0.2">
      <c r="E340" s="46"/>
      <c r="F340" s="9"/>
      <c r="G340" s="30"/>
      <c r="J340" s="9"/>
    </row>
    <row r="341" spans="5:10" x14ac:dyDescent="0.2">
      <c r="E341" s="46"/>
      <c r="F341" s="9"/>
      <c r="G341" s="30"/>
      <c r="J341" s="9"/>
    </row>
    <row r="342" spans="5:10" x14ac:dyDescent="0.2">
      <c r="E342" s="46"/>
      <c r="F342" s="9"/>
      <c r="G342" s="30"/>
      <c r="J342" s="9"/>
    </row>
    <row r="343" spans="5:10" x14ac:dyDescent="0.2">
      <c r="E343" s="46"/>
      <c r="F343" s="9"/>
      <c r="G343" s="30"/>
      <c r="J343" s="9"/>
    </row>
    <row r="344" spans="5:10" x14ac:dyDescent="0.2">
      <c r="E344" s="46"/>
      <c r="F344" s="9"/>
      <c r="G344" s="30"/>
      <c r="J344" s="9"/>
    </row>
    <row r="345" spans="5:10" x14ac:dyDescent="0.2">
      <c r="E345" s="46"/>
      <c r="F345" s="9"/>
      <c r="G345" s="30"/>
      <c r="J345" s="9"/>
    </row>
    <row r="346" spans="5:10" x14ac:dyDescent="0.2">
      <c r="E346" s="46"/>
      <c r="F346" s="9"/>
      <c r="G346" s="30"/>
      <c r="J346" s="9"/>
    </row>
    <row r="347" spans="5:10" x14ac:dyDescent="0.2">
      <c r="E347" s="46"/>
      <c r="F347" s="9"/>
      <c r="G347" s="30"/>
      <c r="J347" s="9"/>
    </row>
    <row r="348" spans="5:10" x14ac:dyDescent="0.2">
      <c r="E348" s="46"/>
      <c r="F348" s="9"/>
      <c r="G348" s="30"/>
      <c r="J348" s="9"/>
    </row>
    <row r="349" spans="5:10" x14ac:dyDescent="0.2">
      <c r="E349" s="46"/>
      <c r="F349" s="9"/>
      <c r="G349" s="30"/>
      <c r="J349" s="9"/>
    </row>
    <row r="350" spans="5:10" x14ac:dyDescent="0.2">
      <c r="E350" s="46"/>
      <c r="F350" s="9"/>
      <c r="G350" s="30"/>
      <c r="J350" s="9"/>
    </row>
    <row r="351" spans="5:10" x14ac:dyDescent="0.2">
      <c r="E351" s="46"/>
      <c r="F351" s="9"/>
      <c r="G351" s="30"/>
      <c r="J351" s="9"/>
    </row>
    <row r="352" spans="5:10" x14ac:dyDescent="0.2">
      <c r="E352" s="46"/>
      <c r="F352" s="9"/>
      <c r="G352" s="30"/>
      <c r="J352" s="9"/>
    </row>
    <row r="353" spans="5:10" x14ac:dyDescent="0.2">
      <c r="E353" s="46"/>
      <c r="F353" s="9"/>
      <c r="G353" s="30"/>
      <c r="J353" s="9"/>
    </row>
    <row r="354" spans="5:10" x14ac:dyDescent="0.2">
      <c r="E354" s="46"/>
      <c r="F354" s="9"/>
      <c r="G354" s="30"/>
      <c r="J354" s="9"/>
    </row>
    <row r="355" spans="5:10" x14ac:dyDescent="0.2">
      <c r="E355" s="46"/>
      <c r="F355" s="9"/>
      <c r="G355" s="30"/>
      <c r="J355" s="9"/>
    </row>
    <row r="356" spans="5:10" x14ac:dyDescent="0.2">
      <c r="E356" s="46"/>
      <c r="F356" s="9"/>
      <c r="G356" s="30"/>
      <c r="J356" s="9"/>
    </row>
    <row r="357" spans="5:10" x14ac:dyDescent="0.2">
      <c r="E357" s="46"/>
      <c r="F357" s="9"/>
      <c r="G357" s="30"/>
      <c r="J357" s="9"/>
    </row>
    <row r="358" spans="5:10" x14ac:dyDescent="0.2">
      <c r="E358" s="46"/>
      <c r="F358" s="9"/>
      <c r="G358" s="30"/>
      <c r="J358" s="9"/>
    </row>
    <row r="359" spans="5:10" x14ac:dyDescent="0.2">
      <c r="E359" s="46"/>
      <c r="F359" s="9"/>
      <c r="G359" s="30"/>
      <c r="J359" s="9"/>
    </row>
    <row r="360" spans="5:10" x14ac:dyDescent="0.2">
      <c r="E360" s="46"/>
      <c r="F360" s="9"/>
      <c r="G360" s="30"/>
      <c r="J360" s="9"/>
    </row>
    <row r="361" spans="5:10" x14ac:dyDescent="0.2">
      <c r="E361" s="46"/>
      <c r="F361" s="9"/>
      <c r="G361" s="30"/>
      <c r="J361" s="9"/>
    </row>
    <row r="362" spans="5:10" x14ac:dyDescent="0.2">
      <c r="E362" s="46"/>
      <c r="F362" s="9"/>
      <c r="G362" s="30"/>
      <c r="J362" s="9"/>
    </row>
    <row r="363" spans="5:10" x14ac:dyDescent="0.2">
      <c r="E363" s="46"/>
      <c r="F363" s="9"/>
      <c r="G363" s="30"/>
      <c r="J363" s="9"/>
    </row>
    <row r="364" spans="5:10" x14ac:dyDescent="0.2">
      <c r="E364" s="46"/>
      <c r="F364" s="9"/>
      <c r="G364" s="30"/>
      <c r="J364" s="9"/>
    </row>
    <row r="365" spans="5:10" x14ac:dyDescent="0.2">
      <c r="E365" s="46"/>
      <c r="F365" s="9"/>
      <c r="G365" s="30"/>
      <c r="J365" s="9"/>
    </row>
    <row r="366" spans="5:10" x14ac:dyDescent="0.2">
      <c r="E366" s="46"/>
      <c r="F366" s="9"/>
      <c r="G366" s="30"/>
      <c r="J366" s="9"/>
    </row>
    <row r="367" spans="5:10" x14ac:dyDescent="0.2">
      <c r="E367" s="46"/>
      <c r="F367" s="9"/>
      <c r="G367" s="30"/>
      <c r="J367" s="9"/>
    </row>
    <row r="368" spans="5:10" x14ac:dyDescent="0.2">
      <c r="E368" s="46"/>
      <c r="F368" s="9"/>
      <c r="G368" s="30"/>
      <c r="J368" s="9"/>
    </row>
    <row r="369" spans="5:10" x14ac:dyDescent="0.2">
      <c r="E369" s="46"/>
      <c r="F369" s="9"/>
      <c r="G369" s="30"/>
      <c r="J369" s="9"/>
    </row>
    <row r="370" spans="5:10" x14ac:dyDescent="0.2">
      <c r="E370" s="46"/>
      <c r="F370" s="9"/>
      <c r="G370" s="30"/>
      <c r="J370" s="9"/>
    </row>
    <row r="371" spans="5:10" x14ac:dyDescent="0.2">
      <c r="E371" s="46"/>
      <c r="F371" s="9"/>
      <c r="G371" s="30"/>
      <c r="J371" s="9"/>
    </row>
    <row r="372" spans="5:10" x14ac:dyDescent="0.2">
      <c r="E372" s="46"/>
      <c r="F372" s="9"/>
      <c r="G372" s="30"/>
      <c r="J372" s="9"/>
    </row>
    <row r="373" spans="5:10" x14ac:dyDescent="0.2">
      <c r="E373" s="46"/>
      <c r="F373" s="9"/>
      <c r="G373" s="30"/>
      <c r="J373" s="9"/>
    </row>
    <row r="374" spans="5:10" x14ac:dyDescent="0.2">
      <c r="E374" s="46"/>
      <c r="F374" s="9"/>
      <c r="G374" s="30"/>
      <c r="J374" s="9"/>
    </row>
    <row r="375" spans="5:10" x14ac:dyDescent="0.2">
      <c r="E375" s="46"/>
      <c r="F375" s="9"/>
      <c r="G375" s="30"/>
      <c r="J375" s="9"/>
    </row>
    <row r="376" spans="5:10" x14ac:dyDescent="0.2">
      <c r="E376" s="46"/>
      <c r="F376" s="9"/>
      <c r="G376" s="30"/>
      <c r="J376" s="9"/>
    </row>
    <row r="377" spans="5:10" x14ac:dyDescent="0.2">
      <c r="E377" s="46"/>
      <c r="F377" s="9"/>
      <c r="G377" s="30"/>
      <c r="J377" s="9"/>
    </row>
    <row r="378" spans="5:10" x14ac:dyDescent="0.2">
      <c r="E378" s="46"/>
      <c r="F378" s="9"/>
      <c r="G378" s="30"/>
      <c r="J378" s="9"/>
    </row>
    <row r="379" spans="5:10" x14ac:dyDescent="0.2">
      <c r="E379" s="46"/>
      <c r="F379" s="9"/>
      <c r="G379" s="30"/>
      <c r="J379" s="9"/>
    </row>
    <row r="380" spans="5:10" x14ac:dyDescent="0.2">
      <c r="E380" s="46"/>
      <c r="F380" s="9"/>
      <c r="G380" s="30"/>
      <c r="J380" s="9"/>
    </row>
    <row r="381" spans="5:10" x14ac:dyDescent="0.2">
      <c r="E381" s="46"/>
      <c r="F381" s="9"/>
      <c r="G381" s="30"/>
      <c r="J381" s="9"/>
    </row>
    <row r="382" spans="5:10" x14ac:dyDescent="0.2">
      <c r="E382" s="46"/>
      <c r="F382" s="9"/>
      <c r="G382" s="30"/>
      <c r="J382" s="9"/>
    </row>
    <row r="383" spans="5:10" x14ac:dyDescent="0.2">
      <c r="E383" s="46"/>
      <c r="F383" s="9"/>
      <c r="G383" s="30"/>
      <c r="J383" s="9"/>
    </row>
    <row r="384" spans="5:10" x14ac:dyDescent="0.2">
      <c r="E384" s="46"/>
      <c r="F384" s="9"/>
      <c r="G384" s="30"/>
      <c r="J384" s="9"/>
    </row>
    <row r="385" spans="5:10" x14ac:dyDescent="0.2">
      <c r="E385" s="46"/>
      <c r="F385" s="9"/>
      <c r="G385" s="30"/>
      <c r="J385" s="9"/>
    </row>
    <row r="386" spans="5:10" x14ac:dyDescent="0.2">
      <c r="E386" s="46"/>
      <c r="F386" s="9"/>
      <c r="G386" s="30"/>
      <c r="J386" s="9"/>
    </row>
    <row r="387" spans="5:10" x14ac:dyDescent="0.2">
      <c r="E387" s="46"/>
      <c r="F387" s="9"/>
      <c r="G387" s="30"/>
      <c r="J387" s="9"/>
    </row>
    <row r="388" spans="5:10" x14ac:dyDescent="0.2">
      <c r="E388" s="46"/>
      <c r="F388" s="9"/>
      <c r="G388" s="30"/>
      <c r="J388" s="9"/>
    </row>
    <row r="389" spans="5:10" x14ac:dyDescent="0.2">
      <c r="E389" s="46"/>
      <c r="F389" s="9"/>
      <c r="G389" s="30"/>
      <c r="J389" s="9"/>
    </row>
    <row r="390" spans="5:10" x14ac:dyDescent="0.2">
      <c r="E390" s="46"/>
      <c r="F390" s="9"/>
      <c r="G390" s="30"/>
      <c r="J390" s="9"/>
    </row>
    <row r="391" spans="5:10" x14ac:dyDescent="0.2">
      <c r="E391" s="46"/>
      <c r="F391" s="9"/>
      <c r="G391" s="30"/>
      <c r="J391" s="9"/>
    </row>
    <row r="392" spans="5:10" x14ac:dyDescent="0.2">
      <c r="E392" s="46"/>
      <c r="F392" s="9"/>
      <c r="G392" s="30"/>
      <c r="J392" s="9"/>
    </row>
    <row r="393" spans="5:10" x14ac:dyDescent="0.2">
      <c r="E393" s="46"/>
      <c r="F393" s="9"/>
      <c r="G393" s="30"/>
      <c r="J393" s="9"/>
    </row>
    <row r="394" spans="5:10" x14ac:dyDescent="0.2">
      <c r="E394" s="46"/>
      <c r="F394" s="9"/>
      <c r="G394" s="30"/>
      <c r="J394" s="9"/>
    </row>
    <row r="395" spans="5:10" x14ac:dyDescent="0.2">
      <c r="E395" s="46"/>
      <c r="F395" s="9"/>
      <c r="G395" s="30"/>
      <c r="J395" s="9"/>
    </row>
    <row r="396" spans="5:10" x14ac:dyDescent="0.2">
      <c r="E396" s="46"/>
      <c r="F396" s="9"/>
      <c r="G396" s="30"/>
      <c r="J396" s="9"/>
    </row>
    <row r="397" spans="5:10" x14ac:dyDescent="0.2">
      <c r="E397" s="46"/>
      <c r="F397" s="9"/>
      <c r="G397" s="30"/>
      <c r="J397" s="9"/>
    </row>
    <row r="398" spans="5:10" x14ac:dyDescent="0.2">
      <c r="E398" s="46"/>
      <c r="F398" s="9"/>
      <c r="G398" s="30"/>
      <c r="J398" s="9"/>
    </row>
    <row r="399" spans="5:10" x14ac:dyDescent="0.2">
      <c r="E399" s="46"/>
      <c r="F399" s="9"/>
      <c r="G399" s="30"/>
      <c r="J399" s="9"/>
    </row>
    <row r="400" spans="5:10" x14ac:dyDescent="0.2">
      <c r="E400" s="46"/>
      <c r="F400" s="9"/>
      <c r="G400" s="30"/>
      <c r="J400" s="9"/>
    </row>
    <row r="401" spans="5:10" x14ac:dyDescent="0.2">
      <c r="E401" s="46"/>
      <c r="F401" s="9"/>
      <c r="G401" s="30"/>
      <c r="J401" s="9"/>
    </row>
    <row r="402" spans="5:10" x14ac:dyDescent="0.2">
      <c r="E402" s="46"/>
      <c r="F402" s="9"/>
      <c r="G402" s="30"/>
      <c r="J402" s="9"/>
    </row>
  </sheetData>
  <sheetProtection sort="0" autoFilter="0"/>
  <mergeCells count="135">
    <mergeCell ref="I53:O53"/>
    <mergeCell ref="B7:G7"/>
    <mergeCell ref="B8:G8"/>
    <mergeCell ref="B14:G14"/>
    <mergeCell ref="B15:G20"/>
    <mergeCell ref="B22:G22"/>
    <mergeCell ref="B23:G28"/>
    <mergeCell ref="C61:C62"/>
    <mergeCell ref="D61:E61"/>
    <mergeCell ref="G61:G62"/>
    <mergeCell ref="C63:C66"/>
    <mergeCell ref="D63:E63"/>
    <mergeCell ref="G63:G66"/>
    <mergeCell ref="B34:G34"/>
    <mergeCell ref="B35:G39"/>
    <mergeCell ref="D51:E51"/>
    <mergeCell ref="B52:B66"/>
    <mergeCell ref="C52:C55"/>
    <mergeCell ref="D52:E52"/>
    <mergeCell ref="G52:G55"/>
    <mergeCell ref="C56:C60"/>
    <mergeCell ref="D56:E56"/>
    <mergeCell ref="G56:G60"/>
    <mergeCell ref="C75:C78"/>
    <mergeCell ref="D75:E75"/>
    <mergeCell ref="G75:G78"/>
    <mergeCell ref="C79:C81"/>
    <mergeCell ref="D79:E79"/>
    <mergeCell ref="G79:G81"/>
    <mergeCell ref="B67:B81"/>
    <mergeCell ref="C67:C68"/>
    <mergeCell ref="D67:E67"/>
    <mergeCell ref="G67:G68"/>
    <mergeCell ref="C69:C71"/>
    <mergeCell ref="D69:E69"/>
    <mergeCell ref="G69:G71"/>
    <mergeCell ref="C72:C74"/>
    <mergeCell ref="D72:E72"/>
    <mergeCell ref="G72:G74"/>
    <mergeCell ref="D125:E125"/>
    <mergeCell ref="G125:G128"/>
    <mergeCell ref="B82:B100"/>
    <mergeCell ref="C82:C88"/>
    <mergeCell ref="D82:E82"/>
    <mergeCell ref="G82:G88"/>
    <mergeCell ref="C89:C94"/>
    <mergeCell ref="D89:E89"/>
    <mergeCell ref="G89:G94"/>
    <mergeCell ref="C95:C97"/>
    <mergeCell ref="D95:E95"/>
    <mergeCell ref="G95:G97"/>
    <mergeCell ref="C98:C100"/>
    <mergeCell ref="D98:E98"/>
    <mergeCell ref="G98:G100"/>
    <mergeCell ref="B129:B143"/>
    <mergeCell ref="C129:C133"/>
    <mergeCell ref="D129:E129"/>
    <mergeCell ref="G129:G133"/>
    <mergeCell ref="C134:C138"/>
    <mergeCell ref="D134:E134"/>
    <mergeCell ref="G134:G138"/>
    <mergeCell ref="B101:B128"/>
    <mergeCell ref="C117:C120"/>
    <mergeCell ref="D117:E117"/>
    <mergeCell ref="G117:G120"/>
    <mergeCell ref="C121:C124"/>
    <mergeCell ref="D121:E121"/>
    <mergeCell ref="G121:G124"/>
    <mergeCell ref="C139:C143"/>
    <mergeCell ref="D139:E139"/>
    <mergeCell ref="G139:G143"/>
    <mergeCell ref="C101:C107"/>
    <mergeCell ref="D101:E101"/>
    <mergeCell ref="G101:G107"/>
    <mergeCell ref="C108:C116"/>
    <mergeCell ref="D108:E108"/>
    <mergeCell ref="G108:G116"/>
    <mergeCell ref="C125:C128"/>
    <mergeCell ref="B187:B199"/>
    <mergeCell ref="C187:C191"/>
    <mergeCell ref="D187:E187"/>
    <mergeCell ref="G187:G191"/>
    <mergeCell ref="C192:C199"/>
    <mergeCell ref="G192:G199"/>
    <mergeCell ref="B144:B186"/>
    <mergeCell ref="C163:C174"/>
    <mergeCell ref="D163:E163"/>
    <mergeCell ref="G163:G174"/>
    <mergeCell ref="C175:C182"/>
    <mergeCell ref="D175:E175"/>
    <mergeCell ref="G175:G182"/>
    <mergeCell ref="C144:C155"/>
    <mergeCell ref="D144:E144"/>
    <mergeCell ref="G144:G155"/>
    <mergeCell ref="C156:C162"/>
    <mergeCell ref="D156:E156"/>
    <mergeCell ref="G156:G162"/>
    <mergeCell ref="C183:C186"/>
    <mergeCell ref="D183:E183"/>
    <mergeCell ref="G183:G186"/>
    <mergeCell ref="D192:E192"/>
    <mergeCell ref="G219:G224"/>
    <mergeCell ref="C225:C230"/>
    <mergeCell ref="D225:E225"/>
    <mergeCell ref="G225:G230"/>
    <mergeCell ref="C231:C243"/>
    <mergeCell ref="D231:E231"/>
    <mergeCell ref="G231:G243"/>
    <mergeCell ref="B200:B207"/>
    <mergeCell ref="C200:C207"/>
    <mergeCell ref="D200:E200"/>
    <mergeCell ref="G200:G207"/>
    <mergeCell ref="B208:B243"/>
    <mergeCell ref="C208:C218"/>
    <mergeCell ref="D208:E208"/>
    <mergeCell ref="G208:G218"/>
    <mergeCell ref="C219:C224"/>
    <mergeCell ref="D219:E219"/>
    <mergeCell ref="B264:B289"/>
    <mergeCell ref="C264:C270"/>
    <mergeCell ref="G264:G270"/>
    <mergeCell ref="C271:C275"/>
    <mergeCell ref="G271:G275"/>
    <mergeCell ref="C276:C289"/>
    <mergeCell ref="D276:E276"/>
    <mergeCell ref="G277:G289"/>
    <mergeCell ref="B244:B263"/>
    <mergeCell ref="C244:C260"/>
    <mergeCell ref="D244:E244"/>
    <mergeCell ref="G244:G260"/>
    <mergeCell ref="C261:C263"/>
    <mergeCell ref="D261:E261"/>
    <mergeCell ref="G262:G263"/>
    <mergeCell ref="D264:E264"/>
    <mergeCell ref="D271:E271"/>
  </mergeCells>
  <phoneticPr fontId="18" type="noConversion"/>
  <printOptions horizontalCentered="1"/>
  <pageMargins left="0.25" right="0.25" top="0.35629921259842523" bottom="0.35629921259842523" header="0.30000000000000004" footer="0.30000000000000004"/>
  <rowBreaks count="3" manualBreakCount="3">
    <brk id="50" max="16383" man="1"/>
    <brk id="199" max="16383" man="1"/>
    <brk id="290" max="16383" man="1"/>
  </rowBreaks>
  <colBreaks count="1" manualBreakCount="1">
    <brk id="8" max="1048575" man="1"/>
  </colBreak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theme="1"/>
  </sheetPr>
  <dimension ref="A1:O402"/>
  <sheetViews>
    <sheetView zoomScale="98" zoomScaleNormal="98" zoomScalePageLayoutView="98" workbookViewId="0">
      <selection activeCell="B14" sqref="B14:G14"/>
    </sheetView>
  </sheetViews>
  <sheetFormatPr baseColWidth="10" defaultRowHeight="16" x14ac:dyDescent="0.2"/>
  <cols>
    <col min="1" max="1" width="2.33203125" style="9" customWidth="1"/>
    <col min="2" max="2" width="6.83203125" style="11" customWidth="1"/>
    <col min="3" max="4" width="10.83203125" style="11" customWidth="1"/>
    <col min="5" max="5" width="60.5" style="42" customWidth="1"/>
    <col min="6" max="6" width="7.5" style="68" customWidth="1"/>
    <col min="7" max="7" width="16.83203125" style="11" customWidth="1"/>
    <col min="8" max="8" width="2.33203125" style="9" customWidth="1"/>
    <col min="9" max="9" width="12.5" style="9"/>
    <col min="10" max="10" width="12.5" style="30"/>
    <col min="11" max="11" width="9.1640625" style="9" customWidth="1"/>
    <col min="12" max="16384" width="10.83203125" style="9"/>
  </cols>
  <sheetData>
    <row r="1" spans="1:13" ht="19" x14ac:dyDescent="0.25">
      <c r="A1" s="86"/>
      <c r="B1" s="87" t="str">
        <f>Elèves!F2</f>
        <v xml:space="preserve">Ecole élémentaire Paul Eluard </v>
      </c>
      <c r="C1" s="87"/>
      <c r="D1" s="87"/>
      <c r="E1" s="88"/>
      <c r="F1" s="89"/>
      <c r="G1" s="90" t="str">
        <f>Elèves!G9</f>
        <v>ULIS</v>
      </c>
      <c r="H1" s="90"/>
      <c r="K1" s="31"/>
    </row>
    <row r="2" spans="1:13" ht="18" customHeight="1" x14ac:dyDescent="0.25">
      <c r="A2" s="86"/>
      <c r="B2" s="87" t="str">
        <f>Elèves!F3</f>
        <v xml:space="preserve">78 boulevard Henri Dunant </v>
      </c>
      <c r="C2" s="87"/>
      <c r="D2" s="87"/>
      <c r="E2" s="88"/>
      <c r="F2" s="91"/>
      <c r="G2" s="90" t="s">
        <v>14</v>
      </c>
      <c r="H2" s="90"/>
      <c r="J2" s="9"/>
      <c r="K2" s="31"/>
    </row>
    <row r="3" spans="1:13" ht="18" customHeight="1" x14ac:dyDescent="0.25">
      <c r="A3" s="86"/>
      <c r="B3" s="87" t="str">
        <f>Elèves!F4</f>
        <v xml:space="preserve">91100 Corbeil-Essonnes </v>
      </c>
      <c r="C3" s="87"/>
      <c r="D3" s="87"/>
      <c r="E3" s="88"/>
      <c r="F3" s="92"/>
      <c r="G3" s="93"/>
      <c r="H3" s="93"/>
      <c r="J3" s="9"/>
      <c r="K3" s="31"/>
      <c r="M3" s="15"/>
    </row>
    <row r="4" spans="1:13" ht="17" customHeight="1" x14ac:dyDescent="0.25">
      <c r="A4" s="86"/>
      <c r="B4" s="87" t="str">
        <f>Elèves!F5</f>
        <v>Tel : 01. 60.88.42.92</v>
      </c>
      <c r="C4" s="87"/>
      <c r="D4" s="87"/>
      <c r="E4" s="88"/>
      <c r="F4" s="92"/>
      <c r="G4" s="93"/>
      <c r="H4" s="93"/>
      <c r="J4" s="9"/>
      <c r="K4" s="31"/>
    </row>
    <row r="5" spans="1:13" ht="18" customHeight="1" x14ac:dyDescent="0.25">
      <c r="A5" s="86"/>
      <c r="B5" s="87"/>
      <c r="C5" s="87"/>
      <c r="D5" s="87"/>
      <c r="E5" s="88"/>
      <c r="F5" s="92"/>
      <c r="G5" s="93"/>
      <c r="H5" s="93"/>
      <c r="J5" s="9"/>
      <c r="K5" s="31"/>
    </row>
    <row r="6" spans="1:13" ht="16" customHeight="1" thickBot="1" x14ac:dyDescent="0.25">
      <c r="A6" s="86"/>
      <c r="B6" s="86"/>
      <c r="C6" s="86"/>
      <c r="D6" s="86"/>
      <c r="E6" s="88"/>
      <c r="F6" s="92"/>
      <c r="G6" s="86"/>
      <c r="H6" s="94"/>
      <c r="J6" s="9"/>
      <c r="K6" s="31"/>
    </row>
    <row r="7" spans="1:13" ht="29" customHeight="1" thickTop="1" x14ac:dyDescent="0.35">
      <c r="A7" s="86"/>
      <c r="B7" s="227" t="s">
        <v>16</v>
      </c>
      <c r="C7" s="228"/>
      <c r="D7" s="228"/>
      <c r="E7" s="228"/>
      <c r="F7" s="228"/>
      <c r="G7" s="229"/>
      <c r="H7" s="95"/>
      <c r="I7" s="16"/>
      <c r="J7" s="9"/>
      <c r="K7" s="31"/>
    </row>
    <row r="8" spans="1:13" ht="19" customHeight="1" thickBot="1" x14ac:dyDescent="0.3">
      <c r="A8" s="86"/>
      <c r="B8" s="230" t="str">
        <f>Elèves!F7</f>
        <v>Année Scolaire 2016-2017 - 1er Semestre</v>
      </c>
      <c r="C8" s="231"/>
      <c r="D8" s="231"/>
      <c r="E8" s="231"/>
      <c r="F8" s="231"/>
      <c r="G8" s="232"/>
      <c r="H8" s="96"/>
      <c r="I8" s="12"/>
      <c r="J8" s="9"/>
      <c r="K8" s="31"/>
    </row>
    <row r="9" spans="1:13" ht="16" customHeight="1" thickTop="1" x14ac:dyDescent="0.2">
      <c r="A9" s="86"/>
      <c r="B9" s="86"/>
      <c r="C9" s="86"/>
      <c r="D9" s="86"/>
      <c r="E9" s="88"/>
      <c r="F9" s="92"/>
      <c r="G9" s="86"/>
      <c r="H9" s="94"/>
      <c r="J9" s="9"/>
      <c r="K9" s="31"/>
    </row>
    <row r="10" spans="1:13" ht="18" customHeight="1" x14ac:dyDescent="0.25">
      <c r="A10" s="86"/>
      <c r="B10" s="97" t="s">
        <v>169</v>
      </c>
      <c r="C10" s="98"/>
      <c r="D10" s="98"/>
      <c r="E10" s="99"/>
      <c r="F10" s="100"/>
      <c r="G10" s="98"/>
      <c r="H10" s="101"/>
      <c r="I10" s="10"/>
      <c r="J10" s="9"/>
      <c r="K10" s="31"/>
    </row>
    <row r="11" spans="1:13" ht="24" customHeight="1" x14ac:dyDescent="0.3">
      <c r="A11" s="86"/>
      <c r="B11" s="86"/>
      <c r="C11" s="102" t="s">
        <v>167</v>
      </c>
      <c r="D11" s="103" t="str">
        <f>Elèves!G21</f>
        <v>Inserer Photo dans l'onglet "Elèves"</v>
      </c>
      <c r="E11" s="99"/>
      <c r="F11" s="100"/>
      <c r="G11" s="86"/>
      <c r="H11" s="94"/>
      <c r="I11" s="10"/>
      <c r="J11" s="9"/>
      <c r="K11" s="31"/>
    </row>
    <row r="12" spans="1:13" ht="20" customHeight="1" x14ac:dyDescent="0.3">
      <c r="A12" s="86"/>
      <c r="B12" s="86"/>
      <c r="C12" s="102" t="s">
        <v>168</v>
      </c>
      <c r="D12" s="103" t="str">
        <f>Elèves!I21</f>
        <v>Elève 10</v>
      </c>
      <c r="E12" s="99"/>
      <c r="F12" s="100"/>
      <c r="G12" s="102"/>
      <c r="H12" s="102"/>
      <c r="I12" s="10"/>
      <c r="J12" s="9"/>
      <c r="K12" s="31"/>
    </row>
    <row r="13" spans="1:13" ht="16" customHeight="1" thickBot="1" x14ac:dyDescent="0.25">
      <c r="A13" s="86"/>
      <c r="B13" s="98"/>
      <c r="C13" s="98"/>
      <c r="D13" s="98"/>
      <c r="E13" s="99"/>
      <c r="F13" s="100"/>
      <c r="G13" s="98"/>
      <c r="H13" s="101"/>
      <c r="I13" s="10"/>
      <c r="J13" s="10"/>
      <c r="K13" s="32"/>
      <c r="M13" s="10"/>
    </row>
    <row r="14" spans="1:13" ht="15" customHeight="1" thickTop="1" thickBot="1" x14ac:dyDescent="0.25">
      <c r="A14" s="86"/>
      <c r="B14" s="233" t="s">
        <v>461</v>
      </c>
      <c r="C14" s="234"/>
      <c r="D14" s="234"/>
      <c r="E14" s="234"/>
      <c r="F14" s="234"/>
      <c r="G14" s="235"/>
      <c r="H14" s="104"/>
      <c r="I14" s="17"/>
      <c r="J14" s="10"/>
      <c r="K14" s="33"/>
      <c r="M14" s="10"/>
    </row>
    <row r="15" spans="1:13" ht="15" customHeight="1" thickTop="1" x14ac:dyDescent="0.2">
      <c r="A15" s="86"/>
      <c r="B15" s="226"/>
      <c r="C15" s="214"/>
      <c r="D15" s="214"/>
      <c r="E15" s="214"/>
      <c r="F15" s="214"/>
      <c r="G15" s="215"/>
      <c r="H15" s="104"/>
      <c r="I15" s="17"/>
      <c r="J15" s="10"/>
      <c r="K15" s="31"/>
      <c r="L15" s="10"/>
    </row>
    <row r="16" spans="1:13" ht="15" customHeight="1" x14ac:dyDescent="0.2">
      <c r="A16" s="86"/>
      <c r="B16" s="216"/>
      <c r="C16" s="217"/>
      <c r="D16" s="217"/>
      <c r="E16" s="217"/>
      <c r="F16" s="217"/>
      <c r="G16" s="218"/>
      <c r="H16" s="104"/>
      <c r="I16" s="17"/>
      <c r="J16" s="10"/>
      <c r="K16" s="31"/>
      <c r="L16" s="10"/>
    </row>
    <row r="17" spans="1:13" ht="15" customHeight="1" x14ac:dyDescent="0.2">
      <c r="A17" s="86"/>
      <c r="B17" s="216"/>
      <c r="C17" s="217"/>
      <c r="D17" s="217"/>
      <c r="E17" s="217"/>
      <c r="F17" s="217"/>
      <c r="G17" s="218"/>
      <c r="H17" s="104"/>
      <c r="I17" s="17"/>
      <c r="J17" s="10"/>
      <c r="K17" s="31"/>
      <c r="L17" s="10"/>
    </row>
    <row r="18" spans="1:13" ht="15" customHeight="1" x14ac:dyDescent="0.2">
      <c r="A18" s="86"/>
      <c r="B18" s="216"/>
      <c r="C18" s="217"/>
      <c r="D18" s="217"/>
      <c r="E18" s="217"/>
      <c r="F18" s="217"/>
      <c r="G18" s="218"/>
      <c r="H18" s="104"/>
      <c r="I18" s="17"/>
      <c r="J18" s="10"/>
      <c r="K18" s="31"/>
      <c r="L18" s="10"/>
    </row>
    <row r="19" spans="1:13" ht="57" customHeight="1" x14ac:dyDescent="0.2">
      <c r="A19" s="86"/>
      <c r="B19" s="216"/>
      <c r="C19" s="217"/>
      <c r="D19" s="217"/>
      <c r="E19" s="217"/>
      <c r="F19" s="217"/>
      <c r="G19" s="218"/>
      <c r="H19" s="104"/>
      <c r="I19" s="17"/>
      <c r="J19" s="9"/>
      <c r="K19" s="33"/>
      <c r="M19" s="10"/>
    </row>
    <row r="20" spans="1:13" ht="73" customHeight="1" thickBot="1" x14ac:dyDescent="0.25">
      <c r="A20" s="86"/>
      <c r="B20" s="219"/>
      <c r="C20" s="220"/>
      <c r="D20" s="220"/>
      <c r="E20" s="220"/>
      <c r="F20" s="220"/>
      <c r="G20" s="221"/>
      <c r="H20" s="104"/>
      <c r="I20" s="17"/>
      <c r="J20" s="9"/>
      <c r="K20" s="33"/>
      <c r="M20" s="10"/>
    </row>
    <row r="21" spans="1:13" s="10" customFormat="1" ht="16" customHeight="1" thickTop="1" thickBot="1" x14ac:dyDescent="0.25">
      <c r="A21" s="98"/>
      <c r="B21" s="98"/>
      <c r="C21" s="98"/>
      <c r="D21" s="98"/>
      <c r="E21" s="99"/>
      <c r="F21" s="105"/>
      <c r="G21" s="104"/>
      <c r="H21" s="104"/>
      <c r="I21" s="17"/>
      <c r="K21" s="33"/>
    </row>
    <row r="22" spans="1:13" ht="15" customHeight="1" thickTop="1" thickBot="1" x14ac:dyDescent="0.25">
      <c r="A22" s="86"/>
      <c r="B22" s="236" t="s">
        <v>462</v>
      </c>
      <c r="C22" s="211"/>
      <c r="D22" s="211"/>
      <c r="E22" s="211"/>
      <c r="F22" s="211"/>
      <c r="G22" s="212"/>
      <c r="H22" s="25"/>
      <c r="I22" s="17"/>
      <c r="J22" s="9"/>
      <c r="K22" s="33"/>
      <c r="M22" s="10"/>
    </row>
    <row r="23" spans="1:13" ht="15" customHeight="1" thickTop="1" x14ac:dyDescent="0.2">
      <c r="A23" s="86"/>
      <c r="B23" s="226"/>
      <c r="C23" s="214"/>
      <c r="D23" s="214"/>
      <c r="E23" s="214"/>
      <c r="F23" s="214"/>
      <c r="G23" s="215"/>
      <c r="H23" s="25"/>
      <c r="I23" s="17"/>
      <c r="J23" s="9"/>
      <c r="K23" s="33"/>
      <c r="L23" s="10"/>
    </row>
    <row r="24" spans="1:13" ht="15" customHeight="1" x14ac:dyDescent="0.2">
      <c r="A24" s="86"/>
      <c r="B24" s="216"/>
      <c r="C24" s="217"/>
      <c r="D24" s="217"/>
      <c r="E24" s="217"/>
      <c r="F24" s="217"/>
      <c r="G24" s="218"/>
      <c r="H24" s="25"/>
      <c r="I24" s="17"/>
      <c r="J24" s="9"/>
      <c r="K24" s="33"/>
      <c r="L24" s="10"/>
    </row>
    <row r="25" spans="1:13" ht="15" customHeight="1" x14ac:dyDescent="0.2">
      <c r="A25" s="86"/>
      <c r="B25" s="216"/>
      <c r="C25" s="217"/>
      <c r="D25" s="217"/>
      <c r="E25" s="217"/>
      <c r="F25" s="217"/>
      <c r="G25" s="218"/>
      <c r="H25" s="25"/>
      <c r="I25" s="17"/>
      <c r="J25" s="9"/>
      <c r="K25" s="33"/>
      <c r="L25" s="10"/>
    </row>
    <row r="26" spans="1:13" ht="15" customHeight="1" x14ac:dyDescent="0.2">
      <c r="A26" s="86"/>
      <c r="B26" s="216"/>
      <c r="C26" s="217"/>
      <c r="D26" s="217"/>
      <c r="E26" s="217"/>
      <c r="F26" s="217"/>
      <c r="G26" s="218"/>
      <c r="H26" s="25"/>
      <c r="I26" s="17"/>
      <c r="J26" s="9"/>
      <c r="K26" s="33"/>
      <c r="L26" s="10"/>
    </row>
    <row r="27" spans="1:13" ht="15" customHeight="1" x14ac:dyDescent="0.2">
      <c r="A27" s="86"/>
      <c r="B27" s="216"/>
      <c r="C27" s="217"/>
      <c r="D27" s="217"/>
      <c r="E27" s="217"/>
      <c r="F27" s="217"/>
      <c r="G27" s="218"/>
      <c r="H27" s="25"/>
      <c r="I27" s="17"/>
      <c r="J27" s="9"/>
      <c r="K27" s="33"/>
      <c r="L27" s="10"/>
      <c r="M27" s="10"/>
    </row>
    <row r="28" spans="1:13" ht="128" customHeight="1" thickBot="1" x14ac:dyDescent="0.25">
      <c r="A28" s="86"/>
      <c r="B28" s="219"/>
      <c r="C28" s="220"/>
      <c r="D28" s="220"/>
      <c r="E28" s="220"/>
      <c r="F28" s="220"/>
      <c r="G28" s="221"/>
      <c r="H28" s="25"/>
      <c r="I28" s="17"/>
      <c r="J28" s="9"/>
      <c r="K28" s="33"/>
      <c r="L28" s="10"/>
      <c r="M28" s="10"/>
    </row>
    <row r="29" spans="1:13" ht="15" customHeight="1" thickTop="1" x14ac:dyDescent="0.2">
      <c r="A29" s="86"/>
      <c r="B29" s="98"/>
      <c r="C29" s="98"/>
      <c r="D29" s="98"/>
      <c r="E29" s="99"/>
      <c r="F29" s="100"/>
      <c r="G29" s="98"/>
      <c r="H29" s="101"/>
      <c r="I29" s="10"/>
      <c r="J29" s="9"/>
      <c r="K29" s="32"/>
    </row>
    <row r="30" spans="1:13" ht="15" customHeight="1" x14ac:dyDescent="0.2">
      <c r="A30" s="86"/>
      <c r="B30" s="98"/>
      <c r="C30" s="98"/>
      <c r="D30" s="98"/>
      <c r="E30" s="99"/>
      <c r="F30" s="100"/>
      <c r="G30" s="98"/>
      <c r="H30" s="101"/>
      <c r="I30" s="10"/>
      <c r="J30" s="9"/>
      <c r="K30" s="32"/>
    </row>
    <row r="31" spans="1:13" ht="15" customHeight="1" x14ac:dyDescent="0.2">
      <c r="A31" s="86"/>
      <c r="B31" s="98"/>
      <c r="C31" s="98"/>
      <c r="D31" s="98"/>
      <c r="E31" s="99"/>
      <c r="F31" s="100"/>
      <c r="G31" s="98"/>
      <c r="H31" s="101"/>
      <c r="I31" s="10"/>
      <c r="J31" s="9"/>
      <c r="K31" s="32"/>
    </row>
    <row r="32" spans="1:13" ht="15" customHeight="1" x14ac:dyDescent="0.2">
      <c r="A32" s="86"/>
      <c r="B32" s="98"/>
      <c r="C32" s="98"/>
      <c r="D32" s="98"/>
      <c r="E32" s="99"/>
      <c r="F32" s="100"/>
      <c r="G32" s="98"/>
      <c r="H32" s="101"/>
      <c r="I32" s="10"/>
      <c r="J32" s="9"/>
      <c r="K32" s="32"/>
    </row>
    <row r="33" spans="1:11" ht="16" customHeight="1" thickBot="1" x14ac:dyDescent="0.25">
      <c r="A33" s="86"/>
      <c r="B33" s="98"/>
      <c r="C33" s="98"/>
      <c r="D33" s="98"/>
      <c r="E33" s="99"/>
      <c r="F33" s="100"/>
      <c r="G33" s="98"/>
      <c r="H33" s="101"/>
      <c r="I33" s="10"/>
      <c r="J33" s="9"/>
      <c r="K33" s="32"/>
    </row>
    <row r="34" spans="1:11" ht="18" thickTop="1" thickBot="1" x14ac:dyDescent="0.25">
      <c r="A34" s="86"/>
      <c r="B34" s="210" t="s">
        <v>165</v>
      </c>
      <c r="C34" s="211"/>
      <c r="D34" s="211"/>
      <c r="E34" s="211"/>
      <c r="F34" s="211"/>
      <c r="G34" s="212"/>
      <c r="H34" s="106"/>
      <c r="I34" s="18"/>
      <c r="J34" s="9"/>
      <c r="K34" s="31"/>
    </row>
    <row r="35" spans="1:11" ht="17" thickTop="1" x14ac:dyDescent="0.2">
      <c r="A35" s="86"/>
      <c r="B35" s="213" t="s">
        <v>522</v>
      </c>
      <c r="C35" s="214"/>
      <c r="D35" s="214"/>
      <c r="E35" s="214"/>
      <c r="F35" s="214"/>
      <c r="G35" s="215"/>
      <c r="H35" s="106"/>
      <c r="I35" s="18"/>
      <c r="J35" s="9"/>
      <c r="K35" s="31"/>
    </row>
    <row r="36" spans="1:11" ht="15" customHeight="1" x14ac:dyDescent="0.2">
      <c r="A36" s="86"/>
      <c r="B36" s="216"/>
      <c r="C36" s="217"/>
      <c r="D36" s="217"/>
      <c r="E36" s="217"/>
      <c r="F36" s="217"/>
      <c r="G36" s="218"/>
      <c r="H36" s="101"/>
      <c r="I36" s="10"/>
      <c r="J36" s="9"/>
      <c r="K36" s="31"/>
    </row>
    <row r="37" spans="1:11" ht="15" customHeight="1" x14ac:dyDescent="0.2">
      <c r="A37" s="86"/>
      <c r="B37" s="216"/>
      <c r="C37" s="217"/>
      <c r="D37" s="217"/>
      <c r="E37" s="217"/>
      <c r="F37" s="217"/>
      <c r="G37" s="218"/>
      <c r="H37" s="101"/>
      <c r="I37" s="10"/>
      <c r="J37" s="9"/>
      <c r="K37" s="31"/>
    </row>
    <row r="38" spans="1:11" ht="15" customHeight="1" x14ac:dyDescent="0.2">
      <c r="A38" s="86"/>
      <c r="B38" s="216"/>
      <c r="C38" s="217"/>
      <c r="D38" s="217"/>
      <c r="E38" s="217"/>
      <c r="F38" s="217"/>
      <c r="G38" s="218"/>
      <c r="H38" s="101"/>
      <c r="I38" s="10"/>
      <c r="J38" s="9"/>
      <c r="K38" s="31"/>
    </row>
    <row r="39" spans="1:11" ht="62" customHeight="1" thickBot="1" x14ac:dyDescent="0.25">
      <c r="A39" s="86"/>
      <c r="B39" s="219"/>
      <c r="C39" s="220"/>
      <c r="D39" s="220"/>
      <c r="E39" s="220"/>
      <c r="F39" s="220"/>
      <c r="G39" s="221"/>
      <c r="H39" s="101"/>
      <c r="I39" s="10"/>
      <c r="J39" s="9"/>
      <c r="K39" s="31"/>
    </row>
    <row r="40" spans="1:11" ht="15" customHeight="1" thickTop="1" x14ac:dyDescent="0.2">
      <c r="A40" s="86"/>
      <c r="B40" s="86"/>
      <c r="C40" s="98"/>
      <c r="D40" s="98"/>
      <c r="E40" s="99"/>
      <c r="F40" s="100"/>
      <c r="G40" s="98"/>
      <c r="H40" s="101"/>
      <c r="I40" s="10"/>
      <c r="J40" s="9"/>
      <c r="K40" s="31"/>
    </row>
    <row r="41" spans="1:11" ht="15" customHeight="1" x14ac:dyDescent="0.2">
      <c r="A41" s="86"/>
      <c r="B41" s="107" t="s">
        <v>17</v>
      </c>
      <c r="C41" s="107"/>
      <c r="D41" s="107"/>
      <c r="E41" s="108"/>
      <c r="F41" s="92"/>
      <c r="G41" s="86"/>
      <c r="H41" s="94"/>
      <c r="J41" s="9"/>
      <c r="K41" s="31"/>
    </row>
    <row r="42" spans="1:11" ht="15" customHeight="1" x14ac:dyDescent="0.2">
      <c r="A42" s="86"/>
      <c r="B42" s="107"/>
      <c r="C42" s="107" t="s">
        <v>18</v>
      </c>
      <c r="D42" s="107"/>
      <c r="E42" s="108"/>
      <c r="F42" s="92"/>
      <c r="G42" s="86"/>
      <c r="H42" s="94"/>
      <c r="J42" s="9"/>
      <c r="K42" s="31"/>
    </row>
    <row r="43" spans="1:11" ht="15" customHeight="1" x14ac:dyDescent="0.2">
      <c r="A43" s="86"/>
      <c r="B43" s="107"/>
      <c r="C43" s="107" t="s">
        <v>19</v>
      </c>
      <c r="D43" s="107"/>
      <c r="E43" s="108"/>
      <c r="F43" s="109"/>
      <c r="G43" s="107"/>
      <c r="H43" s="110"/>
      <c r="J43" s="9"/>
      <c r="K43" s="31"/>
    </row>
    <row r="44" spans="1:11" ht="15" customHeight="1" x14ac:dyDescent="0.2">
      <c r="A44" s="86"/>
      <c r="B44" s="107"/>
      <c r="C44" s="107" t="s">
        <v>20</v>
      </c>
      <c r="D44" s="107"/>
      <c r="E44" s="108"/>
      <c r="F44" s="109"/>
      <c r="G44" s="107"/>
      <c r="H44" s="110"/>
      <c r="J44" s="9"/>
      <c r="K44" s="31"/>
    </row>
    <row r="45" spans="1:11" ht="15" customHeight="1" x14ac:dyDescent="0.2">
      <c r="A45" s="86"/>
      <c r="B45" s="86"/>
      <c r="C45" s="107" t="s">
        <v>463</v>
      </c>
      <c r="D45" s="86"/>
      <c r="E45" s="88"/>
      <c r="F45" s="109"/>
      <c r="G45" s="107"/>
      <c r="H45" s="110"/>
      <c r="J45" s="9"/>
      <c r="K45" s="31"/>
    </row>
    <row r="46" spans="1:11" ht="15" customHeight="1" x14ac:dyDescent="0.2">
      <c r="A46" s="86"/>
      <c r="B46" s="111"/>
      <c r="C46" s="111"/>
      <c r="D46" s="111"/>
      <c r="E46" s="112"/>
      <c r="F46" s="109"/>
      <c r="G46" s="107"/>
      <c r="H46" s="110"/>
      <c r="J46" s="9"/>
      <c r="K46" s="31"/>
    </row>
    <row r="47" spans="1:11" ht="15" customHeight="1" x14ac:dyDescent="0.2">
      <c r="A47" s="86"/>
      <c r="B47" s="111"/>
      <c r="C47" s="111"/>
      <c r="D47" s="111"/>
      <c r="E47" s="112"/>
      <c r="F47" s="92"/>
      <c r="G47" s="86"/>
      <c r="H47" s="94"/>
      <c r="J47" s="9"/>
      <c r="K47" s="31"/>
    </row>
    <row r="48" spans="1:11" ht="15" customHeight="1" x14ac:dyDescent="0.2">
      <c r="A48" s="86"/>
      <c r="B48" s="86"/>
      <c r="C48" s="86"/>
      <c r="D48" s="86"/>
      <c r="E48" s="88"/>
      <c r="F48" s="92"/>
      <c r="G48" s="86"/>
      <c r="H48" s="94"/>
      <c r="J48" s="9"/>
      <c r="K48" s="31"/>
    </row>
    <row r="49" spans="1:15" ht="15" customHeight="1" x14ac:dyDescent="0.2">
      <c r="A49" s="86"/>
      <c r="B49" s="86"/>
      <c r="C49" s="86"/>
      <c r="D49" s="86"/>
      <c r="E49" s="88"/>
      <c r="F49" s="92"/>
      <c r="G49" s="86"/>
      <c r="H49" s="94"/>
      <c r="J49" s="9"/>
      <c r="K49" s="31"/>
    </row>
    <row r="50" spans="1:15" ht="15" customHeight="1" x14ac:dyDescent="0.2">
      <c r="A50" s="86"/>
      <c r="B50" s="86"/>
      <c r="C50" s="86"/>
      <c r="D50" s="86"/>
      <c r="E50" s="88"/>
      <c r="F50" s="92"/>
      <c r="G50" s="86"/>
      <c r="H50" s="94"/>
      <c r="J50" s="9"/>
      <c r="K50" s="31"/>
    </row>
    <row r="51" spans="1:15" ht="81" x14ac:dyDescent="0.2">
      <c r="B51" s="113" t="s">
        <v>21</v>
      </c>
      <c r="C51" s="114" t="s">
        <v>22</v>
      </c>
      <c r="D51" s="222" t="s">
        <v>23</v>
      </c>
      <c r="E51" s="223"/>
      <c r="F51" s="115" t="s">
        <v>24</v>
      </c>
      <c r="G51" s="114" t="s">
        <v>25</v>
      </c>
      <c r="H51" s="19"/>
      <c r="I51" s="15"/>
      <c r="J51" s="9"/>
      <c r="K51" s="31"/>
    </row>
    <row r="52" spans="1:15" ht="15" customHeight="1" x14ac:dyDescent="0.2">
      <c r="B52" s="199" t="s">
        <v>26</v>
      </c>
      <c r="C52" s="202">
        <v>1</v>
      </c>
      <c r="D52" s="208" t="str">
        <f>Compétences!C52</f>
        <v>Oser entrer en communication</v>
      </c>
      <c r="E52" s="198"/>
      <c r="F52" s="37"/>
      <c r="G52" s="205"/>
      <c r="H52" s="20"/>
      <c r="I52" s="14"/>
      <c r="J52" s="9"/>
      <c r="K52" s="31"/>
    </row>
    <row r="53" spans="1:15" ht="35" customHeight="1" x14ac:dyDescent="0.2">
      <c r="B53" s="200"/>
      <c r="C53" s="203"/>
      <c r="D53" s="74"/>
      <c r="E53" s="38" t="str">
        <f>Compétences!D53</f>
        <v>Communiquer avec les adultes et avec les autres enfants par le langage, en se faisant comprendre</v>
      </c>
      <c r="F53" s="70" t="str">
        <f>OBSERVATIONS!BE24</f>
        <v>NE</v>
      </c>
      <c r="G53" s="206"/>
      <c r="H53" s="20"/>
      <c r="I53" s="224" t="s">
        <v>524</v>
      </c>
      <c r="J53" s="225"/>
      <c r="K53" s="225"/>
      <c r="L53" s="225"/>
      <c r="M53" s="225"/>
      <c r="N53" s="225"/>
      <c r="O53" s="225"/>
    </row>
    <row r="54" spans="1:15" ht="21" customHeight="1" x14ac:dyDescent="0.2">
      <c r="B54" s="200"/>
      <c r="C54" s="203"/>
      <c r="D54" s="74"/>
      <c r="E54" s="38" t="str">
        <f>Compétences!D54</f>
        <v>S’exprimer dans un langage syntaxiquement correct et précis</v>
      </c>
      <c r="F54" s="70" t="e">
        <f>OBSERVATIONS!#REF!</f>
        <v>#REF!</v>
      </c>
      <c r="G54" s="206"/>
      <c r="H54" s="20"/>
      <c r="I54" s="14"/>
      <c r="J54" s="9"/>
      <c r="K54" s="31"/>
    </row>
    <row r="55" spans="1:15" x14ac:dyDescent="0.2">
      <c r="B55" s="200"/>
      <c r="C55" s="204"/>
      <c r="D55" s="74"/>
      <c r="E55" s="38" t="str">
        <f>Compétences!D55</f>
        <v>Reformuler pour se faire mieux comprendre</v>
      </c>
      <c r="F55" s="70" t="e">
        <f>OBSERVATIONS!#REF!</f>
        <v>#REF!</v>
      </c>
      <c r="G55" s="207"/>
      <c r="H55" s="20"/>
      <c r="I55" s="14"/>
      <c r="J55" s="9"/>
      <c r="K55" s="31"/>
    </row>
    <row r="56" spans="1:15" ht="15" customHeight="1" x14ac:dyDescent="0.2">
      <c r="B56" s="200"/>
      <c r="C56" s="202">
        <v>1</v>
      </c>
      <c r="D56" s="208" t="str">
        <f>Compétences!C56</f>
        <v>Echanger et réfléchir avec les autres</v>
      </c>
      <c r="E56" s="209"/>
      <c r="F56" s="53"/>
      <c r="G56" s="205"/>
      <c r="H56" s="20"/>
      <c r="I56" s="14"/>
      <c r="J56" s="9"/>
      <c r="K56" s="31"/>
    </row>
    <row r="57" spans="1:15" x14ac:dyDescent="0.2">
      <c r="B57" s="200"/>
      <c r="C57" s="203"/>
      <c r="D57" s="21"/>
      <c r="E57" s="38" t="str">
        <f>Compétences!D57</f>
        <v>Pratiquer divers usages du langage oral : raconter, décrire, évoquer</v>
      </c>
      <c r="F57" s="70" t="e">
        <f>OBSERVATIONS!#REF!</f>
        <v>#REF!</v>
      </c>
      <c r="G57" s="206"/>
      <c r="H57" s="20"/>
      <c r="I57" s="14"/>
      <c r="J57" s="9"/>
      <c r="K57" s="31"/>
    </row>
    <row r="58" spans="1:15" x14ac:dyDescent="0.2">
      <c r="B58" s="200"/>
      <c r="C58" s="203"/>
      <c r="D58" s="21"/>
      <c r="E58" s="38" t="str">
        <f>Compétences!D58</f>
        <v>Pratiquer divers usages du langage oral : expliquer</v>
      </c>
      <c r="F58" s="70" t="e">
        <f>OBSERVATIONS!#REF!</f>
        <v>#REF!</v>
      </c>
      <c r="G58" s="206"/>
      <c r="H58" s="20"/>
      <c r="I58" s="14"/>
      <c r="J58" s="9"/>
      <c r="K58" s="31"/>
    </row>
    <row r="59" spans="1:15" ht="32" x14ac:dyDescent="0.2">
      <c r="B59" s="200"/>
      <c r="C59" s="203"/>
      <c r="D59" s="21"/>
      <c r="E59" s="38" t="str">
        <f>Compétences!D59</f>
        <v>Pratiquer divers usages du langage oral : questionner, proposer des solutions</v>
      </c>
      <c r="F59" s="70" t="e">
        <f>OBSERVATIONS!#REF!</f>
        <v>#REF!</v>
      </c>
      <c r="G59" s="206"/>
      <c r="H59" s="20"/>
      <c r="I59" s="14"/>
      <c r="J59" s="9"/>
      <c r="K59" s="31"/>
    </row>
    <row r="60" spans="1:15" x14ac:dyDescent="0.2">
      <c r="B60" s="200"/>
      <c r="C60" s="204"/>
      <c r="D60" s="21"/>
      <c r="E60" s="38" t="str">
        <f>Compétences!D60</f>
        <v>Pratiquer divers usages du langage oral : discuter un point de vue</v>
      </c>
      <c r="F60" s="70" t="e">
        <f>OBSERVATIONS!#REF!</f>
        <v>#REF!</v>
      </c>
      <c r="G60" s="207"/>
      <c r="H60" s="20"/>
      <c r="I60" s="14"/>
      <c r="J60" s="9"/>
      <c r="K60" s="31"/>
    </row>
    <row r="61" spans="1:15" ht="15" customHeight="1" x14ac:dyDescent="0.2">
      <c r="B61" s="200"/>
      <c r="C61" s="202">
        <v>1</v>
      </c>
      <c r="D61" s="208" t="str">
        <f>Compétences!C61</f>
        <v>Comprendre et apprendre</v>
      </c>
      <c r="E61" s="209"/>
      <c r="F61" s="53"/>
      <c r="G61" s="205"/>
      <c r="H61" s="20"/>
      <c r="I61" s="14"/>
      <c r="J61" s="9"/>
      <c r="K61" s="31"/>
    </row>
    <row r="62" spans="1:15" ht="32" x14ac:dyDescent="0.2">
      <c r="B62" s="200"/>
      <c r="C62" s="204"/>
      <c r="D62" s="21"/>
      <c r="E62" s="38" t="str">
        <f>Compétences!D62</f>
        <v>Dire de mémoire et de manière expressive plusieurs comptines et poésies</v>
      </c>
      <c r="F62" s="70" t="e">
        <f>OBSERVATIONS!#REF!</f>
        <v>#REF!</v>
      </c>
      <c r="G62" s="207"/>
      <c r="H62" s="20"/>
      <c r="I62" s="14"/>
      <c r="J62" s="9"/>
      <c r="K62" s="31"/>
    </row>
    <row r="63" spans="1:15" ht="15" customHeight="1" x14ac:dyDescent="0.2">
      <c r="B63" s="200"/>
      <c r="C63" s="202">
        <v>1</v>
      </c>
      <c r="D63" s="208" t="str">
        <f>Compétences!C63</f>
        <v>Commencer à réfléchir sur la langue et acquérir une conscience phonologique</v>
      </c>
      <c r="E63" s="209"/>
      <c r="F63" s="53"/>
      <c r="G63" s="205"/>
      <c r="H63" s="20"/>
      <c r="I63" s="14"/>
      <c r="J63" s="9"/>
      <c r="K63" s="31"/>
    </row>
    <row r="64" spans="1:15" x14ac:dyDescent="0.2">
      <c r="B64" s="200"/>
      <c r="C64" s="203"/>
      <c r="D64" s="21"/>
      <c r="E64" s="38" t="str">
        <f>Compétences!D64</f>
        <v>Repérer des régularités dans la langue à l’oral en français</v>
      </c>
      <c r="F64" s="70" t="e">
        <f>OBSERVATIONS!#REF!</f>
        <v>#REF!</v>
      </c>
      <c r="G64" s="206"/>
      <c r="H64" s="20"/>
      <c r="I64" s="14"/>
      <c r="J64" s="9"/>
      <c r="K64" s="31"/>
    </row>
    <row r="65" spans="2:11" x14ac:dyDescent="0.2">
      <c r="B65" s="200"/>
      <c r="C65" s="203"/>
      <c r="D65" s="21"/>
      <c r="E65" s="38" t="str">
        <f>Compétences!D65</f>
        <v>Manipuler des syllabes</v>
      </c>
      <c r="F65" s="70" t="e">
        <f>OBSERVATIONS!#REF!</f>
        <v>#REF!</v>
      </c>
      <c r="G65" s="206"/>
      <c r="H65" s="20"/>
      <c r="I65" s="14"/>
      <c r="J65" s="9"/>
      <c r="K65" s="31"/>
    </row>
    <row r="66" spans="2:11" x14ac:dyDescent="0.2">
      <c r="B66" s="201"/>
      <c r="C66" s="204"/>
      <c r="D66" s="21"/>
      <c r="E66" s="38" t="str">
        <f>Compétences!D66</f>
        <v>Discriminer des sons</v>
      </c>
      <c r="F66" s="70" t="e">
        <f>OBSERVATIONS!#REF!</f>
        <v>#REF!</v>
      </c>
      <c r="G66" s="207"/>
      <c r="H66" s="20"/>
      <c r="I66" s="14"/>
      <c r="J66" s="9"/>
      <c r="K66" s="31"/>
    </row>
    <row r="67" spans="2:11" ht="15" customHeight="1" x14ac:dyDescent="0.2">
      <c r="B67" s="199" t="s">
        <v>42</v>
      </c>
      <c r="C67" s="202">
        <v>1</v>
      </c>
      <c r="D67" s="208" t="str">
        <f>Compétences!C67</f>
        <v>Ecouter de l’écrit et comprendre</v>
      </c>
      <c r="E67" s="209"/>
      <c r="F67" s="53"/>
      <c r="G67" s="205"/>
      <c r="H67" s="20"/>
      <c r="I67" s="14"/>
      <c r="J67" s="9"/>
      <c r="K67" s="31"/>
    </row>
    <row r="68" spans="2:11" x14ac:dyDescent="0.2">
      <c r="B68" s="200"/>
      <c r="C68" s="204"/>
      <c r="D68" s="21"/>
      <c r="E68" s="38" t="str">
        <f>Compétences!D68</f>
        <v>Comprendre des textes écrits sans autre aide que le langage entendu</v>
      </c>
      <c r="F68" s="70" t="e">
        <f>OBSERVATIONS!#REF!</f>
        <v>#REF!</v>
      </c>
      <c r="G68" s="207"/>
      <c r="H68" s="20"/>
      <c r="I68" s="14"/>
      <c r="J68" s="9"/>
      <c r="K68" s="31"/>
    </row>
    <row r="69" spans="2:11" ht="15" customHeight="1" x14ac:dyDescent="0.2">
      <c r="B69" s="200"/>
      <c r="C69" s="202">
        <v>1</v>
      </c>
      <c r="D69" s="208" t="str">
        <f>Compétences!C69</f>
        <v>Découvrir la fonction de l’écrit</v>
      </c>
      <c r="E69" s="209"/>
      <c r="F69" s="53"/>
      <c r="G69" s="205"/>
      <c r="H69" s="20"/>
      <c r="I69" s="14"/>
      <c r="J69" s="9"/>
      <c r="K69" s="31"/>
    </row>
    <row r="70" spans="2:11" x14ac:dyDescent="0.2">
      <c r="B70" s="200"/>
      <c r="C70" s="203"/>
      <c r="D70" s="21"/>
      <c r="E70" s="38" t="str">
        <f>Compétences!D70</f>
        <v>Manifester de la curiosité par rapport à l’écrit</v>
      </c>
      <c r="F70" s="70" t="e">
        <f>OBSERVATIONS!#REF!</f>
        <v>#REF!</v>
      </c>
      <c r="G70" s="206"/>
      <c r="H70" s="20"/>
      <c r="I70" s="14"/>
      <c r="J70" s="9"/>
      <c r="K70" s="31"/>
    </row>
    <row r="71" spans="2:11" ht="32" x14ac:dyDescent="0.2">
      <c r="B71" s="200"/>
      <c r="C71" s="204"/>
      <c r="D71" s="21"/>
      <c r="E71" s="38" t="str">
        <f>Compétences!D71</f>
        <v>Pouvoir redire les mots d’une phrase écrite après sa lecture par l’adulte, les mots du titre connu d’un livre ou d’un texte</v>
      </c>
      <c r="F71" s="70" t="e">
        <f>OBSERVATIONS!#REF!</f>
        <v>#REF!</v>
      </c>
      <c r="G71" s="207"/>
      <c r="H71" s="20"/>
      <c r="I71" s="14"/>
      <c r="J71" s="9"/>
      <c r="K71" s="31"/>
    </row>
    <row r="72" spans="2:11" ht="15" customHeight="1" x14ac:dyDescent="0.2">
      <c r="B72" s="200"/>
      <c r="C72" s="202">
        <v>1</v>
      </c>
      <c r="D72" s="208" t="str">
        <f>Compétences!C72</f>
        <v>Commencer à produire des écrits et en découvrir le fonctionnement</v>
      </c>
      <c r="E72" s="209"/>
      <c r="F72" s="53"/>
      <c r="G72" s="205"/>
      <c r="H72" s="20"/>
      <c r="I72" s="14"/>
      <c r="J72" s="9"/>
      <c r="K72" s="31"/>
    </row>
    <row r="73" spans="2:11" x14ac:dyDescent="0.2">
      <c r="B73" s="200"/>
      <c r="C73" s="203"/>
      <c r="D73" s="21"/>
      <c r="E73" s="38" t="str">
        <f>Compétences!D73</f>
        <v>Participer verbalement à la production d’un écrit</v>
      </c>
      <c r="F73" s="70" t="e">
        <f>OBSERVATIONS!#REF!</f>
        <v>#REF!</v>
      </c>
      <c r="G73" s="206"/>
      <c r="H73" s="20"/>
      <c r="I73" s="14"/>
      <c r="J73" s="9"/>
      <c r="K73" s="31"/>
    </row>
    <row r="74" spans="2:11" x14ac:dyDescent="0.2">
      <c r="B74" s="200"/>
      <c r="C74" s="204"/>
      <c r="D74" s="21"/>
      <c r="E74" s="38" t="str">
        <f>Compétences!D74</f>
        <v>Savoir qu’on n’écrit pas comme on parle</v>
      </c>
      <c r="F74" s="70" t="e">
        <f>OBSERVATIONS!#REF!</f>
        <v>#REF!</v>
      </c>
      <c r="G74" s="207"/>
      <c r="H74" s="20"/>
      <c r="I74" s="14"/>
      <c r="J74" s="9"/>
      <c r="K74" s="31"/>
    </row>
    <row r="75" spans="2:11" ht="15" customHeight="1" x14ac:dyDescent="0.2">
      <c r="B75" s="200"/>
      <c r="C75" s="202">
        <v>1</v>
      </c>
      <c r="D75" s="208" t="str">
        <f>Compétences!C75</f>
        <v>Découvrir le principe alphabétique</v>
      </c>
      <c r="E75" s="209"/>
      <c r="F75" s="53"/>
      <c r="G75" s="205"/>
      <c r="H75" s="20"/>
      <c r="I75" s="14"/>
      <c r="J75" s="9"/>
      <c r="K75" s="31"/>
    </row>
    <row r="76" spans="2:11" x14ac:dyDescent="0.2">
      <c r="B76" s="200"/>
      <c r="C76" s="203"/>
      <c r="D76" s="21"/>
      <c r="E76" s="38" t="str">
        <f>Compétences!D76</f>
        <v>Reconnaître les lettres de l’alphabet</v>
      </c>
      <c r="F76" s="70" t="e">
        <f>OBSERVATIONS!#REF!</f>
        <v>#REF!</v>
      </c>
      <c r="G76" s="206"/>
      <c r="H76" s="20"/>
      <c r="I76" s="14"/>
      <c r="J76" s="9"/>
      <c r="K76" s="31"/>
    </row>
    <row r="77" spans="2:11" ht="32" x14ac:dyDescent="0.2">
      <c r="B77" s="200"/>
      <c r="C77" s="203"/>
      <c r="D77" s="21"/>
      <c r="E77" s="38" t="str">
        <f>Compétences!D77</f>
        <v>Connaître les correspondances entre les trois manières de les écrire : cursive, script, capitales d’imprimerie</v>
      </c>
      <c r="F77" s="70" t="e">
        <f>OBSERVATIONS!#REF!</f>
        <v>#REF!</v>
      </c>
      <c r="G77" s="206"/>
      <c r="H77" s="20"/>
      <c r="I77" s="14"/>
      <c r="J77" s="9"/>
      <c r="K77" s="31"/>
    </row>
    <row r="78" spans="2:11" x14ac:dyDescent="0.2">
      <c r="B78" s="200"/>
      <c r="C78" s="204"/>
      <c r="D78" s="21"/>
      <c r="E78" s="38" t="str">
        <f>Compétences!D78</f>
        <v>Copier à l’aide d’un clavier</v>
      </c>
      <c r="F78" s="70" t="e">
        <f>OBSERVATIONS!#REF!</f>
        <v>#REF!</v>
      </c>
      <c r="G78" s="207"/>
      <c r="H78" s="20"/>
      <c r="I78" s="14"/>
      <c r="J78" s="9"/>
      <c r="K78" s="31"/>
    </row>
    <row r="79" spans="2:11" ht="15" customHeight="1" x14ac:dyDescent="0.2">
      <c r="B79" s="200"/>
      <c r="C79" s="202">
        <v>1</v>
      </c>
      <c r="D79" s="208" t="str">
        <f>Compétences!C79</f>
        <v>Commencer à écrire tout seul</v>
      </c>
      <c r="E79" s="209"/>
      <c r="F79" s="53"/>
      <c r="G79" s="205"/>
      <c r="H79" s="20"/>
      <c r="I79" s="14"/>
      <c r="J79" s="9"/>
      <c r="K79" s="31"/>
    </row>
    <row r="80" spans="2:11" x14ac:dyDescent="0.2">
      <c r="B80" s="200"/>
      <c r="C80" s="203"/>
      <c r="D80" s="21"/>
      <c r="E80" s="38" t="str">
        <f>Compétences!D80</f>
        <v>Écrire son prénom en écriture cursive, sans modèle</v>
      </c>
      <c r="F80" s="70" t="e">
        <f>OBSERVATIONS!#REF!</f>
        <v>#REF!</v>
      </c>
      <c r="G80" s="206"/>
      <c r="H80" s="20"/>
      <c r="I80" s="14"/>
      <c r="J80" s="9"/>
      <c r="K80" s="31"/>
    </row>
    <row r="81" spans="2:11" ht="32" x14ac:dyDescent="0.2">
      <c r="B81" s="201"/>
      <c r="C81" s="204"/>
      <c r="D81" s="21"/>
      <c r="E81" s="38" t="str">
        <f>Compétences!D81</f>
        <v>Écrire seul un mot en utilisant des lettres ou groupes de lettres empruntés aux mots connus</v>
      </c>
      <c r="F81" s="70" t="e">
        <f>OBSERVATIONS!#REF!</f>
        <v>#REF!</v>
      </c>
      <c r="G81" s="207"/>
      <c r="H81" s="20"/>
      <c r="I81" s="14"/>
      <c r="J81" s="9"/>
      <c r="K81" s="31"/>
    </row>
    <row r="82" spans="2:11" ht="25" customHeight="1" x14ac:dyDescent="0.2">
      <c r="B82" s="199" t="s">
        <v>58</v>
      </c>
      <c r="C82" s="202">
        <v>2</v>
      </c>
      <c r="D82" s="208" t="str">
        <f>Compétences!C82</f>
        <v>Écouter pour comprendre des messages oraux ou des textes lus par un adulte</v>
      </c>
      <c r="E82" s="209"/>
      <c r="F82" s="53"/>
      <c r="G82" s="205"/>
      <c r="H82" s="20"/>
      <c r="I82" s="14"/>
      <c r="J82" s="9"/>
      <c r="K82" s="31"/>
    </row>
    <row r="83" spans="2:11" x14ac:dyDescent="0.2">
      <c r="B83" s="200"/>
      <c r="C83" s="203"/>
      <c r="D83" s="21"/>
      <c r="E83" s="38" t="str">
        <f>Compétences!D83</f>
        <v>Maintenir une attention d'écoute active pour comprendre</v>
      </c>
      <c r="F83" s="70" t="e">
        <f>OBSERVATIONS!#REF!</f>
        <v>#REF!</v>
      </c>
      <c r="G83" s="206"/>
      <c r="H83" s="20"/>
      <c r="I83" s="14"/>
      <c r="J83" s="9"/>
      <c r="K83" s="31"/>
    </row>
    <row r="84" spans="2:11" x14ac:dyDescent="0.2">
      <c r="B84" s="200"/>
      <c r="C84" s="203"/>
      <c r="D84" s="74"/>
      <c r="E84" s="38" t="str">
        <f>Compétences!D84</f>
        <v>Repérer et mémoriser des informations importante</v>
      </c>
      <c r="F84" s="70" t="e">
        <f>OBSERVATIONS!#REF!</f>
        <v>#REF!</v>
      </c>
      <c r="G84" s="206"/>
      <c r="H84" s="20"/>
      <c r="I84" s="14"/>
      <c r="J84" s="9"/>
      <c r="K84" s="31"/>
    </row>
    <row r="85" spans="2:11" ht="32" x14ac:dyDescent="0.2">
      <c r="B85" s="200"/>
      <c r="C85" s="203"/>
      <c r="D85" s="21"/>
      <c r="E85" s="38" t="str">
        <f>Compétences!D85</f>
        <v>Comprendre l'enchaînement mental de ces informations (faire des liens chronologiques ou logiques)</v>
      </c>
      <c r="F85" s="70" t="e">
        <f>OBSERVATIONS!#REF!</f>
        <v>#REF!</v>
      </c>
      <c r="G85" s="206"/>
      <c r="H85" s="20"/>
      <c r="I85" s="14"/>
      <c r="J85" s="9"/>
      <c r="K85" s="31"/>
    </row>
    <row r="86" spans="2:11" ht="32" x14ac:dyDescent="0.2">
      <c r="B86" s="200"/>
      <c r="C86" s="203"/>
      <c r="D86" s="21"/>
      <c r="E86" s="38" t="str">
        <f>Compétences!D86</f>
        <v>Mobiliser des références culturelles nécessaires pour comprendre le message ou le texte</v>
      </c>
      <c r="F86" s="70" t="e">
        <f>OBSERVATIONS!#REF!</f>
        <v>#REF!</v>
      </c>
      <c r="G86" s="206"/>
      <c r="H86" s="20"/>
      <c r="I86" s="14"/>
      <c r="J86" s="9"/>
      <c r="K86" s="31"/>
    </row>
    <row r="87" spans="2:11" ht="32" x14ac:dyDescent="0.2">
      <c r="B87" s="200"/>
      <c r="C87" s="203"/>
      <c r="D87" s="21"/>
      <c r="E87" s="38" t="str">
        <f>Compétences!D87</f>
        <v>Repérer des mots qui ne sont pas compris (lexique) et essayer d'en trouver l'explication</v>
      </c>
      <c r="F87" s="70" t="e">
        <f>OBSERVATIONS!#REF!</f>
        <v>#REF!</v>
      </c>
      <c r="G87" s="206"/>
      <c r="H87" s="20"/>
      <c r="I87" s="14"/>
      <c r="J87" s="9"/>
      <c r="K87" s="31"/>
    </row>
    <row r="88" spans="2:11" x14ac:dyDescent="0.2">
      <c r="B88" s="200"/>
      <c r="C88" s="204"/>
      <c r="D88" s="21"/>
      <c r="E88" s="38" t="str">
        <f>Compétences!D88</f>
        <v>Expliciter ce qui a permis de comprendre un énoncé ou un texte</v>
      </c>
      <c r="F88" s="70" t="e">
        <f>OBSERVATIONS!#REF!</f>
        <v>#REF!</v>
      </c>
      <c r="G88" s="207"/>
      <c r="H88" s="20"/>
      <c r="I88" s="14"/>
      <c r="J88" s="9"/>
      <c r="K88" s="31"/>
    </row>
    <row r="89" spans="2:11" ht="15" customHeight="1" x14ac:dyDescent="0.2">
      <c r="B89" s="200"/>
      <c r="C89" s="202">
        <v>2</v>
      </c>
      <c r="D89" s="208" t="str">
        <f>Compétences!C89</f>
        <v>Dire pour être entendu et compris</v>
      </c>
      <c r="E89" s="209"/>
      <c r="F89" s="53"/>
      <c r="G89" s="205"/>
      <c r="H89" s="20"/>
      <c r="I89" s="14"/>
      <c r="J89" s="9"/>
      <c r="K89" s="31"/>
    </row>
    <row r="90" spans="2:11" x14ac:dyDescent="0.2">
      <c r="B90" s="200"/>
      <c r="C90" s="203"/>
      <c r="D90" s="21"/>
      <c r="E90" s="38" t="str">
        <f>Compétences!D90</f>
        <v>Prendre en compte les personnes à qui on s'adresse</v>
      </c>
      <c r="F90" s="70" t="e">
        <f>OBSERVATIONS!#REF!</f>
        <v>#REF!</v>
      </c>
      <c r="G90" s="206"/>
      <c r="H90" s="20"/>
      <c r="I90" s="14"/>
      <c r="J90" s="9"/>
      <c r="K90" s="31"/>
    </row>
    <row r="91" spans="2:11" ht="32" x14ac:dyDescent="0.2">
      <c r="B91" s="200"/>
      <c r="C91" s="203"/>
      <c r="D91" s="21"/>
      <c r="E91" s="38" t="str">
        <f>Compétences!D91</f>
        <v>Mobiliser les techniques qui font qu'on est écouté (voix, intonation, débit, posture,...)</v>
      </c>
      <c r="F91" s="70" t="e">
        <f>OBSERVATIONS!#REF!</f>
        <v>#REF!</v>
      </c>
      <c r="G91" s="206"/>
      <c r="H91" s="20"/>
      <c r="I91" s="14"/>
      <c r="J91" s="9"/>
      <c r="K91" s="31"/>
    </row>
    <row r="92" spans="2:11" ht="32" x14ac:dyDescent="0.2">
      <c r="B92" s="200"/>
      <c r="C92" s="203"/>
      <c r="D92" s="21"/>
      <c r="E92" s="38" t="str">
        <f>Compétences!D92</f>
        <v>Organiser un discours : présenter un travail à ses pairs, rappels de récits, présenter un ouvrage,...</v>
      </c>
      <c r="F92" s="70" t="e">
        <f>OBSERVATIONS!#REF!</f>
        <v>#REF!</v>
      </c>
      <c r="G92" s="206"/>
      <c r="H92" s="20"/>
      <c r="I92" s="14"/>
      <c r="J92" s="9"/>
      <c r="K92" s="31"/>
    </row>
    <row r="93" spans="2:11" x14ac:dyDescent="0.2">
      <c r="B93" s="200"/>
      <c r="C93" s="203"/>
      <c r="D93" s="21"/>
      <c r="E93" s="38" t="str">
        <f>Compétences!D93</f>
        <v>Mettre un texte en voix (lecture à voix haute)</v>
      </c>
      <c r="F93" s="70" t="e">
        <f>OBSERVATIONS!#REF!</f>
        <v>#REF!</v>
      </c>
      <c r="G93" s="206"/>
      <c r="H93" s="20"/>
      <c r="I93" s="14"/>
      <c r="J93" s="9"/>
      <c r="K93" s="31"/>
    </row>
    <row r="94" spans="2:11" x14ac:dyDescent="0.2">
      <c r="B94" s="200"/>
      <c r="C94" s="204"/>
      <c r="D94" s="21"/>
      <c r="E94" s="38" t="str">
        <f>Compétences!D94</f>
        <v>Réciter et interpréter un texte mémorisé (récitation)</v>
      </c>
      <c r="F94" s="70" t="e">
        <f>OBSERVATIONS!#REF!</f>
        <v>#REF!</v>
      </c>
      <c r="G94" s="207"/>
      <c r="H94" s="20"/>
      <c r="I94" s="14"/>
      <c r="J94" s="9"/>
      <c r="K94" s="31"/>
    </row>
    <row r="95" spans="2:11" ht="15" customHeight="1" x14ac:dyDescent="0.2">
      <c r="B95" s="200"/>
      <c r="C95" s="202">
        <v>2</v>
      </c>
      <c r="D95" s="208" t="str">
        <f>Compétences!C95</f>
        <v>Participer à des échanges dans des situations diversifiées</v>
      </c>
      <c r="E95" s="209"/>
      <c r="F95" s="53"/>
      <c r="G95" s="205"/>
      <c r="H95" s="20"/>
      <c r="I95" s="14"/>
      <c r="J95" s="9"/>
      <c r="K95" s="31"/>
    </row>
    <row r="96" spans="2:11" x14ac:dyDescent="0.2">
      <c r="B96" s="200"/>
      <c r="C96" s="203"/>
      <c r="D96" s="21"/>
      <c r="E96" s="38" t="str">
        <f>Compétences!D96</f>
        <v>Respect des règles régulant les échanges (prise de parole, rôles)</v>
      </c>
      <c r="F96" s="70" t="e">
        <f>OBSERVATIONS!#REF!</f>
        <v>#REF!</v>
      </c>
      <c r="G96" s="206"/>
      <c r="H96" s="20"/>
      <c r="I96" s="14"/>
      <c r="J96" s="9"/>
      <c r="K96" s="31"/>
    </row>
    <row r="97" spans="2:11" x14ac:dyDescent="0.2">
      <c r="B97" s="200"/>
      <c r="C97" s="204"/>
      <c r="D97" s="21"/>
      <c r="E97" s="38" t="str">
        <f>Compétences!D97</f>
        <v>Préparer et organiser un propos</v>
      </c>
      <c r="F97" s="70" t="e">
        <f>OBSERVATIONS!#REF!</f>
        <v>#REF!</v>
      </c>
      <c r="G97" s="207"/>
      <c r="H97" s="20"/>
      <c r="I97" s="14"/>
      <c r="J97" s="9"/>
      <c r="K97" s="31"/>
    </row>
    <row r="98" spans="2:11" ht="15" customHeight="1" x14ac:dyDescent="0.2">
      <c r="B98" s="200"/>
      <c r="C98" s="202">
        <v>2</v>
      </c>
      <c r="D98" s="208" t="str">
        <f>Compétences!C98</f>
        <v>Adopter une distance critique par rapport au langage produit</v>
      </c>
      <c r="E98" s="209"/>
      <c r="F98" s="53"/>
      <c r="G98" s="205"/>
      <c r="H98" s="20"/>
      <c r="I98" s="14"/>
      <c r="J98" s="9"/>
      <c r="K98" s="31"/>
    </row>
    <row r="99" spans="2:11" ht="32" x14ac:dyDescent="0.2">
      <c r="B99" s="200"/>
      <c r="C99" s="203"/>
      <c r="D99" s="21"/>
      <c r="E99" s="38" t="str">
        <f>Compétences!D99</f>
        <v>Participer à l'élaboration de critères de réussite pour les prestations orales</v>
      </c>
      <c r="F99" s="70" t="e">
        <f>OBSERVATIONS!#REF!</f>
        <v>#REF!</v>
      </c>
      <c r="G99" s="206"/>
      <c r="H99" s="20"/>
      <c r="I99" s="14"/>
      <c r="J99" s="9"/>
      <c r="K99" s="31"/>
    </row>
    <row r="100" spans="2:11" ht="32" x14ac:dyDescent="0.2">
      <c r="B100" s="201"/>
      <c r="C100" s="204"/>
      <c r="D100" s="21"/>
      <c r="E100" s="38" t="str">
        <f>Compétences!D100</f>
        <v>Repérer le respect ou le non-respect des règles d'échanges lors de situations orales</v>
      </c>
      <c r="F100" s="70" t="e">
        <f>OBSERVATIONS!#REF!</f>
        <v>#REF!</v>
      </c>
      <c r="G100" s="207"/>
      <c r="H100" s="20"/>
      <c r="I100" s="14"/>
      <c r="J100" s="29"/>
    </row>
    <row r="101" spans="2:11" ht="15" customHeight="1" x14ac:dyDescent="0.2">
      <c r="B101" s="199" t="s">
        <v>77</v>
      </c>
      <c r="C101" s="202">
        <v>2</v>
      </c>
      <c r="D101" s="208" t="str">
        <f>Compétences!C101</f>
        <v xml:space="preserve">Identifier des mots de manière de plus en plus aisée </v>
      </c>
      <c r="E101" s="209"/>
      <c r="F101" s="53"/>
      <c r="G101" s="205"/>
      <c r="H101" s="20"/>
      <c r="I101" s="14"/>
      <c r="J101" s="29"/>
    </row>
    <row r="102" spans="2:11" x14ac:dyDescent="0.2">
      <c r="B102" s="200"/>
      <c r="C102" s="203"/>
      <c r="D102" s="21"/>
      <c r="E102" s="38" t="str">
        <f>Compétences!D102</f>
        <v>Identifier et discriminer des phonèmes</v>
      </c>
      <c r="F102" s="70" t="e">
        <f>OBSERVATIONS!#REF!</f>
        <v>#REF!</v>
      </c>
      <c r="G102" s="206"/>
      <c r="H102" s="20"/>
      <c r="I102" s="14"/>
      <c r="J102" s="29"/>
    </row>
    <row r="103" spans="2:11" x14ac:dyDescent="0.2">
      <c r="B103" s="200"/>
      <c r="C103" s="203"/>
      <c r="D103" s="21"/>
      <c r="E103" s="38" t="str">
        <f>Compétences!D103</f>
        <v>Identifier et reconnaître des lettres</v>
      </c>
      <c r="F103" s="70" t="e">
        <f>OBSERVATIONS!#REF!</f>
        <v>#REF!</v>
      </c>
      <c r="G103" s="206"/>
      <c r="H103" s="20"/>
      <c r="I103" s="14"/>
      <c r="J103" s="29"/>
    </row>
    <row r="104" spans="2:11" x14ac:dyDescent="0.2">
      <c r="B104" s="200"/>
      <c r="C104" s="203"/>
      <c r="D104" s="21"/>
      <c r="E104" s="38" t="str">
        <f>Compétences!D104</f>
        <v>Lire et construire des syllabes simples puis complexes (combinatoire)</v>
      </c>
      <c r="F104" s="70" t="e">
        <f>OBSERVATIONS!#REF!</f>
        <v>#REF!</v>
      </c>
      <c r="G104" s="206"/>
      <c r="H104" s="20"/>
      <c r="I104" s="14"/>
      <c r="J104" s="29"/>
    </row>
    <row r="105" spans="2:11" ht="32" x14ac:dyDescent="0.2">
      <c r="B105" s="200"/>
      <c r="C105" s="203"/>
      <c r="D105" s="21"/>
      <c r="E105" s="38" t="str">
        <f>Compétences!D105</f>
        <v>Mémoriser les correspondances graphèmes/phonèmes (correspondances grapho-phonologiques)</v>
      </c>
      <c r="F105" s="70" t="e">
        <f>OBSERVATIONS!#REF!</f>
        <v>#REF!</v>
      </c>
      <c r="G105" s="206"/>
      <c r="H105" s="20"/>
      <c r="I105" s="14"/>
      <c r="J105" s="29"/>
    </row>
    <row r="106" spans="2:11" x14ac:dyDescent="0.2">
      <c r="B106" s="200"/>
      <c r="C106" s="203"/>
      <c r="D106" s="21"/>
      <c r="E106" s="38" t="str">
        <f>Compétences!D106</f>
        <v>Mémoriser des mots courants et irréguliers</v>
      </c>
      <c r="F106" s="70" t="e">
        <f>OBSERVATIONS!#REF!</f>
        <v>#REF!</v>
      </c>
      <c r="G106" s="206"/>
      <c r="H106" s="20"/>
      <c r="I106" s="14"/>
      <c r="J106" s="29"/>
    </row>
    <row r="107" spans="2:11" ht="32" x14ac:dyDescent="0.2">
      <c r="B107" s="200"/>
      <c r="C107" s="204"/>
      <c r="D107" s="21"/>
      <c r="E107" s="38" t="str">
        <f>Compétences!D107</f>
        <v>Ecrire (encoder) des mots en utilisant ses connaissances sur le code alphabétique</v>
      </c>
      <c r="F107" s="70" t="e">
        <f>OBSERVATIONS!#REF!</f>
        <v>#REF!</v>
      </c>
      <c r="G107" s="207"/>
      <c r="H107" s="20"/>
      <c r="I107" s="14"/>
      <c r="J107" s="29"/>
    </row>
    <row r="108" spans="2:11" ht="15" customHeight="1" x14ac:dyDescent="0.2">
      <c r="B108" s="200"/>
      <c r="C108" s="202">
        <v>2</v>
      </c>
      <c r="D108" s="208" t="str">
        <f>Compétences!C108</f>
        <v xml:space="preserve">Comprendre un texte </v>
      </c>
      <c r="E108" s="209"/>
      <c r="F108" s="53"/>
      <c r="G108" s="205"/>
      <c r="H108" s="20"/>
      <c r="I108" s="14"/>
      <c r="J108" s="29"/>
    </row>
    <row r="109" spans="2:11" ht="32" x14ac:dyDescent="0.2">
      <c r="B109" s="200"/>
      <c r="C109" s="203"/>
      <c r="D109" s="21"/>
      <c r="E109" s="38" t="str">
        <f>Compétences!D109</f>
        <v>Utiliser les connaissances du système grapho-phonologiques pour comprendre un mot, un texte</v>
      </c>
      <c r="F109" s="70" t="e">
        <f>OBSERVATIONS!#REF!</f>
        <v>#REF!</v>
      </c>
      <c r="G109" s="206"/>
      <c r="H109" s="20"/>
      <c r="I109" s="14"/>
      <c r="J109" s="29"/>
    </row>
    <row r="110" spans="2:11" ht="32" x14ac:dyDescent="0.2">
      <c r="B110" s="200"/>
      <c r="C110" s="203"/>
      <c r="D110" s="21"/>
      <c r="E110" s="38" t="str">
        <f>Compétences!D110</f>
        <v>Connaître et utiliser des démarches pour comprendre un texte : Identifier les informations importantes</v>
      </c>
      <c r="F110" s="70" t="e">
        <f>OBSERVATIONS!#REF!</f>
        <v>#REF!</v>
      </c>
      <c r="G110" s="206"/>
      <c r="H110" s="20"/>
      <c r="I110" s="14"/>
      <c r="J110" s="29"/>
    </row>
    <row r="111" spans="2:11" ht="32" x14ac:dyDescent="0.2">
      <c r="B111" s="200"/>
      <c r="C111" s="203"/>
      <c r="D111" s="21"/>
      <c r="E111" s="38" t="str">
        <f>Compétences!D111</f>
        <v>Connaître et utiliser des démarches pour comprendre un texte : Relier les informations entre elles</v>
      </c>
      <c r="F111" s="70" t="e">
        <f>OBSERVATIONS!#REF!</f>
        <v>#REF!</v>
      </c>
      <c r="G111" s="206"/>
      <c r="H111" s="20"/>
      <c r="I111" s="14"/>
      <c r="J111" s="29"/>
    </row>
    <row r="112" spans="2:11" ht="32" x14ac:dyDescent="0.2">
      <c r="B112" s="200"/>
      <c r="C112" s="203"/>
      <c r="D112" s="21"/>
      <c r="E112" s="38" t="str">
        <f>Compétences!D112</f>
        <v>Connaître et utiliser des démarches pour comprendre un texte : Identifier les liens logiques et chronologiques entre les informations</v>
      </c>
      <c r="F112" s="70" t="e">
        <f>OBSERVATIONS!#REF!</f>
        <v>#REF!</v>
      </c>
      <c r="G112" s="206"/>
      <c r="H112" s="20"/>
      <c r="I112" s="14"/>
      <c r="J112" s="29"/>
    </row>
    <row r="113" spans="2:10" ht="32" x14ac:dyDescent="0.2">
      <c r="B113" s="200"/>
      <c r="C113" s="203"/>
      <c r="D113" s="21"/>
      <c r="E113" s="38" t="str">
        <f>Compétences!D113</f>
        <v>Connaître et utiliser des démarches pour comprendre un texte : Utiliser ses propres connaissances (inférences culturelles)</v>
      </c>
      <c r="F113" s="70" t="e">
        <f>OBSERVATIONS!#REF!</f>
        <v>#REF!</v>
      </c>
      <c r="G113" s="206"/>
      <c r="H113" s="20"/>
      <c r="I113" s="14"/>
      <c r="J113" s="29"/>
    </row>
    <row r="114" spans="2:10" ht="32" x14ac:dyDescent="0.2">
      <c r="B114" s="200"/>
      <c r="C114" s="203"/>
      <c r="D114" s="21"/>
      <c r="E114" s="38" t="str">
        <f>Compétences!D114</f>
        <v>Connaître et utiliser des démarches pour comprendre un texte : Utiliser ses connaissances d’autres textes pour comprendre un texte</v>
      </c>
      <c r="F114" s="70" t="e">
        <f>OBSERVATIONS!#REF!</f>
        <v>#REF!</v>
      </c>
      <c r="G114" s="206"/>
      <c r="H114" s="20"/>
      <c r="I114" s="14"/>
      <c r="J114" s="29"/>
    </row>
    <row r="115" spans="2:10" ht="32" x14ac:dyDescent="0.2">
      <c r="B115" s="200"/>
      <c r="C115" s="203"/>
      <c r="D115" s="21"/>
      <c r="E115" s="38" t="str">
        <f>Compétences!D115</f>
        <v xml:space="preserve">Connaître et utiliser des démarches pour comprendre un texte : Formuler des hypothèses  </v>
      </c>
      <c r="F115" s="70" t="e">
        <f>OBSERVATIONS!#REF!</f>
        <v>#REF!</v>
      </c>
      <c r="G115" s="206"/>
      <c r="H115" s="20"/>
      <c r="I115" s="14"/>
      <c r="J115" s="29"/>
    </row>
    <row r="116" spans="2:10" x14ac:dyDescent="0.2">
      <c r="B116" s="200"/>
      <c r="C116" s="204"/>
      <c r="D116" s="21"/>
      <c r="E116" s="38" t="str">
        <f>Compétences!D116</f>
        <v>Mobiliser ses connaissances lexicales pour comprendre un texte</v>
      </c>
      <c r="F116" s="70" t="e">
        <f>OBSERVATIONS!#REF!</f>
        <v>#REF!</v>
      </c>
      <c r="G116" s="207"/>
      <c r="H116" s="20"/>
      <c r="I116" s="14"/>
      <c r="J116" s="29"/>
    </row>
    <row r="117" spans="2:10" ht="15" customHeight="1" x14ac:dyDescent="0.2">
      <c r="B117" s="200"/>
      <c r="C117" s="202">
        <v>2</v>
      </c>
      <c r="D117" s="208" t="str">
        <f>Compétences!C117</f>
        <v xml:space="preserve">Pratiquer différentes formes de lecture </v>
      </c>
      <c r="E117" s="209"/>
      <c r="F117" s="53"/>
      <c r="G117" s="205"/>
      <c r="H117" s="20"/>
      <c r="I117" s="14"/>
      <c r="J117" s="29"/>
    </row>
    <row r="118" spans="2:10" ht="32" x14ac:dyDescent="0.2">
      <c r="B118" s="200"/>
      <c r="C118" s="203"/>
      <c r="D118" s="21"/>
      <c r="E118" s="38" t="str">
        <f>Compétences!D118</f>
        <v>Lire des textes et des documents divers pour comprendre les fonctions de la lecture</v>
      </c>
      <c r="F118" s="70" t="e">
        <f>OBSERVATIONS!#REF!</f>
        <v>#REF!</v>
      </c>
      <c r="G118" s="206"/>
      <c r="H118" s="20"/>
      <c r="I118" s="14"/>
      <c r="J118" s="29"/>
    </row>
    <row r="119" spans="2:10" x14ac:dyDescent="0.2">
      <c r="B119" s="200"/>
      <c r="C119" s="203"/>
      <c r="D119" s="21"/>
      <c r="E119" s="38" t="str">
        <f>Compétences!D119</f>
        <v>Se repérer dans un lieu de lecture (BCD, bibliothèque)</v>
      </c>
      <c r="F119" s="70" t="e">
        <f>OBSERVATIONS!#REF!</f>
        <v>#REF!</v>
      </c>
      <c r="G119" s="206"/>
      <c r="H119" s="20"/>
      <c r="I119" s="14"/>
      <c r="J119" s="29"/>
    </row>
    <row r="120" spans="2:10" ht="32" x14ac:dyDescent="0.2">
      <c r="B120" s="200"/>
      <c r="C120" s="204"/>
      <c r="D120" s="21"/>
      <c r="E120" s="38" t="str">
        <f>Compétences!D120</f>
        <v>savoir se repérer dans un manuel ou des ouvrages documentaires (table de matière</v>
      </c>
      <c r="F120" s="70" t="e">
        <f>OBSERVATIONS!#REF!</f>
        <v>#REF!</v>
      </c>
      <c r="G120" s="207"/>
      <c r="H120" s="20"/>
      <c r="I120" s="14"/>
      <c r="J120" s="29"/>
    </row>
    <row r="121" spans="2:10" ht="15" customHeight="1" x14ac:dyDescent="0.2">
      <c r="B121" s="200"/>
      <c r="C121" s="202">
        <v>2</v>
      </c>
      <c r="D121" s="208" t="str">
        <f>Compétences!C121</f>
        <v xml:space="preserve">Lecture à voix haute </v>
      </c>
      <c r="E121" s="209"/>
      <c r="F121" s="53"/>
      <c r="G121" s="205"/>
      <c r="H121" s="20"/>
      <c r="I121" s="14"/>
      <c r="J121" s="29"/>
    </row>
    <row r="122" spans="2:10" x14ac:dyDescent="0.2">
      <c r="B122" s="200"/>
      <c r="C122" s="203"/>
      <c r="D122" s="21"/>
      <c r="E122" s="38" t="str">
        <f>Compétences!D122</f>
        <v>Déchiffrer un mot nouveau ou difficile</v>
      </c>
      <c r="F122" s="70" t="e">
        <f>OBSERVATIONS!#REF!</f>
        <v>#REF!</v>
      </c>
      <c r="G122" s="206"/>
      <c r="H122" s="20"/>
      <c r="I122" s="14"/>
      <c r="J122" s="29"/>
    </row>
    <row r="123" spans="2:10" ht="32" x14ac:dyDescent="0.2">
      <c r="B123" s="200"/>
      <c r="C123" s="203"/>
      <c r="D123" s="21"/>
      <c r="E123" s="38" t="str">
        <f>Compétences!D123</f>
        <v>Identifier et utiliser les marques de ponctuation pour lire un texte à voix haute</v>
      </c>
      <c r="F123" s="70" t="e">
        <f>OBSERVATIONS!#REF!</f>
        <v>#REF!</v>
      </c>
      <c r="G123" s="206"/>
      <c r="H123" s="20"/>
      <c r="I123" s="14"/>
      <c r="J123" s="29"/>
    </row>
    <row r="124" spans="2:10" x14ac:dyDescent="0.2">
      <c r="B124" s="200"/>
      <c r="C124" s="204"/>
      <c r="D124" s="21"/>
      <c r="E124" s="38" t="str">
        <f>Compétences!D124</f>
        <v>Savoir lire un texte de manière expressive</v>
      </c>
      <c r="F124" s="70" t="e">
        <f>OBSERVATIONS!#REF!</f>
        <v>#REF!</v>
      </c>
      <c r="G124" s="207"/>
      <c r="H124" s="20"/>
      <c r="I124" s="14"/>
      <c r="J124" s="29"/>
    </row>
    <row r="125" spans="2:10" ht="15" customHeight="1" x14ac:dyDescent="0.2">
      <c r="B125" s="200"/>
      <c r="C125" s="202">
        <v>2</v>
      </c>
      <c r="D125" s="208" t="str">
        <f>Compétences!C125</f>
        <v xml:space="preserve">Contrôler sa compréhension d’un texte </v>
      </c>
      <c r="E125" s="209"/>
      <c r="F125" s="53"/>
      <c r="G125" s="205"/>
      <c r="H125" s="20"/>
      <c r="I125" s="14"/>
      <c r="J125" s="29"/>
    </row>
    <row r="126" spans="2:10" x14ac:dyDescent="0.2">
      <c r="B126" s="200"/>
      <c r="C126" s="203"/>
      <c r="D126" s="21"/>
      <c r="E126" s="38" t="str">
        <f>Compétences!D126</f>
        <v>Justifier une réponse ou un interprétation en revenant au texte.</v>
      </c>
      <c r="F126" s="70" t="e">
        <f>OBSERVATIONS!#REF!</f>
        <v>#REF!</v>
      </c>
      <c r="G126" s="206"/>
      <c r="H126" s="20"/>
      <c r="I126" s="14"/>
      <c r="J126" s="29"/>
    </row>
    <row r="127" spans="2:10" x14ac:dyDescent="0.2">
      <c r="B127" s="200"/>
      <c r="C127" s="203"/>
      <c r="D127" s="21"/>
      <c r="E127" s="38" t="str">
        <f>Compétences!D127</f>
        <v>Repérer les difficultés de compréhension d’un texte</v>
      </c>
      <c r="F127" s="70" t="e">
        <f>OBSERVATIONS!#REF!</f>
        <v>#REF!</v>
      </c>
      <c r="G127" s="206"/>
      <c r="H127" s="20"/>
      <c r="I127" s="14"/>
      <c r="J127" s="29"/>
    </row>
    <row r="128" spans="2:10" ht="32" x14ac:dyDescent="0.2">
      <c r="B128" s="201"/>
      <c r="C128" s="204"/>
      <c r="D128" s="21"/>
      <c r="E128" s="38" t="str">
        <f>Compétences!D128</f>
        <v>Savoir expliquer comment on a fait pour comprendre un texte ou demander de l’aide si nécessaire</v>
      </c>
      <c r="F128" s="70" t="e">
        <f>OBSERVATIONS!#REF!</f>
        <v>#REF!</v>
      </c>
      <c r="G128" s="207"/>
      <c r="H128" s="20"/>
      <c r="I128" s="14"/>
      <c r="J128" s="29"/>
    </row>
    <row r="129" spans="2:10" ht="15" customHeight="1" x14ac:dyDescent="0.2">
      <c r="B129" s="199" t="s">
        <v>106</v>
      </c>
      <c r="C129" s="202">
        <v>2</v>
      </c>
      <c r="D129" s="208" t="str">
        <f>Compétences!C129</f>
        <v>Copier de manière experte</v>
      </c>
      <c r="E129" s="209"/>
      <c r="F129" s="53"/>
      <c r="G129" s="205"/>
      <c r="H129" s="20"/>
      <c r="I129" s="14"/>
      <c r="J129" s="29"/>
    </row>
    <row r="130" spans="2:10" ht="32" x14ac:dyDescent="0.2">
      <c r="B130" s="200"/>
      <c r="C130" s="203"/>
      <c r="D130" s="21"/>
      <c r="E130" s="38" t="str">
        <f>Compétences!D130</f>
        <v>Maîtriser les gestes de l’écriture cursive exécutés avec une vitesse et une sûreté croissantes.</v>
      </c>
      <c r="F130" s="70" t="e">
        <f>OBSERVATIONS!#REF!</f>
        <v>#REF!</v>
      </c>
      <c r="G130" s="206"/>
      <c r="H130" s="20"/>
      <c r="I130" s="14"/>
      <c r="J130" s="29"/>
    </row>
    <row r="131" spans="2:10" ht="32" x14ac:dyDescent="0.2">
      <c r="B131" s="200"/>
      <c r="C131" s="203"/>
      <c r="D131" s="21"/>
      <c r="E131" s="38" t="str">
        <f>Compétences!D131</f>
        <v>Connaître les correspondances entre diverses écritures des lettres pour transcrire un texte ( copie au clavier).</v>
      </c>
      <c r="F131" s="70" t="e">
        <f>OBSERVATIONS!#REF!</f>
        <v>#REF!</v>
      </c>
      <c r="G131" s="206"/>
      <c r="H131" s="20"/>
      <c r="I131" s="14"/>
      <c r="J131" s="29"/>
    </row>
    <row r="132" spans="2:10" ht="32" x14ac:dyDescent="0.2">
      <c r="B132" s="200"/>
      <c r="C132" s="203"/>
      <c r="D132" s="21"/>
      <c r="E132" s="38" t="str">
        <f>Compétences!D132</f>
        <v>Utiliser des stratégies de copie (permettant d’éviter la copie lettre à lettre)</v>
      </c>
      <c r="F132" s="70" t="e">
        <f>OBSERVATIONS!#REF!</f>
        <v>#REF!</v>
      </c>
      <c r="G132" s="206"/>
      <c r="H132" s="20"/>
      <c r="I132" s="14"/>
      <c r="J132" s="29"/>
    </row>
    <row r="133" spans="2:10" ht="32" x14ac:dyDescent="0.2">
      <c r="B133" s="200"/>
      <c r="C133" s="204"/>
      <c r="D133" s="21"/>
      <c r="E133" s="38" t="str">
        <f>Compétences!D133</f>
        <v>Utiliser un traitement des textes pour mettre en page un court texte saisi au clavier.</v>
      </c>
      <c r="F133" s="70" t="e">
        <f>OBSERVATIONS!#REF!</f>
        <v>#REF!</v>
      </c>
      <c r="G133" s="207"/>
      <c r="H133" s="20"/>
      <c r="I133" s="14"/>
      <c r="J133" s="29"/>
    </row>
    <row r="134" spans="2:10" ht="15" customHeight="1" x14ac:dyDescent="0.2">
      <c r="B134" s="200"/>
      <c r="C134" s="202">
        <v>2</v>
      </c>
      <c r="D134" s="208" t="str">
        <f>Compétences!C134</f>
        <v xml:space="preserve">Produire des écrits en commençant à s’approprier une démarche </v>
      </c>
      <c r="E134" s="209"/>
      <c r="F134" s="53"/>
      <c r="G134" s="205"/>
      <c r="H134" s="20"/>
      <c r="I134" s="14"/>
      <c r="J134" s="29"/>
    </row>
    <row r="135" spans="2:10" x14ac:dyDescent="0.2">
      <c r="B135" s="200"/>
      <c r="C135" s="203"/>
      <c r="D135" s="21"/>
      <c r="E135" s="38" t="str">
        <f>Compétences!D135</f>
        <v>Identification de caractéristiques propres à différents genres de textes.</v>
      </c>
      <c r="F135" s="70" t="e">
        <f>OBSERVATIONS!#REF!</f>
        <v>#REF!</v>
      </c>
      <c r="G135" s="206"/>
      <c r="H135" s="20"/>
      <c r="I135" s="14"/>
      <c r="J135" s="29"/>
    </row>
    <row r="136" spans="2:10" ht="32" x14ac:dyDescent="0.2">
      <c r="B136" s="200"/>
      <c r="C136" s="203"/>
      <c r="D136" s="21"/>
      <c r="E136" s="38" t="str">
        <f>Compétences!D136</f>
        <v>Mettre en œuvre une démarche de production de texte (guidée puis plus autonome): chercher les idées, concevoir puis écrire des phrases</v>
      </c>
      <c r="F136" s="70" t="e">
        <f>OBSERVATIONS!#REF!</f>
        <v>#REF!</v>
      </c>
      <c r="G136" s="206"/>
      <c r="H136" s="20"/>
      <c r="I136" s="14"/>
      <c r="J136" s="29"/>
    </row>
    <row r="137" spans="2:10" ht="32" x14ac:dyDescent="0.2">
      <c r="B137" s="200"/>
      <c r="C137" s="203"/>
      <c r="D137" s="21"/>
      <c r="E137" s="38" t="str">
        <f>Compétences!D137</f>
        <v>Mobiliser ses connaissances (orthographiques et grammaticales) pour produire un écrit.</v>
      </c>
      <c r="F137" s="70" t="e">
        <f>OBSERVATIONS!#REF!</f>
        <v>#REF!</v>
      </c>
      <c r="G137" s="206"/>
      <c r="H137" s="20"/>
      <c r="I137" s="14"/>
      <c r="J137" s="29"/>
    </row>
    <row r="138" spans="2:10" ht="32" x14ac:dyDescent="0.2">
      <c r="B138" s="200"/>
      <c r="C138" s="204"/>
      <c r="D138" s="21"/>
      <c r="E138" s="38" t="str">
        <f>Compétences!D138</f>
        <v>Mobilisation des outils à disposition dans la classe liés à l’étude de la langue pour produire un texte</v>
      </c>
      <c r="F138" s="70" t="e">
        <f>OBSERVATIONS!#REF!</f>
        <v>#REF!</v>
      </c>
      <c r="G138" s="207"/>
      <c r="H138" s="20"/>
      <c r="I138" s="14"/>
      <c r="J138" s="29"/>
    </row>
    <row r="139" spans="2:10" ht="15" customHeight="1" x14ac:dyDescent="0.2">
      <c r="B139" s="200"/>
      <c r="C139" s="202">
        <v>2</v>
      </c>
      <c r="D139" s="208" t="str">
        <f>Compétences!C139</f>
        <v>Réviser et améliorer l’écrit qu’on a produit</v>
      </c>
      <c r="E139" s="209"/>
      <c r="F139" s="53"/>
      <c r="G139" s="205"/>
      <c r="H139" s="20"/>
      <c r="I139" s="14"/>
      <c r="J139" s="29"/>
    </row>
    <row r="140" spans="2:10" ht="32" x14ac:dyDescent="0.2">
      <c r="B140" s="200"/>
      <c r="C140" s="203"/>
      <c r="D140" s="21"/>
      <c r="E140" s="38" t="str">
        <f>Compétences!D140</f>
        <v>Repérer des dysfonctionnements dans les textes produits (omissions, incohérences, redites…)</v>
      </c>
      <c r="F140" s="70" t="e">
        <f>OBSERVATIONS!#REF!</f>
        <v>#REF!</v>
      </c>
      <c r="G140" s="206"/>
      <c r="H140" s="20"/>
      <c r="I140" s="14"/>
      <c r="J140" s="29"/>
    </row>
    <row r="141" spans="2:10" ht="32" x14ac:dyDescent="0.2">
      <c r="B141" s="200"/>
      <c r="C141" s="203"/>
      <c r="D141" s="21"/>
      <c r="E141" s="38" t="str">
        <f>Compétences!D141</f>
        <v>Mobiliser des connaissances portant sur le genre d’écrit à produire et sur la langue</v>
      </c>
      <c r="F141" s="70" t="e">
        <f>OBSERVATIONS!#REF!</f>
        <v>#REF!</v>
      </c>
      <c r="G141" s="206"/>
      <c r="H141" s="20"/>
      <c r="I141" s="14"/>
      <c r="J141" s="29"/>
    </row>
    <row r="142" spans="2:10" ht="32" x14ac:dyDescent="0.2">
      <c r="B142" s="200"/>
      <c r="C142" s="203"/>
      <c r="D142" s="21"/>
      <c r="E142" s="38" t="str">
        <f>Compétences!D142</f>
        <v>Améliorer un texte au niveau de l’orthographe (avec aide de l’enseignant puis de manière plus autonome)</v>
      </c>
      <c r="F142" s="70" t="e">
        <f>OBSERVATIONS!#REF!</f>
        <v>#REF!</v>
      </c>
      <c r="G142" s="206"/>
      <c r="H142" s="20"/>
      <c r="I142" s="14"/>
      <c r="J142" s="29"/>
    </row>
    <row r="143" spans="2:10" ht="32" x14ac:dyDescent="0.2">
      <c r="B143" s="201"/>
      <c r="C143" s="204"/>
      <c r="D143" s="21"/>
      <c r="E143" s="38" t="str">
        <f>Compétences!D143</f>
        <v>Savoir utiliser des outils pour réviser un texte (grilles de relecture, correcteur orthographique)</v>
      </c>
      <c r="F143" s="70" t="e">
        <f>OBSERVATIONS!#REF!</f>
        <v>#REF!</v>
      </c>
      <c r="G143" s="207"/>
      <c r="H143" s="20"/>
      <c r="I143" s="14"/>
      <c r="J143" s="29"/>
    </row>
    <row r="144" spans="2:10" ht="33" customHeight="1" x14ac:dyDescent="0.2">
      <c r="B144" s="199" t="s">
        <v>122</v>
      </c>
      <c r="C144" s="202">
        <v>2</v>
      </c>
      <c r="D144" s="208" t="str">
        <f>Compétences!C144</f>
        <v>Mémoriser et se remémorer l’orthographe de mots fréquents et de mots irréguliers dont le sens est connu</v>
      </c>
      <c r="E144" s="209"/>
      <c r="F144" s="53"/>
      <c r="G144" s="205"/>
      <c r="H144" s="20"/>
      <c r="I144" s="14"/>
      <c r="J144" s="29"/>
    </row>
    <row r="145" spans="2:10" ht="32" x14ac:dyDescent="0.2">
      <c r="B145" s="200"/>
      <c r="C145" s="203"/>
      <c r="D145" s="21"/>
      <c r="E145" s="38" t="str">
        <f>Compétences!D145</f>
        <v>Connaître les correspondances sons/lettres ( correspondances graphophonologiques)</v>
      </c>
      <c r="F145" s="70" t="e">
        <f>OBSERVATIONS!#REF!</f>
        <v>#REF!</v>
      </c>
      <c r="G145" s="206"/>
      <c r="H145" s="20"/>
      <c r="I145" s="14"/>
      <c r="J145" s="29"/>
    </row>
    <row r="146" spans="2:10" ht="32" x14ac:dyDescent="0.2">
      <c r="B146" s="200"/>
      <c r="C146" s="203"/>
      <c r="D146" s="21"/>
      <c r="E146" s="38" t="str">
        <f>Compétences!D146</f>
        <v>Connaître et retrouver la valeur sonore de certaines lettres par rapport au contexte (exemple : s entre 2 voyelles, ge suivi de e ou i …)</v>
      </c>
      <c r="F146" s="70" t="e">
        <f>OBSERVATIONS!#REF!</f>
        <v>#REF!</v>
      </c>
      <c r="G146" s="206"/>
      <c r="H146" s="20"/>
      <c r="I146" s="14"/>
      <c r="J146" s="29"/>
    </row>
    <row r="147" spans="2:10" ht="32" x14ac:dyDescent="0.2">
      <c r="B147" s="200"/>
      <c r="C147" s="203"/>
      <c r="D147" s="21"/>
      <c r="E147" s="38" t="str">
        <f>Compétences!D147</f>
        <v>Connaître et repérer la valeur de certains graphème selon la lettre qui suit (an/am en/em ..) : règle du m devant p ou b</v>
      </c>
      <c r="F147" s="70" t="e">
        <f>OBSERVATIONS!#REF!</f>
        <v>#REF!</v>
      </c>
      <c r="G147" s="206"/>
      <c r="H147" s="20"/>
      <c r="I147" s="14"/>
      <c r="J147" s="29"/>
    </row>
    <row r="148" spans="2:10" x14ac:dyDescent="0.2">
      <c r="B148" s="200"/>
      <c r="C148" s="203"/>
      <c r="D148" s="21"/>
      <c r="E148" s="38" t="str">
        <f>Compétences!D148</f>
        <v>Connaître et mémoriser l’orthographe de mots invariables</v>
      </c>
      <c r="F148" s="70" t="e">
        <f>OBSERVATIONS!#REF!</f>
        <v>#REF!</v>
      </c>
      <c r="G148" s="206"/>
      <c r="H148" s="20"/>
      <c r="I148" s="14"/>
      <c r="J148" s="29"/>
    </row>
    <row r="149" spans="2:10" ht="32" x14ac:dyDescent="0.2">
      <c r="B149" s="200"/>
      <c r="C149" s="203"/>
      <c r="D149" s="21"/>
      <c r="E149" s="38" t="str">
        <f>Compétences!D149</f>
        <v>Connaître et mémoriser l’orthographe de mots d’un même champ lexical, d’une même famille, d’une même série analogique)</v>
      </c>
      <c r="F149" s="70" t="e">
        <f>OBSERVATIONS!#REF!</f>
        <v>#REF!</v>
      </c>
      <c r="G149" s="206"/>
      <c r="H149" s="20"/>
      <c r="I149" s="14"/>
      <c r="J149" s="29"/>
    </row>
    <row r="150" spans="2:10" ht="32" x14ac:dyDescent="0.2">
      <c r="B150" s="200"/>
      <c r="C150" s="203"/>
      <c r="D150" s="21"/>
      <c r="E150" s="38" t="str">
        <f>Compétences!D150</f>
        <v>Connaître et mémoriser l’orthographe de mots relevant du vocabulaire scolaire ou d’un champ disciplinaire</v>
      </c>
      <c r="F150" s="70" t="e">
        <f>OBSERVATIONS!#REF!</f>
        <v>#REF!</v>
      </c>
      <c r="G150" s="206"/>
      <c r="H150" s="20"/>
      <c r="I150" s="14"/>
      <c r="J150" s="29"/>
    </row>
    <row r="151" spans="2:10" x14ac:dyDescent="0.2">
      <c r="B151" s="200"/>
      <c r="C151" s="203"/>
      <c r="D151" s="21"/>
      <c r="E151" s="38" t="str">
        <f>Compétences!D151</f>
        <v>Identifier du groupe nominal sujet</v>
      </c>
      <c r="F151" s="70" t="e">
        <f>OBSERVATIONS!#REF!</f>
        <v>#REF!</v>
      </c>
      <c r="G151" s="206"/>
      <c r="H151" s="20"/>
      <c r="I151" s="14"/>
      <c r="J151" s="29"/>
    </row>
    <row r="152" spans="2:10" ht="32" x14ac:dyDescent="0.2">
      <c r="B152" s="200"/>
      <c r="C152" s="203"/>
      <c r="D152" s="21"/>
      <c r="E152" s="38" t="str">
        <f>Compétences!D152</f>
        <v>Identifier le verbe d’une phrase (connaître les propriétés qui permettent de l’identifier</v>
      </c>
      <c r="F152" s="70" t="e">
        <f>OBSERVATIONS!#REF!</f>
        <v>#REF!</v>
      </c>
      <c r="G152" s="206"/>
      <c r="H152" s="20"/>
      <c r="I152" s="14"/>
      <c r="J152" s="29"/>
    </row>
    <row r="153" spans="2:10" ht="32" x14ac:dyDescent="0.2">
      <c r="B153" s="200"/>
      <c r="C153" s="203"/>
      <c r="D153" s="21"/>
      <c r="E153" s="38" t="str">
        <f>Compétences!D153</f>
        <v xml:space="preserve">Savoir identifier la classe d’un mot (verbe, nom, déterminant, adjectif, pronom, mots invariables) </v>
      </c>
      <c r="F153" s="70" t="e">
        <f>OBSERVATIONS!#REF!</f>
        <v>#REF!</v>
      </c>
      <c r="G153" s="206"/>
      <c r="H153" s="20"/>
      <c r="I153" s="14"/>
      <c r="J153" s="29"/>
    </row>
    <row r="154" spans="2:10" ht="32" x14ac:dyDescent="0.2">
      <c r="B154" s="200"/>
      <c r="C154" s="203"/>
      <c r="D154" s="21"/>
      <c r="E154" s="38" t="str">
        <f>Compétences!D154</f>
        <v>Identifier et transformer des phrases affirmatives et négatives (notamment, transformations liées à l’identification du verbe</v>
      </c>
      <c r="F154" s="70" t="e">
        <f>OBSERVATIONS!#REF!</f>
        <v>#REF!</v>
      </c>
      <c r="G154" s="206"/>
      <c r="H154" s="20"/>
      <c r="I154" s="14"/>
      <c r="J154" s="29"/>
    </row>
    <row r="155" spans="2:10" ht="32" x14ac:dyDescent="0.2">
      <c r="B155" s="200"/>
      <c r="C155" s="204"/>
      <c r="D155" s="21"/>
      <c r="E155" s="38" t="str">
        <f>Compétences!D155</f>
        <v>Connaître et utiliser la ponctuation de fin de phrases  et les signes du discours rapporté ( guillemets, tirets)</v>
      </c>
      <c r="F155" s="70" t="e">
        <f>OBSERVATIONS!#REF!</f>
        <v>#REF!</v>
      </c>
      <c r="G155" s="207"/>
      <c r="H155" s="20"/>
      <c r="I155" s="14"/>
      <c r="J155" s="29"/>
    </row>
    <row r="156" spans="2:10" ht="29" customHeight="1" x14ac:dyDescent="0.2">
      <c r="B156" s="200"/>
      <c r="C156" s="202">
        <v>2</v>
      </c>
      <c r="D156" s="208" t="str">
        <f>Compétences!C156</f>
        <v xml:space="preserve">Raisonner pour résoudre des problèmes orthographiques, d’accord essentiellement </v>
      </c>
      <c r="E156" s="209"/>
      <c r="F156" s="53"/>
      <c r="G156" s="205"/>
      <c r="H156" s="20"/>
      <c r="I156" s="14"/>
      <c r="J156" s="29"/>
    </row>
    <row r="157" spans="2:10" ht="32" x14ac:dyDescent="0.2">
      <c r="B157" s="200"/>
      <c r="C157" s="203"/>
      <c r="D157" s="21"/>
      <c r="E157" s="38" t="str">
        <f>Compétences!D157</f>
        <v>Comprendre que des éléments d’une phrase fonctionnent ensemble (D/N/ADJ et groupe sujet/verbe)</v>
      </c>
      <c r="F157" s="70" t="e">
        <f>OBSERVATIONS!#REF!</f>
        <v>#REF!</v>
      </c>
      <c r="G157" s="206"/>
      <c r="H157" s="20"/>
      <c r="I157" s="14"/>
      <c r="J157" s="29"/>
    </row>
    <row r="158" spans="2:10" x14ac:dyDescent="0.2">
      <c r="B158" s="200"/>
      <c r="C158" s="203"/>
      <c r="D158" s="21"/>
      <c r="E158" s="38" t="str">
        <f>Compétences!D158</f>
        <v>Comprendre, identifier et effectuer l’accord sujet/verbe (cas simples)</v>
      </c>
      <c r="F158" s="70" t="e">
        <f>OBSERVATIONS!#REF!</f>
        <v>#REF!</v>
      </c>
      <c r="G158" s="206"/>
      <c r="H158" s="20"/>
      <c r="I158" s="14"/>
      <c r="J158" s="29"/>
    </row>
    <row r="159" spans="2:10" ht="32" x14ac:dyDescent="0.2">
      <c r="B159" s="200"/>
      <c r="C159" s="203"/>
      <c r="D159" s="21"/>
      <c r="E159" s="38" t="str">
        <f>Compétences!D159</f>
        <v>Comprendre qu’écrire ne consiste pas seulement à coder des sons (valeurs grammaticales ou orthographiques de certaines lettres)</v>
      </c>
      <c r="F159" s="70" t="e">
        <f>OBSERVATIONS!#REF!</f>
        <v>#REF!</v>
      </c>
      <c r="G159" s="206"/>
      <c r="H159" s="20"/>
      <c r="I159" s="14"/>
      <c r="J159" s="29"/>
    </row>
    <row r="160" spans="2:10" ht="32" x14ac:dyDescent="0.2">
      <c r="B160" s="200"/>
      <c r="C160" s="203"/>
      <c r="D160" s="21"/>
      <c r="E160" s="38" t="str">
        <f>Compétences!D160</f>
        <v>Comprendre identifier et effectuer les accords à l’intérieur du groupe nominal (accord en genre et en nombre)</v>
      </c>
      <c r="F160" s="70" t="e">
        <f>OBSERVATIONS!#REF!</f>
        <v>#REF!</v>
      </c>
      <c r="G160" s="206"/>
      <c r="H160" s="20"/>
      <c r="I160" s="14"/>
      <c r="J160" s="29"/>
    </row>
    <row r="161" spans="2:10" ht="32" x14ac:dyDescent="0.2">
      <c r="B161" s="200"/>
      <c r="C161" s="203"/>
      <c r="D161" s="21"/>
      <c r="E161" s="38" t="str">
        <f>Compétences!D161</f>
        <v>Repérer et connaître des formations particulières du pluriel (exemple cheval/chevaux) et du féminin ( lecteur/lectrice)</v>
      </c>
      <c r="F161" s="70" t="e">
        <f>OBSERVATIONS!#REF!</f>
        <v>#REF!</v>
      </c>
      <c r="G161" s="206"/>
      <c r="H161" s="20"/>
      <c r="I161" s="14"/>
      <c r="J161" s="29"/>
    </row>
    <row r="162" spans="2:10" ht="32" x14ac:dyDescent="0.2">
      <c r="B162" s="200"/>
      <c r="C162" s="204"/>
      <c r="D162" s="21"/>
      <c r="E162" s="38" t="str">
        <f>Compétences!D162</f>
        <v>Connaître la marque du pluriel pour les verbes ( nt à la 3ème personne du pluriel)</v>
      </c>
      <c r="F162" s="70" t="e">
        <f>OBSERVATIONS!#REF!</f>
        <v>#REF!</v>
      </c>
      <c r="G162" s="207"/>
      <c r="H162" s="20"/>
      <c r="I162" s="14"/>
      <c r="J162" s="29"/>
    </row>
    <row r="163" spans="2:10" ht="47" customHeight="1" x14ac:dyDescent="0.2">
      <c r="B163" s="200"/>
      <c r="C163" s="202">
        <v>2</v>
      </c>
      <c r="D163" s="208" t="str">
        <f>Compétences!C163</f>
        <v xml:space="preserve">Comprendre comment se forment les verbes et orthographier les formes verbales les plus fréquentes (lien avec l’écriture) </v>
      </c>
      <c r="E163" s="209"/>
      <c r="F163" s="53"/>
      <c r="G163" s="205"/>
      <c r="H163" s="20"/>
      <c r="I163" s="14"/>
      <c r="J163" s="29"/>
    </row>
    <row r="164" spans="2:10" ht="48" x14ac:dyDescent="0.2">
      <c r="B164" s="200"/>
      <c r="C164" s="203"/>
      <c r="D164" s="21"/>
      <c r="E164" s="38" t="str">
        <f>Compétences!D164</f>
        <v>Observer et se familiariser avec la conjugaison au présent des verbes en –ER et des verbes courants : être, avoir, faire, aller, dire, venir, pouvoir, voir, vouloir, prendre</v>
      </c>
      <c r="F164" s="70" t="e">
        <f>OBSERVATIONS!#REF!</f>
        <v>#REF!</v>
      </c>
      <c r="G164" s="206"/>
      <c r="H164" s="20"/>
      <c r="I164" s="14"/>
      <c r="J164" s="29"/>
    </row>
    <row r="165" spans="2:10" ht="32" x14ac:dyDescent="0.2">
      <c r="B165" s="200"/>
      <c r="C165" s="203"/>
      <c r="D165" s="21"/>
      <c r="E165" s="38" t="str">
        <f>Compétences!D165</f>
        <v>Observer et se familiariser avec la conjugaison au futur des verbes en – ER</v>
      </c>
      <c r="F165" s="70" t="e">
        <f>OBSERVATIONS!#REF!</f>
        <v>#REF!</v>
      </c>
      <c r="G165" s="206"/>
      <c r="H165" s="20"/>
      <c r="I165" s="14"/>
      <c r="J165" s="29"/>
    </row>
    <row r="166" spans="2:10" ht="32" x14ac:dyDescent="0.2">
      <c r="B166" s="200"/>
      <c r="C166" s="203"/>
      <c r="D166" s="21"/>
      <c r="E166" s="38" t="str">
        <f>Compétences!D166</f>
        <v>Observer et se familiariser avec la conjugaison à l’imparfait des verbes en -ER</v>
      </c>
      <c r="F166" s="70" t="e">
        <f>OBSERVATIONS!#REF!</f>
        <v>#REF!</v>
      </c>
      <c r="G166" s="206"/>
      <c r="H166" s="20"/>
      <c r="I166" s="14"/>
      <c r="J166" s="29"/>
    </row>
    <row r="167" spans="2:10" ht="32" x14ac:dyDescent="0.2">
      <c r="B167" s="200"/>
      <c r="C167" s="203"/>
      <c r="D167" s="21"/>
      <c r="E167" s="38" t="str">
        <f>Compétences!D167</f>
        <v>Mémorisation des formes les plus fréquentes des verbes précédents (troisième personne du singulier et du pluriel</v>
      </c>
      <c r="F167" s="70" t="e">
        <f>OBSERVATIONS!#REF!</f>
        <v>#REF!</v>
      </c>
      <c r="G167" s="206"/>
      <c r="H167" s="20"/>
      <c r="I167" s="14"/>
      <c r="J167" s="29"/>
    </row>
    <row r="168" spans="2:10" ht="32" x14ac:dyDescent="0.2">
      <c r="B168" s="200"/>
      <c r="C168" s="203"/>
      <c r="D168" s="21"/>
      <c r="E168" s="38" t="str">
        <f>Compétences!D168</f>
        <v>Mémorisation de marques régulières liées à des personnes (-ons, -ez, -nt)</v>
      </c>
      <c r="F168" s="70" t="e">
        <f>OBSERVATIONS!#REF!</f>
        <v>#REF!</v>
      </c>
      <c r="G168" s="206"/>
      <c r="H168" s="20"/>
      <c r="I168" s="14"/>
      <c r="J168" s="29"/>
    </row>
    <row r="169" spans="2:10" ht="32" x14ac:dyDescent="0.2">
      <c r="B169" s="200"/>
      <c r="C169" s="203"/>
      <c r="D169" s="21"/>
      <c r="E169" s="38" t="str">
        <f>Compétences!D169</f>
        <v>Comprendre la construction de la forme conjuguée du verbe (radical ; terminaison)</v>
      </c>
      <c r="F169" s="70" t="e">
        <f>OBSERVATIONS!#REF!</f>
        <v>#REF!</v>
      </c>
      <c r="G169" s="206"/>
      <c r="H169" s="20"/>
      <c r="I169" s="14"/>
      <c r="J169" s="29"/>
    </row>
    <row r="170" spans="2:10" x14ac:dyDescent="0.2">
      <c r="B170" s="200"/>
      <c r="C170" s="203"/>
      <c r="D170" s="21"/>
      <c r="E170" s="38" t="str">
        <f>Compétences!D170</f>
        <v>Identifier l’infinitif et le participe passé</v>
      </c>
      <c r="F170" s="70" t="e">
        <f>OBSERVATIONS!#REF!</f>
        <v>#REF!</v>
      </c>
      <c r="G170" s="206"/>
      <c r="H170" s="20"/>
      <c r="I170" s="14"/>
      <c r="J170" s="29"/>
    </row>
    <row r="171" spans="2:10" ht="32" x14ac:dyDescent="0.2">
      <c r="B171" s="200"/>
      <c r="C171" s="203"/>
      <c r="D171" s="21"/>
      <c r="E171" s="38" t="str">
        <f>Compétences!D171</f>
        <v>Observer et identifier la formation du passé composé (notion de temps simple et de temps composé)</v>
      </c>
      <c r="F171" s="70" t="e">
        <f>OBSERVATIONS!#REF!</f>
        <v>#REF!</v>
      </c>
      <c r="G171" s="206"/>
      <c r="H171" s="20"/>
      <c r="I171" s="14"/>
      <c r="J171" s="29"/>
    </row>
    <row r="172" spans="2:10" ht="32" x14ac:dyDescent="0.2">
      <c r="B172" s="200"/>
      <c r="C172" s="203"/>
      <c r="D172" s="21"/>
      <c r="E172" s="38" t="str">
        <f>Compétences!D172</f>
        <v>Observer et identifier les marques liées au temps (imparfait et futur simple)</v>
      </c>
      <c r="F172" s="70" t="e">
        <f>OBSERVATIONS!#REF!</f>
        <v>#REF!</v>
      </c>
      <c r="G172" s="206"/>
      <c r="H172" s="20"/>
      <c r="I172" s="14"/>
      <c r="J172" s="29"/>
    </row>
    <row r="173" spans="2:10" ht="32" x14ac:dyDescent="0.2">
      <c r="B173" s="200"/>
      <c r="C173" s="203"/>
      <c r="D173" s="21"/>
      <c r="E173" s="38" t="str">
        <f>Compétences!D173</f>
        <v xml:space="preserve">Mémoriser la conjugaison des verbes être et avoir au présent, à l’imparfait, au futur. </v>
      </c>
      <c r="F173" s="70" t="e">
        <f>OBSERVATIONS!#REF!</f>
        <v>#REF!</v>
      </c>
      <c r="G173" s="206"/>
      <c r="H173" s="20"/>
      <c r="I173" s="14"/>
      <c r="J173" s="29"/>
    </row>
    <row r="174" spans="2:10" ht="32" x14ac:dyDescent="0.2">
      <c r="B174" s="200"/>
      <c r="C174" s="204"/>
      <c r="D174" s="21"/>
      <c r="E174" s="38" t="str">
        <f>Compétences!D174</f>
        <v>Identifier certains homophones : formes verbales a / est/ ont / sont distinguées des homophones (à / et / on / son).</v>
      </c>
      <c r="F174" s="70" t="e">
        <f>OBSERVATIONS!#REF!</f>
        <v>#REF!</v>
      </c>
      <c r="G174" s="207"/>
      <c r="H174" s="20"/>
      <c r="I174" s="14"/>
      <c r="J174" s="29"/>
    </row>
    <row r="175" spans="2:10" ht="36" customHeight="1" x14ac:dyDescent="0.2">
      <c r="B175" s="200"/>
      <c r="C175" s="202">
        <v>2</v>
      </c>
      <c r="D175" s="208" t="str">
        <f>Compétences!C175</f>
        <v>Identifier des relations entre les mots, entre les mots et leur contexte d’utilisation ; s’en servir pour mieux comprendre</v>
      </c>
      <c r="E175" s="209"/>
      <c r="F175" s="53"/>
      <c r="G175" s="205"/>
      <c r="H175" s="20"/>
      <c r="I175" s="14"/>
      <c r="J175" s="29"/>
    </row>
    <row r="176" spans="2:10" ht="32" x14ac:dyDescent="0.2">
      <c r="B176" s="200"/>
      <c r="C176" s="203"/>
      <c r="D176" s="21"/>
      <c r="E176" s="38" t="str">
        <f>Compétences!D176</f>
        <v>Identifier des mots de la même famille/ trouver des mots de la même famille (avec ajout de préfixe et suffixe)</v>
      </c>
      <c r="F176" s="70" t="e">
        <f>OBSERVATIONS!#REF!</f>
        <v>#REF!</v>
      </c>
      <c r="G176" s="206"/>
      <c r="H176" s="20"/>
      <c r="I176" s="14"/>
      <c r="J176" s="29"/>
    </row>
    <row r="177" spans="2:10" x14ac:dyDescent="0.2">
      <c r="B177" s="200"/>
      <c r="C177" s="203"/>
      <c r="D177" s="21"/>
      <c r="E177" s="38" t="str">
        <f>Compétences!D177</f>
        <v>Catégoriser des mots / relations entre termes génériques et spécifiques</v>
      </c>
      <c r="F177" s="70" t="e">
        <f>OBSERVATIONS!#REF!</f>
        <v>#REF!</v>
      </c>
      <c r="G177" s="206"/>
      <c r="H177" s="20"/>
      <c r="I177" s="14"/>
      <c r="J177" s="29"/>
    </row>
    <row r="178" spans="2:10" x14ac:dyDescent="0.2">
      <c r="B178" s="200"/>
      <c r="C178" s="203"/>
      <c r="D178" s="21"/>
      <c r="E178" s="38" t="str">
        <f>Compétences!D178</f>
        <v>Identifier et trouver des synonymes d’un mot</v>
      </c>
      <c r="F178" s="70" t="e">
        <f>OBSERVATIONS!#REF!</f>
        <v>#REF!</v>
      </c>
      <c r="G178" s="206"/>
      <c r="H178" s="20"/>
      <c r="I178" s="14"/>
      <c r="J178" s="29"/>
    </row>
    <row r="179" spans="2:10" x14ac:dyDescent="0.2">
      <c r="B179" s="200"/>
      <c r="C179" s="203"/>
      <c r="D179" s="21"/>
      <c r="E179" s="38" t="str">
        <f>Compétences!D179</f>
        <v>Identifier et trouver des contraires d’un mots (antonymes)</v>
      </c>
      <c r="F179" s="70" t="e">
        <f>OBSERVATIONS!#REF!</f>
        <v>#REF!</v>
      </c>
      <c r="G179" s="206"/>
      <c r="H179" s="20"/>
      <c r="I179" s="14"/>
      <c r="J179" s="29"/>
    </row>
    <row r="180" spans="2:10" ht="32" x14ac:dyDescent="0.2">
      <c r="B180" s="200"/>
      <c r="C180" s="203"/>
      <c r="D180" s="21"/>
      <c r="E180" s="38" t="str">
        <f>Compétences!D180</f>
        <v>Observer et repérer la polysémie d’un mot en lien avec le contexte où le mot est employé</v>
      </c>
      <c r="F180" s="70" t="e">
        <f>OBSERVATIONS!#REF!</f>
        <v>#REF!</v>
      </c>
      <c r="G180" s="206"/>
      <c r="H180" s="20"/>
      <c r="I180" s="14"/>
      <c r="J180" s="29"/>
    </row>
    <row r="181" spans="2:10" x14ac:dyDescent="0.2">
      <c r="B181" s="200"/>
      <c r="C181" s="203"/>
      <c r="D181" s="21"/>
      <c r="E181" s="38" t="str">
        <f>Compétences!D181</f>
        <v>Observer et repérer les sens propre et le sens figuré d’un mot</v>
      </c>
      <c r="F181" s="70" t="e">
        <f>OBSERVATIONS!#REF!</f>
        <v>#REF!</v>
      </c>
      <c r="G181" s="206"/>
      <c r="H181" s="20"/>
      <c r="I181" s="14"/>
      <c r="J181" s="29"/>
    </row>
    <row r="182" spans="2:10" ht="32" x14ac:dyDescent="0.2">
      <c r="B182" s="200"/>
      <c r="C182" s="204"/>
      <c r="D182" s="21"/>
      <c r="E182" s="38" t="str">
        <f>Compétences!D182</f>
        <v>Distinguer les registres familier, courant, soutenu (lien avec enseignement moral et civique).</v>
      </c>
      <c r="F182" s="70" t="e">
        <f>OBSERVATIONS!#REF!</f>
        <v>#REF!</v>
      </c>
      <c r="G182" s="207"/>
      <c r="H182" s="20"/>
      <c r="I182" s="14"/>
      <c r="J182" s="29"/>
    </row>
    <row r="183" spans="2:10" ht="25" customHeight="1" x14ac:dyDescent="0.2">
      <c r="B183" s="200"/>
      <c r="C183" s="202">
        <v>2</v>
      </c>
      <c r="D183" s="208" t="str">
        <f>Compétences!C183</f>
        <v>Étendre ses connaissances lexicales, mémoriser et réutiliser des mots nouvellement appris</v>
      </c>
      <c r="E183" s="209"/>
      <c r="F183" s="53"/>
      <c r="G183" s="205"/>
      <c r="H183" s="20"/>
      <c r="I183" s="14"/>
      <c r="J183" s="29"/>
    </row>
    <row r="184" spans="2:10" x14ac:dyDescent="0.2">
      <c r="B184" s="200"/>
      <c r="C184" s="203"/>
      <c r="D184" s="21"/>
      <c r="E184" s="38" t="str">
        <f>Compétences!D184</f>
        <v>Chercher la définition d’un mot et utiliser un dictionnaire</v>
      </c>
      <c r="F184" s="70" t="e">
        <f>OBSERVATIONS!#REF!</f>
        <v>#REF!</v>
      </c>
      <c r="G184" s="206"/>
      <c r="H184" s="20"/>
      <c r="I184" s="14"/>
      <c r="J184" s="29"/>
    </row>
    <row r="185" spans="2:10" x14ac:dyDescent="0.2">
      <c r="B185" s="200"/>
      <c r="C185" s="203"/>
      <c r="D185" s="21"/>
      <c r="E185" s="38" t="str">
        <f>Compétences!D185</f>
        <v>Comprendre un article de dictionnaire</v>
      </c>
      <c r="F185" s="70" t="e">
        <f>OBSERVATIONS!#REF!</f>
        <v>#REF!</v>
      </c>
      <c r="G185" s="206"/>
      <c r="H185" s="20"/>
      <c r="I185" s="14"/>
      <c r="J185" s="29"/>
    </row>
    <row r="186" spans="2:10" x14ac:dyDescent="0.2">
      <c r="B186" s="201"/>
      <c r="C186" s="204"/>
      <c r="D186" s="21"/>
      <c r="E186" s="38" t="str">
        <f>Compétences!D186</f>
        <v>Mobiliser des mots nouveaux en situation d’écriture</v>
      </c>
      <c r="F186" s="70" t="e">
        <f>OBSERVATIONS!#REF!</f>
        <v>#REF!</v>
      </c>
      <c r="G186" s="207"/>
      <c r="H186" s="20"/>
      <c r="I186" s="14"/>
      <c r="J186" s="29"/>
    </row>
    <row r="187" spans="2:10" ht="15" customHeight="1" x14ac:dyDescent="0.2">
      <c r="B187" s="192" t="s">
        <v>171</v>
      </c>
      <c r="C187" s="193">
        <v>1</v>
      </c>
      <c r="D187" s="197" t="str">
        <f>Compétences!C187</f>
        <v xml:space="preserve">Utiliser les nombres </v>
      </c>
      <c r="E187" s="198"/>
      <c r="F187" s="67"/>
      <c r="G187" s="194"/>
    </row>
    <row r="188" spans="2:10" ht="32" x14ac:dyDescent="0.2">
      <c r="B188" s="192"/>
      <c r="C188" s="193"/>
      <c r="D188" s="34"/>
      <c r="E188" s="39" t="str">
        <f>Compétences!D188</f>
        <v>Évaluer et comparer des collections d’objets avec des procédures numériques ou non numériques.</v>
      </c>
      <c r="F188" s="72" t="e">
        <f>OBSERVATIONS!#REF!</f>
        <v>#REF!</v>
      </c>
      <c r="G188" s="194"/>
    </row>
    <row r="189" spans="2:10" ht="64" x14ac:dyDescent="0.2">
      <c r="B189" s="192"/>
      <c r="C189" s="193"/>
      <c r="D189" s="34"/>
      <c r="E189" s="39" t="str">
        <f>Compétences!D189</f>
        <v>Réaliser une collection dont le cardinal est donné. Utiliser le dénombrement pour comparer deux quantités, pour constituer une collection d’une taille donnée ou pour réaliser une collection de quantité égale à la collection proposée.</v>
      </c>
      <c r="F189" s="72" t="e">
        <f>OBSERVATIONS!#REF!</f>
        <v>#REF!</v>
      </c>
      <c r="G189" s="194"/>
    </row>
    <row r="190" spans="2:10" ht="48" x14ac:dyDescent="0.2">
      <c r="B190" s="192"/>
      <c r="C190" s="193"/>
      <c r="D190" s="34"/>
      <c r="E190" s="39" t="str">
        <f>Compétences!D190</f>
        <v>Utiliser le nombre pour exprimer la position d’un objet ou d’une personne dans un jeu, dans une situation organisée, sur un rang ou pour comparer des positions.</v>
      </c>
      <c r="F190" s="72" t="e">
        <f>OBSERVATIONS!#REF!</f>
        <v>#REF!</v>
      </c>
      <c r="G190" s="194"/>
    </row>
    <row r="191" spans="2:10" ht="48" x14ac:dyDescent="0.2">
      <c r="B191" s="192"/>
      <c r="C191" s="193"/>
      <c r="D191" s="34"/>
      <c r="E191" s="39" t="str">
        <f>Compétences!D191</f>
        <v>Mobiliser des symboles analogiques, verbaux ou écrits, conventionnels ou non conventionnels pour communiquer des informations orales et écrites sur une quantité.</v>
      </c>
      <c r="F191" s="72" t="e">
        <f>OBSERVATIONS!#REF!</f>
        <v>#REF!</v>
      </c>
      <c r="G191" s="194"/>
    </row>
    <row r="192" spans="2:10" ht="15" customHeight="1" x14ac:dyDescent="0.2">
      <c r="B192" s="192"/>
      <c r="C192" s="193">
        <v>1</v>
      </c>
      <c r="D192" s="197" t="str">
        <f>Compétences!C192</f>
        <v xml:space="preserve">Etudier les nombres </v>
      </c>
      <c r="E192" s="198"/>
      <c r="F192" s="67"/>
      <c r="G192" s="194"/>
    </row>
    <row r="193" spans="2:7" ht="32" x14ac:dyDescent="0.2">
      <c r="B193" s="192"/>
      <c r="C193" s="193"/>
      <c r="D193" s="34"/>
      <c r="E193" s="39" t="str">
        <f>Compétences!D193</f>
        <v>Avoir compris que le cardinal ne change pas si on modifie la disposition spatiale ou la nature des éléments.</v>
      </c>
      <c r="F193" s="72" t="e">
        <f>OBSERVATIONS!#REF!</f>
        <v>#REF!</v>
      </c>
      <c r="G193" s="194"/>
    </row>
    <row r="194" spans="2:7" ht="48" x14ac:dyDescent="0.2">
      <c r="B194" s="192"/>
      <c r="C194" s="193"/>
      <c r="D194" s="34"/>
      <c r="E194" s="39" t="str">
        <f>Compétences!D194</f>
        <v>Avoir compris que tout nombre s’obtient en ajoutant un au nombre précédent et que cela correspond à l’ajout d’une unité à la quantité précédente.</v>
      </c>
      <c r="F194" s="72" t="e">
        <f>OBSERVATIONS!#REF!</f>
        <v>#REF!</v>
      </c>
      <c r="G194" s="194"/>
    </row>
    <row r="195" spans="2:7" ht="32" x14ac:dyDescent="0.2">
      <c r="B195" s="192"/>
      <c r="C195" s="193"/>
      <c r="D195" s="34"/>
      <c r="E195" s="39" t="str">
        <f>Compétences!D195</f>
        <v>Quantifier des collections jusqu’à dix au moins ; les composer et les décomposer par manipulations effectives puis mentales.</v>
      </c>
      <c r="F195" s="72" t="e">
        <f>OBSERVATIONS!#REF!</f>
        <v>#REF!</v>
      </c>
      <c r="G195" s="194"/>
    </row>
    <row r="196" spans="2:7" ht="32" x14ac:dyDescent="0.2">
      <c r="B196" s="192"/>
      <c r="C196" s="193"/>
      <c r="D196" s="34"/>
      <c r="E196" s="39" t="str">
        <f>Compétences!D196</f>
        <v>Dire combien il faut ajouter ou enlever pour obtenir des quantités ne dépassant pas dix.</v>
      </c>
      <c r="F196" s="72" t="e">
        <f>OBSERVATIONS!#REF!</f>
        <v>#REF!</v>
      </c>
      <c r="G196" s="194"/>
    </row>
    <row r="197" spans="2:7" x14ac:dyDescent="0.2">
      <c r="B197" s="192"/>
      <c r="C197" s="193"/>
      <c r="D197" s="34"/>
      <c r="E197" s="39" t="str">
        <f>Compétences!D197</f>
        <v>Parler des nombres à l’aide de leur décomposition.</v>
      </c>
      <c r="F197" s="72" t="e">
        <f>OBSERVATIONS!#REF!</f>
        <v>#REF!</v>
      </c>
      <c r="G197" s="194"/>
    </row>
    <row r="198" spans="2:7" x14ac:dyDescent="0.2">
      <c r="B198" s="192"/>
      <c r="C198" s="193"/>
      <c r="D198" s="34"/>
      <c r="E198" s="39" t="str">
        <f>Compétences!D198</f>
        <v>Dire la suite des nombres jusqu’à trente.</v>
      </c>
      <c r="F198" s="72" t="e">
        <f>OBSERVATIONS!#REF!</f>
        <v>#REF!</v>
      </c>
      <c r="G198" s="194"/>
    </row>
    <row r="199" spans="2:7" x14ac:dyDescent="0.2">
      <c r="B199" s="192"/>
      <c r="C199" s="193"/>
      <c r="D199" s="34"/>
      <c r="E199" s="39" t="str">
        <f>Compétences!D199</f>
        <v>Lire les nombres écrits en chiffres jusqu’à dix.</v>
      </c>
      <c r="F199" s="72" t="e">
        <f>OBSERVATIONS!#REF!</f>
        <v>#REF!</v>
      </c>
      <c r="G199" s="194"/>
    </row>
    <row r="200" spans="2:7" ht="15" customHeight="1" x14ac:dyDescent="0.2">
      <c r="B200" s="192" t="s">
        <v>185</v>
      </c>
      <c r="C200" s="193">
        <v>1</v>
      </c>
      <c r="D200" s="197" t="str">
        <f>Compétences!C200</f>
        <v xml:space="preserve">Explorer les formes et les grandeurs </v>
      </c>
      <c r="E200" s="198"/>
      <c r="F200" s="67"/>
      <c r="G200" s="194"/>
    </row>
    <row r="201" spans="2:7" x14ac:dyDescent="0.2">
      <c r="B201" s="192"/>
      <c r="C201" s="193"/>
      <c r="D201" s="34"/>
      <c r="E201" s="40" t="str">
        <f>Compétences!D201</f>
        <v>Classer des objets en fonction de caractéristiques liées à leur forme.</v>
      </c>
      <c r="F201" s="72" t="e">
        <f>OBSERVATIONS!#REF!</f>
        <v>#REF!</v>
      </c>
      <c r="G201" s="194"/>
    </row>
    <row r="202" spans="2:7" ht="32" x14ac:dyDescent="0.2">
      <c r="B202" s="192"/>
      <c r="C202" s="193"/>
      <c r="D202" s="34"/>
      <c r="E202" s="39" t="str">
        <f>Compétences!D202</f>
        <v>Savoir nommer quelques formes planes (carré, triangle, cercle ou disque, rectangle)</v>
      </c>
      <c r="F202" s="72" t="e">
        <f>OBSERVATIONS!#REF!</f>
        <v>#REF!</v>
      </c>
      <c r="G202" s="194"/>
    </row>
    <row r="203" spans="2:7" x14ac:dyDescent="0.2">
      <c r="B203" s="192"/>
      <c r="C203" s="193"/>
      <c r="D203" s="34"/>
      <c r="E203" s="38" t="str">
        <f>Compétences!D203</f>
        <v>Reconnaître quelques solides (cube, pyramide, boule, cylindre).</v>
      </c>
      <c r="F203" s="72" t="e">
        <f>OBSERVATIONS!#REF!</f>
        <v>#REF!</v>
      </c>
      <c r="G203" s="194"/>
    </row>
    <row r="204" spans="2:7" ht="32" x14ac:dyDescent="0.2">
      <c r="B204" s="192"/>
      <c r="C204" s="193"/>
      <c r="D204" s="34"/>
      <c r="E204" s="38" t="str">
        <f>Compétences!D204</f>
        <v>Classer ou ranger des objets selon un critère de longueur ou de masse ou de contenance.</v>
      </c>
      <c r="F204" s="72" t="e">
        <f>OBSERVATIONS!#REF!</f>
        <v>#REF!</v>
      </c>
      <c r="G204" s="194"/>
    </row>
    <row r="205" spans="2:7" ht="32" x14ac:dyDescent="0.2">
      <c r="B205" s="192"/>
      <c r="C205" s="193"/>
      <c r="D205" s="34"/>
      <c r="E205" s="39" t="str">
        <f>Compétences!D205</f>
        <v>Reproduire un assemblage à partir d’un modèle (puzzle, pavage, assemblage de solides).</v>
      </c>
      <c r="F205" s="72" t="e">
        <f>OBSERVATIONS!#REF!</f>
        <v>#REF!</v>
      </c>
      <c r="G205" s="194"/>
    </row>
    <row r="206" spans="2:7" x14ac:dyDescent="0.2">
      <c r="B206" s="192"/>
      <c r="C206" s="193"/>
      <c r="D206" s="34"/>
      <c r="E206" s="39" t="str">
        <f>Compétences!D206</f>
        <v>Reproduire, dessiner des formes planes.</v>
      </c>
      <c r="F206" s="72" t="e">
        <f>OBSERVATIONS!#REF!</f>
        <v>#REF!</v>
      </c>
      <c r="G206" s="194"/>
    </row>
    <row r="207" spans="2:7" ht="32" x14ac:dyDescent="0.2">
      <c r="B207" s="192"/>
      <c r="C207" s="193"/>
      <c r="D207" s="34"/>
      <c r="E207" s="39" t="str">
        <f>Compétences!D207</f>
        <v>Identifier le principe d’organisation d’un algorithme et poursuivre son application.</v>
      </c>
      <c r="F207" s="72" t="e">
        <f>OBSERVATIONS!#REF!</f>
        <v>#REF!</v>
      </c>
      <c r="G207" s="194"/>
    </row>
    <row r="208" spans="2:7" ht="30" customHeight="1" x14ac:dyDescent="0.2">
      <c r="B208" s="192" t="s">
        <v>194</v>
      </c>
      <c r="C208" s="193">
        <v>2</v>
      </c>
      <c r="D208" s="195" t="str">
        <f>Compétences!C208</f>
        <v xml:space="preserve">Comprendre et  utiliser des nombres entiers pour dénombrer, ordonnner, repérer, comparer </v>
      </c>
      <c r="E208" s="196"/>
      <c r="F208" s="67"/>
      <c r="G208" s="194"/>
    </row>
    <row r="209" spans="2:7" x14ac:dyDescent="0.2">
      <c r="B209" s="192"/>
      <c r="C209" s="193"/>
      <c r="D209" s="34"/>
      <c r="E209" s="38" t="str">
        <f>Compétences!D209</f>
        <v>Dénombrer, constituer et comparer des collections.</v>
      </c>
      <c r="F209" s="72" t="e">
        <f>OBSERVATIONS!#REF!</f>
        <v>#REF!</v>
      </c>
      <c r="G209" s="194"/>
    </row>
    <row r="210" spans="2:7" ht="48" x14ac:dyDescent="0.2">
      <c r="B210" s="192"/>
      <c r="C210" s="193"/>
      <c r="D210" s="34"/>
      <c r="E210" s="38" t="str">
        <f>Compétences!D210</f>
        <v>Utiliser diverses stratégies de dénombrement (utilisation d’unités intermédiaires : dizaines, centaines, en relation ou non avec des groupements).</v>
      </c>
      <c r="F210" s="72" t="e">
        <f>OBSERVATIONS!#REF!</f>
        <v>#REF!</v>
      </c>
      <c r="G210" s="194"/>
    </row>
    <row r="211" spans="2:7" ht="32" x14ac:dyDescent="0.2">
      <c r="B211" s="192"/>
      <c r="C211" s="193"/>
      <c r="D211" s="34"/>
      <c r="E211" s="39" t="str">
        <f>Compétences!D211</f>
        <v>Utiliser diverses stratégies de dénombrement (décompositions/recompositions additives ).</v>
      </c>
      <c r="F211" s="72" t="e">
        <f>OBSERVATIONS!#REF!</f>
        <v>#REF!</v>
      </c>
      <c r="G211" s="194"/>
    </row>
    <row r="212" spans="2:7" ht="32" x14ac:dyDescent="0.2">
      <c r="B212" s="192"/>
      <c r="C212" s="193"/>
      <c r="D212" s="34"/>
      <c r="E212" s="39" t="str">
        <f>Compétences!D212</f>
        <v>Utiliser diverses stratégies de dénombrement (décompositions/recompositions multiplicatives).</v>
      </c>
      <c r="F212" s="72" t="e">
        <f>OBSERVATIONS!#REF!</f>
        <v>#REF!</v>
      </c>
      <c r="G212" s="194"/>
    </row>
    <row r="213" spans="2:7" x14ac:dyDescent="0.2">
      <c r="B213" s="192"/>
      <c r="C213" s="193"/>
      <c r="D213" s="34"/>
      <c r="E213" s="39" t="str">
        <f>Compétences!D213</f>
        <v>Repérer un rang ou une position dans une file ou sur une piste.</v>
      </c>
      <c r="F213" s="72" t="e">
        <f>OBSERVATIONS!#REF!</f>
        <v>#REF!</v>
      </c>
      <c r="G213" s="194"/>
    </row>
    <row r="214" spans="2:7" ht="32" x14ac:dyDescent="0.2">
      <c r="B214" s="192"/>
      <c r="C214" s="193"/>
      <c r="D214" s="34"/>
      <c r="E214" s="39" t="str">
        <f>Compétences!D214</f>
        <v>Faire le lien entre le rang dans une liste et le nombre d’éléments qui le précèdent.</v>
      </c>
      <c r="F214" s="72" t="e">
        <f>OBSERVATIONS!#REF!</f>
        <v>#REF!</v>
      </c>
      <c r="G214" s="194"/>
    </row>
    <row r="215" spans="2:7" x14ac:dyDescent="0.2">
      <c r="B215" s="192"/>
      <c r="C215" s="193"/>
      <c r="D215" s="34"/>
      <c r="E215" s="39" t="str">
        <f>Compétences!D215</f>
        <v>Comparer  des nombres entiers, en utilisant les symboles =, &lt;,&gt;</v>
      </c>
      <c r="F215" s="72" t="e">
        <f>OBSERVATIONS!#REF!</f>
        <v>#REF!</v>
      </c>
      <c r="G215" s="194"/>
    </row>
    <row r="216" spans="2:7" x14ac:dyDescent="0.2">
      <c r="B216" s="192"/>
      <c r="C216" s="193"/>
      <c r="D216" s="34"/>
      <c r="E216" s="39" t="str">
        <f>Compétences!D216</f>
        <v>Ranger des nombres entiers, en utilisant les symboles =, &lt;,&gt;</v>
      </c>
      <c r="F216" s="72" t="e">
        <f>OBSERVATIONS!#REF!</f>
        <v>#REF!</v>
      </c>
      <c r="G216" s="194"/>
    </row>
    <row r="217" spans="2:7" x14ac:dyDescent="0.2">
      <c r="B217" s="192"/>
      <c r="C217" s="193"/>
      <c r="D217" s="34"/>
      <c r="E217" s="39" t="str">
        <f>Compétences!D217</f>
        <v>Encadrer des nombres entiers, en utilisant les symboles =, &lt;,&gt;</v>
      </c>
      <c r="F217" s="72" t="e">
        <f>OBSERVATIONS!#REF!</f>
        <v>#REF!</v>
      </c>
      <c r="G217" s="194"/>
    </row>
    <row r="218" spans="2:7" x14ac:dyDescent="0.2">
      <c r="B218" s="192"/>
      <c r="C218" s="193"/>
      <c r="D218" s="34"/>
      <c r="E218" s="39" t="str">
        <f>Compétences!D218</f>
        <v>Intercaler des nombres entiers, en utilisant les symboles =, &lt;,&gt;</v>
      </c>
      <c r="F218" s="72" t="e">
        <f>OBSERVATIONS!#REF!</f>
        <v>#REF!</v>
      </c>
      <c r="G218" s="194"/>
    </row>
    <row r="219" spans="2:7" ht="15" customHeight="1" x14ac:dyDescent="0.2">
      <c r="B219" s="192"/>
      <c r="C219" s="193">
        <v>2</v>
      </c>
      <c r="D219" s="197" t="str">
        <f>Compétences!C219</f>
        <v xml:space="preserve">Nommer, lire, écrire, représenter des nombres entiers </v>
      </c>
      <c r="E219" s="198"/>
      <c r="F219" s="67"/>
      <c r="G219" s="194"/>
    </row>
    <row r="220" spans="2:7" ht="32" x14ac:dyDescent="0.2">
      <c r="B220" s="192"/>
      <c r="C220" s="193"/>
      <c r="D220" s="34"/>
      <c r="E220" s="38" t="str">
        <f>Compétences!D220</f>
        <v>Utiliser diverses représentations des nombres (chiffres, lettres, constellations)</v>
      </c>
      <c r="F220" s="72" t="e">
        <f>OBSERVATIONS!#REF!</f>
        <v>#REF!</v>
      </c>
      <c r="G220" s="194"/>
    </row>
    <row r="221" spans="2:7" ht="32" x14ac:dyDescent="0.2">
      <c r="B221" s="192"/>
      <c r="C221" s="193"/>
      <c r="D221" s="34"/>
      <c r="E221" s="38" t="str">
        <f>Compétences!D221</f>
        <v>Associer les noms des nombres à leurs écritures chiffrées. (passer d’une représentation à une autre)</v>
      </c>
      <c r="F221" s="72" t="e">
        <f>OBSERVATIONS!#REF!</f>
        <v>#REF!</v>
      </c>
      <c r="G221" s="194"/>
    </row>
    <row r="222" spans="2:7" ht="48" x14ac:dyDescent="0.2">
      <c r="B222" s="192"/>
      <c r="C222" s="193"/>
      <c r="D222" s="34"/>
      <c r="E222" s="39" t="str">
        <f>Compétences!D222</f>
        <v>Comprendre la numération décimale de position (Interpréter le nom des nombres en fonction des unités de numération, donner la valeur des chiffres en fonction de leur rang,…</v>
      </c>
      <c r="F222" s="72" t="e">
        <f>OBSERVATIONS!#REF!</f>
        <v>#REF!</v>
      </c>
      <c r="G222" s="194"/>
    </row>
    <row r="223" spans="2:7" ht="32" x14ac:dyDescent="0.2">
      <c r="B223" s="192"/>
      <c r="C223" s="193"/>
      <c r="D223" s="34"/>
      <c r="E223" s="38" t="str">
        <f>Compétences!D223</f>
        <v>Associer un nombre entier à une position sur une demi-droite graduée (file numérique)</v>
      </c>
      <c r="F223" s="72" t="e">
        <f>OBSERVATIONS!#REF!</f>
        <v>#REF!</v>
      </c>
      <c r="G223" s="194"/>
    </row>
    <row r="224" spans="2:7" ht="32" x14ac:dyDescent="0.2">
      <c r="B224" s="192"/>
      <c r="C224" s="193"/>
      <c r="D224" s="34"/>
      <c r="E224" s="38" t="str">
        <f>Compétences!D224</f>
        <v>Associer un nombre ou un encadrement à une grandeur en mesurant celle-ci à l’aide d’une unité.</v>
      </c>
      <c r="F224" s="72" t="e">
        <f>OBSERVATIONS!#REF!</f>
        <v>#REF!</v>
      </c>
      <c r="G224" s="194"/>
    </row>
    <row r="225" spans="2:7" ht="15" customHeight="1" x14ac:dyDescent="0.2">
      <c r="B225" s="192"/>
      <c r="C225" s="193">
        <v>2</v>
      </c>
      <c r="D225" s="197" t="str">
        <f>Compétences!C225</f>
        <v>Résoudre des problèmes en utilisant des nombres entiers et le calcul</v>
      </c>
      <c r="E225" s="198"/>
      <c r="F225" s="67"/>
      <c r="G225" s="194"/>
    </row>
    <row r="226" spans="2:7" ht="32" x14ac:dyDescent="0.2">
      <c r="B226" s="192"/>
      <c r="C226" s="193"/>
      <c r="D226" s="34"/>
      <c r="E226" s="38" t="str">
        <f>Compétences!D226</f>
        <v>Résoudre des problèmes issus de situations de la vie quotidienne (en se servant de la file numérique)</v>
      </c>
      <c r="F226" s="72" t="e">
        <f>OBSERVATIONS!#REF!</f>
        <v>#REF!</v>
      </c>
      <c r="G226" s="194"/>
    </row>
    <row r="227" spans="2:7" x14ac:dyDescent="0.2">
      <c r="B227" s="192"/>
      <c r="C227" s="193"/>
      <c r="D227" s="34"/>
      <c r="E227" s="40" t="str">
        <f>Compétences!D227</f>
        <v>Résoudre des problèmes relevant de l’addition ou de la soustraction</v>
      </c>
      <c r="F227" s="72" t="e">
        <f>OBSERVATIONS!#REF!</f>
        <v>#REF!</v>
      </c>
      <c r="G227" s="194"/>
    </row>
    <row r="228" spans="2:7" ht="32" x14ac:dyDescent="0.2">
      <c r="B228" s="192"/>
      <c r="C228" s="193"/>
      <c r="D228" s="34"/>
      <c r="E228" s="38" t="str">
        <f>Compétences!D228</f>
        <v>Résoudre des problèmes relevant de la multiplication (multiplier ou diviser, partager, grouper)</v>
      </c>
      <c r="F228" s="72" t="e">
        <f>OBSERVATIONS!#REF!</f>
        <v>#REF!</v>
      </c>
      <c r="G228" s="194"/>
    </row>
    <row r="229" spans="2:7" x14ac:dyDescent="0.2">
      <c r="B229" s="192"/>
      <c r="C229" s="193"/>
      <c r="D229" s="34"/>
      <c r="E229" s="40" t="str">
        <f>Compétences!D229</f>
        <v>Modéliser ces problèmes à l’aide d’écritures mathématiques.</v>
      </c>
      <c r="F229" s="72" t="e">
        <f>OBSERVATIONS!#REF!</f>
        <v>#REF!</v>
      </c>
      <c r="G229" s="194"/>
    </row>
    <row r="230" spans="2:7" x14ac:dyDescent="0.2">
      <c r="B230" s="192"/>
      <c r="C230" s="193"/>
      <c r="D230" s="34"/>
      <c r="E230" s="38" t="str">
        <f>Compétences!D230</f>
        <v>Exploiter des données numériques pour répondre à des questions.</v>
      </c>
      <c r="F230" s="72" t="e">
        <f>OBSERVATIONS!#REF!</f>
        <v>#REF!</v>
      </c>
      <c r="G230" s="194"/>
    </row>
    <row r="231" spans="2:7" ht="15" customHeight="1" x14ac:dyDescent="0.2">
      <c r="B231" s="192"/>
      <c r="C231" s="193">
        <v>2</v>
      </c>
      <c r="D231" s="197" t="str">
        <f>Compétences!C231</f>
        <v xml:space="preserve">Calculer avec des nombre sentiers </v>
      </c>
      <c r="E231" s="198"/>
      <c r="F231" s="67"/>
      <c r="G231" s="194"/>
    </row>
    <row r="232" spans="2:7" x14ac:dyDescent="0.2">
      <c r="B232" s="192"/>
      <c r="C232" s="193"/>
      <c r="D232" s="34"/>
      <c r="E232" s="38" t="str">
        <f>Compétences!D232</f>
        <v>Connaître les décompositions additives d’un nombre</v>
      </c>
      <c r="F232" s="72" t="e">
        <f>OBSERVATIONS!#REF!</f>
        <v>#REF!</v>
      </c>
      <c r="G232" s="194"/>
    </row>
    <row r="233" spans="2:7" ht="32" x14ac:dyDescent="0.2">
      <c r="B233" s="192"/>
      <c r="C233" s="193"/>
      <c r="D233" s="34"/>
      <c r="E233" s="38" t="str">
        <f>Compétences!D233</f>
        <v xml:space="preserve">Connaître les compléments à 10 et 100 , les compléments à la dizaine ou centaine supérieure, </v>
      </c>
      <c r="F233" s="72" t="e">
        <f>OBSERVATIONS!#REF!</f>
        <v>#REF!</v>
      </c>
      <c r="G233" s="194"/>
    </row>
    <row r="234" spans="2:7" x14ac:dyDescent="0.2">
      <c r="B234" s="192"/>
      <c r="C234" s="193"/>
      <c r="D234" s="34"/>
      <c r="E234" s="38" t="str">
        <f>Compétences!D234</f>
        <v>Connaître les doubles et les moitiés des nombres d’usage courant</v>
      </c>
      <c r="F234" s="72" t="e">
        <f>OBSERVATIONS!#REF!</f>
        <v>#REF!</v>
      </c>
      <c r="G234" s="194"/>
    </row>
    <row r="235" spans="2:7" x14ac:dyDescent="0.2">
      <c r="B235" s="192"/>
      <c r="C235" s="193"/>
      <c r="D235" s="34"/>
      <c r="E235" s="38" t="str">
        <f>Compétences!D235</f>
        <v>Connaître les tables de multiplication</v>
      </c>
      <c r="F235" s="72" t="e">
        <f>OBSERVATIONS!#REF!</f>
        <v>#REF!</v>
      </c>
      <c r="G235" s="194"/>
    </row>
    <row r="236" spans="2:7" ht="32" x14ac:dyDescent="0.2">
      <c r="B236" s="192"/>
      <c r="C236" s="193"/>
      <c r="D236" s="34"/>
      <c r="E236" s="38" t="str">
        <f>Compétences!D236</f>
        <v>Décomposer un nombre en puissances de 10 (exemple : 324 = 3x100 + 2x10 + 4x1)</v>
      </c>
      <c r="F236" s="72" t="e">
        <f>OBSERVATIONS!#REF!</f>
        <v>#REF!</v>
      </c>
      <c r="G236" s="194"/>
    </row>
    <row r="237" spans="2:7" x14ac:dyDescent="0.2">
      <c r="B237" s="192"/>
      <c r="C237" s="193"/>
      <c r="D237" s="34"/>
      <c r="E237" s="39" t="str">
        <f>Compétences!D237</f>
        <v>Élaborer ou choisir des stratégies de calcul à l’oral et à l’écrit</v>
      </c>
      <c r="F237" s="72" t="e">
        <f>OBSERVATIONS!#REF!</f>
        <v>#REF!</v>
      </c>
      <c r="G237" s="194"/>
    </row>
    <row r="238" spans="2:7" ht="32" x14ac:dyDescent="0.2">
      <c r="B238" s="192"/>
      <c r="C238" s="193"/>
      <c r="D238" s="34"/>
      <c r="E238" s="39" t="str">
        <f>Compétences!D238</f>
        <v>Connaître et utiliser les propriétés des opérations pour calculer (commutativité, associativité, distributivité,…)</v>
      </c>
      <c r="F238" s="72" t="e">
        <f>OBSERVATIONS!#REF!</f>
        <v>#REF!</v>
      </c>
      <c r="G238" s="194"/>
    </row>
    <row r="239" spans="2:7" ht="32" x14ac:dyDescent="0.2">
      <c r="B239" s="192"/>
      <c r="C239" s="193"/>
      <c r="D239" s="34"/>
      <c r="E239" s="39" t="str">
        <f>Compétences!D239</f>
        <v>Calculer mentalement pour obtenir un résultat exact ou évaluer un ordre de grandeur.</v>
      </c>
      <c r="F239" s="72" t="e">
        <f>OBSERVATIONS!#REF!</f>
        <v>#REF!</v>
      </c>
      <c r="G239" s="194"/>
    </row>
    <row r="240" spans="2:7" ht="32" x14ac:dyDescent="0.2">
      <c r="B240" s="192"/>
      <c r="C240" s="193"/>
      <c r="D240" s="34"/>
      <c r="E240" s="39" t="str">
        <f>Compétences!D240</f>
        <v>Calculer en utilisant des écritures en ligne additives, soustractives, multiplicatives, mixtes.</v>
      </c>
      <c r="F240" s="72" t="e">
        <f>OBSERVATIONS!#REF!</f>
        <v>#REF!</v>
      </c>
      <c r="G240" s="194"/>
    </row>
    <row r="241" spans="2:7" x14ac:dyDescent="0.2">
      <c r="B241" s="192"/>
      <c r="C241" s="193"/>
      <c r="D241" s="34"/>
      <c r="E241" s="39" t="str">
        <f>Compétences!D241</f>
        <v>Savoir effectuer une addition posée</v>
      </c>
      <c r="F241" s="72" t="e">
        <f>OBSERVATIONS!#REF!</f>
        <v>#REF!</v>
      </c>
      <c r="G241" s="194"/>
    </row>
    <row r="242" spans="2:7" x14ac:dyDescent="0.2">
      <c r="B242" s="192"/>
      <c r="C242" s="193"/>
      <c r="D242" s="34"/>
      <c r="E242" s="39" t="str">
        <f>Compétences!D242</f>
        <v>Savoir effectuer une soustraction posée</v>
      </c>
      <c r="F242" s="72" t="e">
        <f>OBSERVATIONS!#REF!</f>
        <v>#REF!</v>
      </c>
      <c r="G242" s="194"/>
    </row>
    <row r="243" spans="2:7" x14ac:dyDescent="0.2">
      <c r="B243" s="192"/>
      <c r="C243" s="193"/>
      <c r="D243" s="34"/>
      <c r="E243" s="39" t="str">
        <f>Compétences!D243</f>
        <v>Savoir effectuer une multiplication posée</v>
      </c>
      <c r="F243" s="72" t="e">
        <f>OBSERVATIONS!#REF!</f>
        <v>#REF!</v>
      </c>
      <c r="G243" s="194"/>
    </row>
    <row r="244" spans="2:7" ht="45" customHeight="1" x14ac:dyDescent="0.2">
      <c r="B244" s="192" t="s">
        <v>231</v>
      </c>
      <c r="C244" s="193">
        <v>2</v>
      </c>
      <c r="D244" s="195" t="str">
        <f>Compétences!C244</f>
        <v xml:space="preserve">Comparer, estimer, mesurer des longueurs, des masses, des contenances, des durées. Utliser le lexique, les untiés, les instruments de mesures spécifiques à ces grandeurs </v>
      </c>
      <c r="E244" s="196"/>
      <c r="F244" s="67"/>
      <c r="G244" s="194"/>
    </row>
    <row r="245" spans="2:7" ht="32" x14ac:dyDescent="0.2">
      <c r="B245" s="192"/>
      <c r="C245" s="193"/>
      <c r="D245" s="34"/>
      <c r="E245" s="39" t="str">
        <f>Compétences!D245</f>
        <v>Comparer des objets selon leur longueur, leur masse, leur contenance (comparaison directe)</v>
      </c>
      <c r="F245" s="72" t="e">
        <f>OBSERVATIONS!#REF!</f>
        <v>#REF!</v>
      </c>
      <c r="G245" s="194"/>
    </row>
    <row r="246" spans="2:7" ht="48" x14ac:dyDescent="0.2">
      <c r="B246" s="192"/>
      <c r="C246" s="193"/>
      <c r="D246" s="34"/>
      <c r="E246" s="39" t="str">
        <f>Compétences!D246</f>
        <v>Comparer, estimer, mesurer des longueurs, des masses, des contenances, des durées avec un objet intermédiaire (comparaison indirecte)</v>
      </c>
      <c r="F246" s="72" t="e">
        <f>OBSERVATIONS!#REF!</f>
        <v>#REF!</v>
      </c>
      <c r="G246" s="194"/>
    </row>
    <row r="247" spans="2:7" ht="32" x14ac:dyDescent="0.2">
      <c r="B247" s="192"/>
      <c r="C247" s="193"/>
      <c r="D247" s="34"/>
      <c r="E247" s="39" t="str">
        <f>Compétences!D247</f>
        <v>Estimer des ordres de grandeurs de quelques longueurs, masses et contenances (en lien avec les unités conventionnelles de mesure)</v>
      </c>
      <c r="F247" s="72" t="e">
        <f>OBSERVATIONS!#REF!</f>
        <v>#REF!</v>
      </c>
      <c r="G247" s="194"/>
    </row>
    <row r="248" spans="2:7" x14ac:dyDescent="0.2">
      <c r="B248" s="192"/>
      <c r="C248" s="193"/>
      <c r="D248" s="34"/>
      <c r="E248" s="38" t="str">
        <f>Compétences!D248</f>
        <v>Mesurer une longueur avec un instrument adapté (par report d’unité)</v>
      </c>
      <c r="F248" s="72" t="e">
        <f>OBSERVATIONS!#REF!</f>
        <v>#REF!</v>
      </c>
      <c r="G248" s="194"/>
    </row>
    <row r="249" spans="2:7" x14ac:dyDescent="0.2">
      <c r="B249" s="192"/>
      <c r="C249" s="193"/>
      <c r="D249" s="34"/>
      <c r="E249" s="38" t="str">
        <f>Compétences!D249</f>
        <v>Mesurer des masses et des contenances avec des instruments adaptés</v>
      </c>
      <c r="F249" s="72" t="e">
        <f>OBSERVATIONS!#REF!</f>
        <v>#REF!</v>
      </c>
      <c r="G249" s="194"/>
    </row>
    <row r="250" spans="2:7" x14ac:dyDescent="0.2">
      <c r="B250" s="192"/>
      <c r="C250" s="193"/>
      <c r="D250" s="34"/>
      <c r="E250" s="39" t="str">
        <f>Compétences!D250</f>
        <v>Encadrer une grandeur par deux nombres entiers d’unités</v>
      </c>
      <c r="F250" s="72" t="e">
        <f>OBSERVATIONS!#REF!</f>
        <v>#REF!</v>
      </c>
      <c r="G250" s="194"/>
    </row>
    <row r="251" spans="2:7" x14ac:dyDescent="0.2">
      <c r="B251" s="192"/>
      <c r="C251" s="193"/>
      <c r="D251" s="34"/>
      <c r="E251" s="39" t="str">
        <f>Compétences!D251</f>
        <v>Exprimer une mesure à l’aide d’une ou plusieurs unités choisies</v>
      </c>
      <c r="F251" s="72" t="e">
        <f>OBSERVATIONS!#REF!</f>
        <v>#REF!</v>
      </c>
      <c r="G251" s="194"/>
    </row>
    <row r="252" spans="2:7" ht="32" x14ac:dyDescent="0.2">
      <c r="B252" s="192"/>
      <c r="C252" s="193"/>
      <c r="D252" s="34"/>
      <c r="E252" s="41" t="str">
        <f>Compétences!D252</f>
        <v>Connaître et utiliser les mesures conventionnelles de longueurs (mm, cm, dm, m, ..)</v>
      </c>
      <c r="F252" s="72" t="e">
        <f>OBSERVATIONS!#REF!</f>
        <v>#REF!</v>
      </c>
      <c r="G252" s="194"/>
    </row>
    <row r="253" spans="2:7" ht="32" x14ac:dyDescent="0.2">
      <c r="B253" s="192"/>
      <c r="C253" s="193"/>
      <c r="D253" s="34"/>
      <c r="E253" s="41" t="str">
        <f>Compétences!D253</f>
        <v>Connaître et utiliser les mesures conventionnelles de masse (g ;kg, tonne)</v>
      </c>
      <c r="F253" s="72" t="e">
        <f>OBSERVATIONS!#REF!</f>
        <v>#REF!</v>
      </c>
      <c r="G253" s="194"/>
    </row>
    <row r="254" spans="2:7" ht="32" x14ac:dyDescent="0.2">
      <c r="B254" s="192"/>
      <c r="C254" s="193"/>
      <c r="D254" s="34"/>
      <c r="E254" s="38" t="str">
        <f>Compétences!D254</f>
        <v xml:space="preserve">Connaître et utiliser les mesures conventionnelles de contenance (l, dl, cl) </v>
      </c>
      <c r="F254" s="72" t="e">
        <f>OBSERVATIONS!#REF!</f>
        <v>#REF!</v>
      </c>
      <c r="G254" s="194"/>
    </row>
    <row r="255" spans="2:7" ht="32" x14ac:dyDescent="0.2">
      <c r="B255" s="192"/>
      <c r="C255" s="193"/>
      <c r="D255" s="34"/>
      <c r="E255" s="38" t="str">
        <f>Compétences!D255</f>
        <v>Connaître les relations entre les unités de longueur, les unités de masse,, les unités de contenance (premières conversions)</v>
      </c>
      <c r="F255" s="72" t="e">
        <f>OBSERVATIONS!#REF!</f>
        <v>#REF!</v>
      </c>
      <c r="G255" s="194"/>
    </row>
    <row r="256" spans="2:7" x14ac:dyDescent="0.2">
      <c r="B256" s="192"/>
      <c r="C256" s="193"/>
      <c r="D256" s="34"/>
      <c r="E256" s="39" t="str">
        <f>Compétences!D256</f>
        <v>Comparer, estimer, mesurer des durées</v>
      </c>
      <c r="F256" s="72" t="e">
        <f>OBSERVATIONS!#REF!</f>
        <v>#REF!</v>
      </c>
      <c r="G256" s="194"/>
    </row>
    <row r="257" spans="2:7" ht="32" x14ac:dyDescent="0.2">
      <c r="B257" s="192"/>
      <c r="C257" s="193"/>
      <c r="D257" s="34"/>
      <c r="E257" s="39" t="str">
        <f>Compétences!D257</f>
        <v>Connaître et utiliser des unités usuelles de durée ( jour, semaine, heure, année… )</v>
      </c>
      <c r="F257" s="72" t="e">
        <f>OBSERVATIONS!#REF!</f>
        <v>#REF!</v>
      </c>
      <c r="G257" s="194"/>
    </row>
    <row r="258" spans="2:7" x14ac:dyDescent="0.2">
      <c r="B258" s="192"/>
      <c r="C258" s="193"/>
      <c r="D258" s="34"/>
      <c r="E258" s="38" t="str">
        <f>Compétences!D258</f>
        <v xml:space="preserve">Connaître et utiliser les relations entre unités usuelles de temps </v>
      </c>
      <c r="F258" s="72" t="e">
        <f>OBSERVATIONS!#REF!</f>
        <v>#REF!</v>
      </c>
      <c r="G258" s="194"/>
    </row>
    <row r="259" spans="2:7" ht="32" x14ac:dyDescent="0.2">
      <c r="B259" s="192"/>
      <c r="C259" s="193"/>
      <c r="D259" s="34"/>
      <c r="E259" s="38" t="str">
        <f>Compétences!D259</f>
        <v>Utiliser différents instruments pour mesurer des durées (sablier, horloge à aiguilles, à affichage digital,…)</v>
      </c>
      <c r="F259" s="72" t="e">
        <f>OBSERVATIONS!#REF!</f>
        <v>#REF!</v>
      </c>
      <c r="G259" s="194"/>
    </row>
    <row r="260" spans="2:7" ht="32" x14ac:dyDescent="0.2">
      <c r="B260" s="192"/>
      <c r="C260" s="193"/>
      <c r="D260" s="34"/>
      <c r="E260" s="38" t="str">
        <f>Compétences!D260</f>
        <v>Dans des cas simples, représenter une grandeur par une longueur ( cadran d’une balance, frise chronologique,…)</v>
      </c>
      <c r="F260" s="72" t="e">
        <f>OBSERVATIONS!#REF!</f>
        <v>#REF!</v>
      </c>
      <c r="G260" s="194"/>
    </row>
    <row r="261" spans="2:7" ht="37" customHeight="1" x14ac:dyDescent="0.2">
      <c r="B261" s="192"/>
      <c r="C261" s="193">
        <v>2</v>
      </c>
      <c r="D261" s="195" t="str">
        <f>Compétences!C261</f>
        <v xml:space="preserve">Résoudre des problèmes impliquant des longueurs, des masses, des contenances, des durées, des prix. </v>
      </c>
      <c r="E261" s="196"/>
      <c r="F261" s="67"/>
      <c r="G261" s="85"/>
    </row>
    <row r="262" spans="2:7" ht="48" x14ac:dyDescent="0.2">
      <c r="B262" s="192"/>
      <c r="C262" s="193"/>
      <c r="D262" s="34"/>
      <c r="E262" s="39" t="str">
        <f>Compétences!D262</f>
        <v>Résoudre des problèmes, notamment de mesurage et de comparaison, En utilisant les opérations sur les grandeurs ou sur les nombres (addition, soustraction, division,…)</v>
      </c>
      <c r="F262" s="72" t="e">
        <f>OBSERVATIONS!#REF!</f>
        <v>#REF!</v>
      </c>
      <c r="G262" s="194"/>
    </row>
    <row r="263" spans="2:7" ht="32" x14ac:dyDescent="0.2">
      <c r="B263" s="192"/>
      <c r="C263" s="193"/>
      <c r="D263" s="34"/>
      <c r="E263" s="39" t="str">
        <f>Compétences!D263</f>
        <v>Résoudre des problèmes impliquant des conversions simples d’une unité usuelle à une autre.</v>
      </c>
      <c r="F263" s="72" t="e">
        <f>OBSERVATIONS!#REF!</f>
        <v>#REF!</v>
      </c>
      <c r="G263" s="194"/>
    </row>
    <row r="264" spans="2:7" ht="15" customHeight="1" x14ac:dyDescent="0.2">
      <c r="B264" s="192" t="s">
        <v>252</v>
      </c>
      <c r="C264" s="193">
        <v>2</v>
      </c>
      <c r="D264" s="197" t="str">
        <f>Compétences!C264</f>
        <v>Se repérer et se déplacer en utilisant des repères</v>
      </c>
      <c r="E264" s="198"/>
      <c r="F264" s="67"/>
      <c r="G264" s="194"/>
    </row>
    <row r="265" spans="2:7" x14ac:dyDescent="0.2">
      <c r="B265" s="192"/>
      <c r="C265" s="193"/>
      <c r="D265" s="34"/>
      <c r="E265" s="39" t="str">
        <f>Compétences!D265</f>
        <v>Se repérer dans son environnement proche.</v>
      </c>
      <c r="F265" s="72" t="e">
        <f>OBSERVATIONS!#REF!</f>
        <v>#REF!</v>
      </c>
      <c r="G265" s="194"/>
    </row>
    <row r="266" spans="2:7" ht="32" x14ac:dyDescent="0.2">
      <c r="B266" s="192"/>
      <c r="C266" s="193"/>
      <c r="D266" s="34"/>
      <c r="E266" s="39" t="str">
        <f>Compétences!D266</f>
        <v>Situer des objets ou des personnes les uns par rapport aux autres ou par rapport à d’autres repères(droite, gauche,…)</v>
      </c>
      <c r="F266" s="72" t="e">
        <f>OBSERVATIONS!#REF!</f>
        <v>#REF!</v>
      </c>
      <c r="G266" s="194"/>
    </row>
    <row r="267" spans="2:7" x14ac:dyDescent="0.2">
      <c r="B267" s="192"/>
      <c r="C267" s="193"/>
      <c r="D267" s="34"/>
      <c r="E267" s="39" t="str">
        <f>Compétences!D267</f>
        <v>Produire des représentations des espaces familiers (classe, école, …)</v>
      </c>
      <c r="F267" s="72" t="e">
        <f>OBSERVATIONS!#REF!</f>
        <v>#REF!</v>
      </c>
      <c r="G267" s="194"/>
    </row>
    <row r="268" spans="2:7" ht="32" x14ac:dyDescent="0.2">
      <c r="B268" s="192"/>
      <c r="C268" s="193"/>
      <c r="D268" s="34"/>
      <c r="E268" s="39" t="str">
        <f>Compétences!D268</f>
        <v>S’orienter et se déplacer dans l’espace ou dans une représentation de l’espace en utilisant des repères</v>
      </c>
      <c r="F268" s="72" t="e">
        <f>OBSERVATIONS!#REF!</f>
        <v>#REF!</v>
      </c>
      <c r="G268" s="194"/>
    </row>
    <row r="269" spans="2:7" ht="32" x14ac:dyDescent="0.2">
      <c r="B269" s="192"/>
      <c r="C269" s="193"/>
      <c r="D269" s="34"/>
      <c r="E269" s="39" t="str">
        <f>Compétences!D269</f>
        <v>Coder et décoder un déplacement (dans des espaces familiers, un quadrillage, sur un écran)</v>
      </c>
      <c r="F269" s="72" t="e">
        <f>OBSERVATIONS!#REF!</f>
        <v>#REF!</v>
      </c>
      <c r="G269" s="194"/>
    </row>
    <row r="270" spans="2:7" ht="32" x14ac:dyDescent="0.2">
      <c r="B270" s="192"/>
      <c r="C270" s="193"/>
      <c r="D270" s="34"/>
      <c r="E270" s="39" t="str">
        <f>Compétences!D270</f>
        <v>Savoir faire le lien entre des espaces vécus et des espaces représentés (plan, maquette,…)</v>
      </c>
      <c r="F270" s="72" t="e">
        <f>OBSERVATIONS!#REF!</f>
        <v>#REF!</v>
      </c>
      <c r="G270" s="194"/>
    </row>
    <row r="271" spans="2:7" ht="15" customHeight="1" x14ac:dyDescent="0.2">
      <c r="B271" s="192"/>
      <c r="C271" s="193">
        <v>2</v>
      </c>
      <c r="D271" s="197" t="str">
        <f>Compétences!C271</f>
        <v xml:space="preserve">Reconnaître, nommer, décrire, reproduire quelques solides </v>
      </c>
      <c r="E271" s="198"/>
      <c r="F271" s="67"/>
      <c r="G271" s="194"/>
    </row>
    <row r="272" spans="2:7" ht="32" x14ac:dyDescent="0.2">
      <c r="B272" s="192"/>
      <c r="C272" s="193"/>
      <c r="D272" s="34"/>
      <c r="E272" s="38" t="str">
        <f>Compétences!D272</f>
        <v>Reconnaître, nommer et trier les solides usuels parmi des solides variés (boule, cylindre, cône, cube, pavé droit, pyramide)</v>
      </c>
      <c r="F272" s="72" t="e">
        <f>OBSERVATIONS!#REF!</f>
        <v>#REF!</v>
      </c>
      <c r="G272" s="194"/>
    </row>
    <row r="273" spans="2:7" ht="32" x14ac:dyDescent="0.2">
      <c r="B273" s="192"/>
      <c r="C273" s="193"/>
      <c r="D273" s="34"/>
      <c r="E273" s="38" t="str">
        <f>Compétences!D273</f>
        <v>Décrire et comparer des solides en utilisant le vocabulaire approprié /Décrire des polyèdres (face, sommet, arête).</v>
      </c>
      <c r="F273" s="72" t="e">
        <f>OBSERVATIONS!#REF!</f>
        <v>#REF!</v>
      </c>
      <c r="G273" s="194"/>
    </row>
    <row r="274" spans="2:7" x14ac:dyDescent="0.2">
      <c r="B274" s="192"/>
      <c r="C274" s="193"/>
      <c r="D274" s="34"/>
      <c r="E274" s="38" t="str">
        <f>Compétences!D274</f>
        <v>Reproduire des solides.</v>
      </c>
      <c r="F274" s="72" t="e">
        <f>OBSERVATIONS!#REF!</f>
        <v>#REF!</v>
      </c>
      <c r="G274" s="194"/>
    </row>
    <row r="275" spans="2:7" ht="32" x14ac:dyDescent="0.2">
      <c r="B275" s="192"/>
      <c r="C275" s="193"/>
      <c r="D275" s="34"/>
      <c r="E275" s="38" t="str">
        <f>Compétences!D275</f>
        <v>Savoir que les faces d’un cube sont des carrés, que les faces d’un pavé droit sont des rectangles (qui peuvent être carrés)</v>
      </c>
      <c r="F275" s="72" t="e">
        <f>OBSERVATIONS!#REF!</f>
        <v>#REF!</v>
      </c>
      <c r="G275" s="194"/>
    </row>
    <row r="276" spans="2:7" ht="47" customHeight="1" x14ac:dyDescent="0.2">
      <c r="B276" s="192"/>
      <c r="C276" s="193">
        <v>2</v>
      </c>
      <c r="D276" s="195" t="str">
        <f>Compétences!C276</f>
        <v xml:space="preserve">Reconnaitre, nommer, décrire, reproduire, constuire quelques figures géométriques. Reconnaître et utiliser les notions d'alignement, d'angle droit, d'égalité de longueurs, de milieu, de symétrie </v>
      </c>
      <c r="E276" s="196"/>
      <c r="F276" s="67"/>
      <c r="G276" s="85"/>
    </row>
    <row r="277" spans="2:7" x14ac:dyDescent="0.2">
      <c r="B277" s="192"/>
      <c r="C277" s="193"/>
      <c r="D277" s="34"/>
      <c r="E277" s="39" t="str">
        <f>Compétences!D277</f>
        <v xml:space="preserve">Décrire des figures ou des assemblages de figures planes </v>
      </c>
      <c r="F277" s="72" t="e">
        <f>OBSERVATIONS!#REF!</f>
        <v>#REF!</v>
      </c>
      <c r="G277" s="194"/>
    </row>
    <row r="278" spans="2:7" ht="32" x14ac:dyDescent="0.2">
      <c r="B278" s="192"/>
      <c r="C278" s="193"/>
      <c r="D278" s="34"/>
      <c r="E278" s="39" t="str">
        <f>Compétences!D278</f>
        <v>Reproduire des figures ou des assemblages de figures planes sur papier quadrillé ou uni.</v>
      </c>
      <c r="F278" s="72" t="e">
        <f>OBSERVATIONS!#REF!</f>
        <v>#REF!</v>
      </c>
      <c r="G278" s="194"/>
    </row>
    <row r="279" spans="2:7" x14ac:dyDescent="0.2">
      <c r="B279" s="192"/>
      <c r="C279" s="193"/>
      <c r="D279" s="34"/>
      <c r="E279" s="39" t="str">
        <f>Compétences!D279</f>
        <v>Utiliser la règle, le compas ou l’équerre comme instruments de tracé.</v>
      </c>
      <c r="F279" s="72" t="e">
        <f>OBSERVATIONS!#REF!</f>
        <v>#REF!</v>
      </c>
      <c r="G279" s="194"/>
    </row>
    <row r="280" spans="2:7" x14ac:dyDescent="0.2">
      <c r="B280" s="192"/>
      <c r="C280" s="193"/>
      <c r="D280" s="34"/>
      <c r="E280" s="39" t="str">
        <f>Compétences!D280</f>
        <v>Reconnaître, nommer des figures usuelles</v>
      </c>
      <c r="F280" s="72" t="e">
        <f>OBSERVATIONS!#REF!</f>
        <v>#REF!</v>
      </c>
      <c r="G280" s="194"/>
    </row>
    <row r="281" spans="2:7" ht="32" x14ac:dyDescent="0.2">
      <c r="B281" s="192"/>
      <c r="C281" s="193"/>
      <c r="D281" s="34"/>
      <c r="E281" s="39" t="str">
        <f>Compétences!D281</f>
        <v>Reconnaître et décrire à partir des côtés et des angles droits, un carré, un rectangle, un triangle rectangle</v>
      </c>
      <c r="F281" s="72" t="e">
        <f>OBSERVATIONS!#REF!</f>
        <v>#REF!</v>
      </c>
      <c r="G281" s="194"/>
    </row>
    <row r="282" spans="2:7" x14ac:dyDescent="0.2">
      <c r="B282" s="192"/>
      <c r="C282" s="193"/>
      <c r="D282" s="34"/>
      <c r="E282" s="39" t="str">
        <f>Compétences!D282</f>
        <v>Construire sur un support uni connaissant la longueur des côtés.</v>
      </c>
      <c r="F282" s="72" t="e">
        <f>OBSERVATIONS!#REF!</f>
        <v>#REF!</v>
      </c>
      <c r="G282" s="194"/>
    </row>
    <row r="283" spans="2:7" ht="32" x14ac:dyDescent="0.2">
      <c r="B283" s="192"/>
      <c r="C283" s="193"/>
      <c r="D283" s="34"/>
      <c r="E283" s="39" t="str">
        <f>Compétences!D283</f>
        <v>Construire un cercle connaissant son centre et un point, ou son centre et son rayon</v>
      </c>
      <c r="F283" s="72" t="e">
        <f>OBSERVATIONS!#REF!</f>
        <v>#REF!</v>
      </c>
      <c r="G283" s="194"/>
    </row>
    <row r="284" spans="2:7" ht="32" x14ac:dyDescent="0.2">
      <c r="B284" s="192"/>
      <c r="C284" s="193"/>
      <c r="D284" s="34"/>
      <c r="E284" s="39" t="str">
        <f>Compétences!D284</f>
        <v xml:space="preserve">Utiliser la règle (non graduée) pour repérer et produire des alignements de points </v>
      </c>
      <c r="F284" s="72" t="e">
        <f>OBSERVATIONS!#REF!</f>
        <v>#REF!</v>
      </c>
      <c r="G284" s="194"/>
    </row>
    <row r="285" spans="2:7" x14ac:dyDescent="0.2">
      <c r="B285" s="192"/>
      <c r="C285" s="193"/>
      <c r="D285" s="34"/>
      <c r="E285" s="38" t="str">
        <f>Compétences!D285</f>
        <v>Repérer et produire des angles droits à l'aide d’un gabarit, d'une équerre</v>
      </c>
      <c r="F285" s="72" t="e">
        <f>OBSERVATIONS!#REF!</f>
        <v>#REF!</v>
      </c>
      <c r="G285" s="194"/>
    </row>
    <row r="286" spans="2:7" x14ac:dyDescent="0.2">
      <c r="B286" s="192"/>
      <c r="C286" s="193"/>
      <c r="D286" s="34"/>
      <c r="E286" s="39" t="str">
        <f>Compétences!D286</f>
        <v>Reporter une longueur sur une droite déjà tracée (diverses techniques)</v>
      </c>
      <c r="F286" s="72" t="e">
        <f>OBSERVATIONS!#REF!</f>
        <v>#REF!</v>
      </c>
      <c r="G286" s="194"/>
    </row>
    <row r="287" spans="2:7" x14ac:dyDescent="0.2">
      <c r="B287" s="192"/>
      <c r="C287" s="193"/>
      <c r="D287" s="34"/>
      <c r="E287" s="39" t="str">
        <f>Compétences!D287</f>
        <v xml:space="preserve">Repérer ou trouver le milieu d’un segment. </v>
      </c>
      <c r="F287" s="72" t="e">
        <f>OBSERVATIONS!#REF!</f>
        <v>#REF!</v>
      </c>
      <c r="G287" s="194"/>
    </row>
    <row r="288" spans="2:7" x14ac:dyDescent="0.2">
      <c r="B288" s="192"/>
      <c r="C288" s="193"/>
      <c r="D288" s="34"/>
      <c r="E288" s="38" t="str">
        <f>Compétences!D288</f>
        <v>Reconnaître si une figure présente un axe de symétrie (à trouver).</v>
      </c>
      <c r="F288" s="72" t="e">
        <f>OBSERVATIONS!#REF!</f>
        <v>#REF!</v>
      </c>
      <c r="G288" s="194"/>
    </row>
    <row r="289" spans="2:10" ht="32" x14ac:dyDescent="0.2">
      <c r="B289" s="192"/>
      <c r="C289" s="193"/>
      <c r="D289" s="34"/>
      <c r="E289" s="39" t="str">
        <f>Compétences!D289</f>
        <v>Compléter une figure pour qu'elle soit symétrique par rapport à un axe donné.(décalquer ou plier selon l'axe de symétrie)</v>
      </c>
      <c r="F289" s="72" t="e">
        <f>OBSERVATIONS!#REF!</f>
        <v>#REF!</v>
      </c>
      <c r="G289" s="194"/>
    </row>
    <row r="290" spans="2:10" x14ac:dyDescent="0.2">
      <c r="E290" s="46"/>
      <c r="F290" s="9"/>
      <c r="G290" s="30"/>
      <c r="J290" s="9"/>
    </row>
    <row r="291" spans="2:10" x14ac:dyDescent="0.2">
      <c r="E291" s="46"/>
      <c r="F291" s="9"/>
      <c r="G291" s="30"/>
      <c r="J291" s="9"/>
    </row>
    <row r="292" spans="2:10" x14ac:dyDescent="0.2">
      <c r="E292" s="46"/>
      <c r="F292" s="9"/>
      <c r="G292" s="30"/>
      <c r="J292" s="9"/>
    </row>
    <row r="293" spans="2:10" x14ac:dyDescent="0.2">
      <c r="E293" s="46"/>
      <c r="F293" s="9"/>
      <c r="G293" s="30"/>
      <c r="J293" s="9"/>
    </row>
    <row r="294" spans="2:10" x14ac:dyDescent="0.2">
      <c r="E294" s="46"/>
      <c r="F294" s="9"/>
      <c r="G294" s="30"/>
      <c r="J294" s="9"/>
    </row>
    <row r="295" spans="2:10" x14ac:dyDescent="0.2">
      <c r="E295" s="46"/>
      <c r="F295" s="9"/>
      <c r="G295" s="30"/>
      <c r="J295" s="9"/>
    </row>
    <row r="296" spans="2:10" x14ac:dyDescent="0.2">
      <c r="E296" s="46"/>
      <c r="F296" s="9"/>
      <c r="G296" s="30"/>
      <c r="J296" s="9"/>
    </row>
    <row r="297" spans="2:10" x14ac:dyDescent="0.2">
      <c r="E297" s="46"/>
      <c r="F297" s="9"/>
      <c r="G297" s="30"/>
      <c r="J297" s="9"/>
    </row>
    <row r="298" spans="2:10" x14ac:dyDescent="0.2">
      <c r="E298" s="46"/>
      <c r="F298" s="9"/>
      <c r="G298" s="30"/>
      <c r="J298" s="9"/>
    </row>
    <row r="299" spans="2:10" x14ac:dyDescent="0.2">
      <c r="E299" s="46"/>
      <c r="F299" s="9"/>
      <c r="G299" s="30"/>
      <c r="J299" s="9"/>
    </row>
    <row r="300" spans="2:10" x14ac:dyDescent="0.2">
      <c r="E300" s="46"/>
      <c r="F300" s="9"/>
      <c r="G300" s="30"/>
      <c r="J300" s="9"/>
    </row>
    <row r="301" spans="2:10" x14ac:dyDescent="0.2">
      <c r="E301" s="46"/>
      <c r="F301" s="9"/>
      <c r="G301" s="30"/>
      <c r="J301" s="9"/>
    </row>
    <row r="302" spans="2:10" x14ac:dyDescent="0.2">
      <c r="E302" s="46"/>
      <c r="F302" s="9"/>
      <c r="G302" s="30"/>
      <c r="J302" s="9"/>
    </row>
    <row r="303" spans="2:10" x14ac:dyDescent="0.2">
      <c r="E303" s="46"/>
      <c r="F303" s="9"/>
      <c r="G303" s="30"/>
      <c r="J303" s="9"/>
    </row>
    <row r="304" spans="2:10" x14ac:dyDescent="0.2">
      <c r="E304" s="46"/>
      <c r="F304" s="9"/>
      <c r="G304" s="30"/>
      <c r="J304" s="9"/>
    </row>
    <row r="305" spans="5:10" x14ac:dyDescent="0.2">
      <c r="E305" s="46"/>
      <c r="F305" s="9"/>
      <c r="G305" s="30"/>
      <c r="J305" s="9"/>
    </row>
    <row r="306" spans="5:10" x14ac:dyDescent="0.2">
      <c r="E306" s="46"/>
      <c r="F306" s="9"/>
      <c r="G306" s="30"/>
      <c r="J306" s="9"/>
    </row>
    <row r="307" spans="5:10" x14ac:dyDescent="0.2">
      <c r="E307" s="46"/>
      <c r="F307" s="9"/>
      <c r="G307" s="30"/>
      <c r="J307" s="9"/>
    </row>
    <row r="308" spans="5:10" x14ac:dyDescent="0.2">
      <c r="E308" s="46"/>
      <c r="F308" s="9"/>
      <c r="G308" s="30"/>
      <c r="J308" s="9"/>
    </row>
    <row r="309" spans="5:10" x14ac:dyDescent="0.2">
      <c r="E309" s="46"/>
      <c r="F309" s="9"/>
      <c r="G309" s="30"/>
      <c r="J309" s="9"/>
    </row>
    <row r="310" spans="5:10" x14ac:dyDescent="0.2">
      <c r="E310" s="46"/>
      <c r="F310" s="9"/>
      <c r="G310" s="30"/>
      <c r="J310" s="9"/>
    </row>
    <row r="311" spans="5:10" x14ac:dyDescent="0.2">
      <c r="E311" s="46"/>
      <c r="F311" s="9"/>
      <c r="G311" s="30"/>
      <c r="J311" s="9"/>
    </row>
    <row r="312" spans="5:10" x14ac:dyDescent="0.2">
      <c r="E312" s="46"/>
      <c r="F312" s="9"/>
      <c r="G312" s="30"/>
      <c r="J312" s="9"/>
    </row>
    <row r="313" spans="5:10" x14ac:dyDescent="0.2">
      <c r="E313" s="46"/>
      <c r="F313" s="9"/>
      <c r="G313" s="30"/>
      <c r="J313" s="9"/>
    </row>
    <row r="314" spans="5:10" x14ac:dyDescent="0.2">
      <c r="E314" s="46"/>
      <c r="F314" s="9"/>
      <c r="G314" s="30"/>
      <c r="J314" s="9"/>
    </row>
    <row r="315" spans="5:10" x14ac:dyDescent="0.2">
      <c r="E315" s="46"/>
      <c r="F315" s="9"/>
      <c r="G315" s="30"/>
      <c r="J315" s="9"/>
    </row>
    <row r="316" spans="5:10" x14ac:dyDescent="0.2">
      <c r="E316" s="46"/>
      <c r="F316" s="9"/>
      <c r="G316" s="30"/>
      <c r="J316" s="9"/>
    </row>
    <row r="317" spans="5:10" x14ac:dyDescent="0.2">
      <c r="E317" s="46"/>
      <c r="F317" s="9"/>
      <c r="G317" s="30"/>
      <c r="J317" s="9"/>
    </row>
    <row r="318" spans="5:10" x14ac:dyDescent="0.2">
      <c r="E318" s="46"/>
      <c r="F318" s="9"/>
      <c r="G318" s="30"/>
      <c r="J318" s="9"/>
    </row>
    <row r="319" spans="5:10" x14ac:dyDescent="0.2">
      <c r="E319" s="46"/>
      <c r="F319" s="9"/>
      <c r="G319" s="30"/>
      <c r="J319" s="9"/>
    </row>
    <row r="320" spans="5:10" x14ac:dyDescent="0.2">
      <c r="E320" s="46"/>
      <c r="F320" s="9"/>
      <c r="G320" s="30"/>
      <c r="J320" s="9"/>
    </row>
    <row r="321" spans="5:10" x14ac:dyDescent="0.2">
      <c r="E321" s="46"/>
      <c r="F321" s="9"/>
      <c r="G321" s="30"/>
      <c r="J321" s="9"/>
    </row>
    <row r="322" spans="5:10" x14ac:dyDescent="0.2">
      <c r="E322" s="46"/>
      <c r="F322" s="9"/>
      <c r="G322" s="30"/>
      <c r="J322" s="9"/>
    </row>
    <row r="323" spans="5:10" x14ac:dyDescent="0.2">
      <c r="E323" s="46"/>
      <c r="F323" s="9"/>
      <c r="G323" s="30"/>
      <c r="J323" s="9"/>
    </row>
    <row r="324" spans="5:10" x14ac:dyDescent="0.2">
      <c r="E324" s="46"/>
      <c r="F324" s="9"/>
      <c r="G324" s="30"/>
      <c r="J324" s="9"/>
    </row>
    <row r="325" spans="5:10" x14ac:dyDescent="0.2">
      <c r="E325" s="46"/>
      <c r="F325" s="9"/>
      <c r="G325" s="30"/>
      <c r="J325" s="9"/>
    </row>
    <row r="326" spans="5:10" x14ac:dyDescent="0.2">
      <c r="E326" s="46"/>
      <c r="F326" s="9"/>
      <c r="G326" s="30"/>
      <c r="J326" s="9"/>
    </row>
    <row r="327" spans="5:10" x14ac:dyDescent="0.2">
      <c r="E327" s="46"/>
      <c r="F327" s="9"/>
      <c r="G327" s="30"/>
      <c r="J327" s="9"/>
    </row>
    <row r="328" spans="5:10" x14ac:dyDescent="0.2">
      <c r="E328" s="46"/>
      <c r="F328" s="9"/>
      <c r="G328" s="30"/>
      <c r="J328" s="9"/>
    </row>
    <row r="329" spans="5:10" x14ac:dyDescent="0.2">
      <c r="E329" s="46"/>
      <c r="F329" s="9"/>
      <c r="G329" s="30"/>
      <c r="J329" s="9"/>
    </row>
    <row r="330" spans="5:10" x14ac:dyDescent="0.2">
      <c r="E330" s="46"/>
      <c r="F330" s="9"/>
      <c r="G330" s="30"/>
      <c r="J330" s="9"/>
    </row>
    <row r="331" spans="5:10" x14ac:dyDescent="0.2">
      <c r="E331" s="46"/>
      <c r="F331" s="9"/>
      <c r="G331" s="30"/>
      <c r="J331" s="9"/>
    </row>
    <row r="332" spans="5:10" x14ac:dyDescent="0.2">
      <c r="E332" s="46"/>
      <c r="F332" s="9"/>
      <c r="G332" s="30"/>
      <c r="J332" s="9"/>
    </row>
    <row r="333" spans="5:10" x14ac:dyDescent="0.2">
      <c r="E333" s="46"/>
      <c r="F333" s="9"/>
      <c r="G333" s="30"/>
      <c r="J333" s="9"/>
    </row>
    <row r="334" spans="5:10" x14ac:dyDescent="0.2">
      <c r="E334" s="46"/>
      <c r="F334" s="9"/>
      <c r="G334" s="30"/>
      <c r="J334" s="9"/>
    </row>
    <row r="335" spans="5:10" x14ac:dyDescent="0.2">
      <c r="E335" s="46"/>
      <c r="F335" s="9"/>
      <c r="G335" s="30"/>
      <c r="J335" s="9"/>
    </row>
    <row r="336" spans="5:10" x14ac:dyDescent="0.2">
      <c r="E336" s="46"/>
      <c r="F336" s="9"/>
      <c r="G336" s="30"/>
      <c r="J336" s="9"/>
    </row>
    <row r="337" spans="5:10" x14ac:dyDescent="0.2">
      <c r="E337" s="46"/>
      <c r="F337" s="9"/>
      <c r="G337" s="30"/>
      <c r="J337" s="9"/>
    </row>
    <row r="338" spans="5:10" x14ac:dyDescent="0.2">
      <c r="E338" s="46"/>
      <c r="F338" s="9"/>
      <c r="G338" s="30"/>
      <c r="J338" s="9"/>
    </row>
    <row r="339" spans="5:10" x14ac:dyDescent="0.2">
      <c r="E339" s="46"/>
      <c r="F339" s="9"/>
      <c r="G339" s="30"/>
      <c r="J339" s="9"/>
    </row>
    <row r="340" spans="5:10" x14ac:dyDescent="0.2">
      <c r="E340" s="46"/>
      <c r="F340" s="9"/>
      <c r="G340" s="30"/>
      <c r="J340" s="9"/>
    </row>
    <row r="341" spans="5:10" x14ac:dyDescent="0.2">
      <c r="E341" s="46"/>
      <c r="F341" s="9"/>
      <c r="G341" s="30"/>
      <c r="J341" s="9"/>
    </row>
    <row r="342" spans="5:10" x14ac:dyDescent="0.2">
      <c r="E342" s="46"/>
      <c r="F342" s="9"/>
      <c r="G342" s="30"/>
      <c r="J342" s="9"/>
    </row>
    <row r="343" spans="5:10" x14ac:dyDescent="0.2">
      <c r="E343" s="46"/>
      <c r="F343" s="9"/>
      <c r="G343" s="30"/>
      <c r="J343" s="9"/>
    </row>
    <row r="344" spans="5:10" x14ac:dyDescent="0.2">
      <c r="E344" s="46"/>
      <c r="F344" s="9"/>
      <c r="G344" s="30"/>
      <c r="J344" s="9"/>
    </row>
    <row r="345" spans="5:10" x14ac:dyDescent="0.2">
      <c r="E345" s="46"/>
      <c r="F345" s="9"/>
      <c r="G345" s="30"/>
      <c r="J345" s="9"/>
    </row>
    <row r="346" spans="5:10" x14ac:dyDescent="0.2">
      <c r="E346" s="46"/>
      <c r="F346" s="9"/>
      <c r="G346" s="30"/>
      <c r="J346" s="9"/>
    </row>
    <row r="347" spans="5:10" x14ac:dyDescent="0.2">
      <c r="E347" s="46"/>
      <c r="F347" s="9"/>
      <c r="G347" s="30"/>
      <c r="J347" s="9"/>
    </row>
    <row r="348" spans="5:10" x14ac:dyDescent="0.2">
      <c r="E348" s="46"/>
      <c r="F348" s="9"/>
      <c r="G348" s="30"/>
      <c r="J348" s="9"/>
    </row>
    <row r="349" spans="5:10" x14ac:dyDescent="0.2">
      <c r="E349" s="46"/>
      <c r="F349" s="9"/>
      <c r="G349" s="30"/>
      <c r="J349" s="9"/>
    </row>
    <row r="350" spans="5:10" x14ac:dyDescent="0.2">
      <c r="E350" s="46"/>
      <c r="F350" s="9"/>
      <c r="G350" s="30"/>
      <c r="J350" s="9"/>
    </row>
    <row r="351" spans="5:10" x14ac:dyDescent="0.2">
      <c r="E351" s="46"/>
      <c r="F351" s="9"/>
      <c r="G351" s="30"/>
      <c r="J351" s="9"/>
    </row>
    <row r="352" spans="5:10" x14ac:dyDescent="0.2">
      <c r="E352" s="46"/>
      <c r="F352" s="9"/>
      <c r="G352" s="30"/>
      <c r="J352" s="9"/>
    </row>
    <row r="353" spans="5:10" x14ac:dyDescent="0.2">
      <c r="E353" s="46"/>
      <c r="F353" s="9"/>
      <c r="G353" s="30"/>
      <c r="J353" s="9"/>
    </row>
    <row r="354" spans="5:10" x14ac:dyDescent="0.2">
      <c r="E354" s="46"/>
      <c r="F354" s="9"/>
      <c r="G354" s="30"/>
      <c r="J354" s="9"/>
    </row>
    <row r="355" spans="5:10" x14ac:dyDescent="0.2">
      <c r="E355" s="46"/>
      <c r="F355" s="9"/>
      <c r="G355" s="30"/>
      <c r="J355" s="9"/>
    </row>
    <row r="356" spans="5:10" x14ac:dyDescent="0.2">
      <c r="E356" s="46"/>
      <c r="F356" s="9"/>
      <c r="G356" s="30"/>
      <c r="J356" s="9"/>
    </row>
    <row r="357" spans="5:10" x14ac:dyDescent="0.2">
      <c r="E357" s="46"/>
      <c r="F357" s="9"/>
      <c r="G357" s="30"/>
      <c r="J357" s="9"/>
    </row>
    <row r="358" spans="5:10" x14ac:dyDescent="0.2">
      <c r="E358" s="46"/>
      <c r="F358" s="9"/>
      <c r="G358" s="30"/>
      <c r="J358" s="9"/>
    </row>
    <row r="359" spans="5:10" x14ac:dyDescent="0.2">
      <c r="E359" s="46"/>
      <c r="F359" s="9"/>
      <c r="G359" s="30"/>
      <c r="J359" s="9"/>
    </row>
    <row r="360" spans="5:10" x14ac:dyDescent="0.2">
      <c r="E360" s="46"/>
      <c r="F360" s="9"/>
      <c r="G360" s="30"/>
      <c r="J360" s="9"/>
    </row>
    <row r="361" spans="5:10" x14ac:dyDescent="0.2">
      <c r="E361" s="46"/>
      <c r="F361" s="9"/>
      <c r="G361" s="30"/>
      <c r="J361" s="9"/>
    </row>
    <row r="362" spans="5:10" x14ac:dyDescent="0.2">
      <c r="E362" s="46"/>
      <c r="F362" s="9"/>
      <c r="G362" s="30"/>
      <c r="J362" s="9"/>
    </row>
    <row r="363" spans="5:10" x14ac:dyDescent="0.2">
      <c r="E363" s="46"/>
      <c r="F363" s="9"/>
      <c r="G363" s="30"/>
      <c r="J363" s="9"/>
    </row>
    <row r="364" spans="5:10" x14ac:dyDescent="0.2">
      <c r="E364" s="46"/>
      <c r="F364" s="9"/>
      <c r="G364" s="30"/>
      <c r="J364" s="9"/>
    </row>
    <row r="365" spans="5:10" x14ac:dyDescent="0.2">
      <c r="E365" s="46"/>
      <c r="F365" s="9"/>
      <c r="G365" s="30"/>
      <c r="J365" s="9"/>
    </row>
    <row r="366" spans="5:10" x14ac:dyDescent="0.2">
      <c r="E366" s="46"/>
      <c r="F366" s="9"/>
      <c r="G366" s="30"/>
      <c r="J366" s="9"/>
    </row>
    <row r="367" spans="5:10" x14ac:dyDescent="0.2">
      <c r="E367" s="46"/>
      <c r="F367" s="9"/>
      <c r="G367" s="30"/>
      <c r="J367" s="9"/>
    </row>
    <row r="368" spans="5:10" x14ac:dyDescent="0.2">
      <c r="E368" s="46"/>
      <c r="F368" s="9"/>
      <c r="G368" s="30"/>
      <c r="J368" s="9"/>
    </row>
    <row r="369" spans="5:10" x14ac:dyDescent="0.2">
      <c r="E369" s="46"/>
      <c r="F369" s="9"/>
      <c r="G369" s="30"/>
      <c r="J369" s="9"/>
    </row>
    <row r="370" spans="5:10" x14ac:dyDescent="0.2">
      <c r="E370" s="46"/>
      <c r="F370" s="9"/>
      <c r="G370" s="30"/>
      <c r="J370" s="9"/>
    </row>
    <row r="371" spans="5:10" x14ac:dyDescent="0.2">
      <c r="E371" s="46"/>
      <c r="F371" s="9"/>
      <c r="G371" s="30"/>
      <c r="J371" s="9"/>
    </row>
    <row r="372" spans="5:10" x14ac:dyDescent="0.2">
      <c r="E372" s="46"/>
      <c r="F372" s="9"/>
      <c r="G372" s="30"/>
      <c r="J372" s="9"/>
    </row>
    <row r="373" spans="5:10" x14ac:dyDescent="0.2">
      <c r="E373" s="46"/>
      <c r="F373" s="9"/>
      <c r="G373" s="30"/>
      <c r="J373" s="9"/>
    </row>
    <row r="374" spans="5:10" x14ac:dyDescent="0.2">
      <c r="E374" s="46"/>
      <c r="F374" s="9"/>
      <c r="G374" s="30"/>
      <c r="J374" s="9"/>
    </row>
    <row r="375" spans="5:10" x14ac:dyDescent="0.2">
      <c r="E375" s="46"/>
      <c r="F375" s="9"/>
      <c r="G375" s="30"/>
      <c r="J375" s="9"/>
    </row>
    <row r="376" spans="5:10" x14ac:dyDescent="0.2">
      <c r="E376" s="46"/>
      <c r="F376" s="9"/>
      <c r="G376" s="30"/>
      <c r="J376" s="9"/>
    </row>
    <row r="377" spans="5:10" x14ac:dyDescent="0.2">
      <c r="E377" s="46"/>
      <c r="F377" s="9"/>
      <c r="G377" s="30"/>
      <c r="J377" s="9"/>
    </row>
    <row r="378" spans="5:10" x14ac:dyDescent="0.2">
      <c r="E378" s="46"/>
      <c r="F378" s="9"/>
      <c r="G378" s="30"/>
      <c r="J378" s="9"/>
    </row>
    <row r="379" spans="5:10" x14ac:dyDescent="0.2">
      <c r="E379" s="46"/>
      <c r="F379" s="9"/>
      <c r="G379" s="30"/>
      <c r="J379" s="9"/>
    </row>
    <row r="380" spans="5:10" x14ac:dyDescent="0.2">
      <c r="E380" s="46"/>
      <c r="F380" s="9"/>
      <c r="G380" s="30"/>
      <c r="J380" s="9"/>
    </row>
    <row r="381" spans="5:10" x14ac:dyDescent="0.2">
      <c r="E381" s="46"/>
      <c r="F381" s="9"/>
      <c r="G381" s="30"/>
      <c r="J381" s="9"/>
    </row>
    <row r="382" spans="5:10" x14ac:dyDescent="0.2">
      <c r="E382" s="46"/>
      <c r="F382" s="9"/>
      <c r="G382" s="30"/>
      <c r="J382" s="9"/>
    </row>
    <row r="383" spans="5:10" x14ac:dyDescent="0.2">
      <c r="E383" s="46"/>
      <c r="F383" s="9"/>
      <c r="G383" s="30"/>
      <c r="J383" s="9"/>
    </row>
    <row r="384" spans="5:10" x14ac:dyDescent="0.2">
      <c r="E384" s="46"/>
      <c r="F384" s="9"/>
      <c r="G384" s="30"/>
      <c r="J384" s="9"/>
    </row>
    <row r="385" spans="5:10" x14ac:dyDescent="0.2">
      <c r="E385" s="46"/>
      <c r="F385" s="9"/>
      <c r="G385" s="30"/>
      <c r="J385" s="9"/>
    </row>
    <row r="386" spans="5:10" x14ac:dyDescent="0.2">
      <c r="E386" s="46"/>
      <c r="F386" s="9"/>
      <c r="G386" s="30"/>
      <c r="J386" s="9"/>
    </row>
    <row r="387" spans="5:10" x14ac:dyDescent="0.2">
      <c r="E387" s="46"/>
      <c r="F387" s="9"/>
      <c r="G387" s="30"/>
      <c r="J387" s="9"/>
    </row>
    <row r="388" spans="5:10" x14ac:dyDescent="0.2">
      <c r="E388" s="46"/>
      <c r="F388" s="9"/>
      <c r="G388" s="30"/>
      <c r="J388" s="9"/>
    </row>
    <row r="389" spans="5:10" x14ac:dyDescent="0.2">
      <c r="E389" s="46"/>
      <c r="F389" s="9"/>
      <c r="G389" s="30"/>
      <c r="J389" s="9"/>
    </row>
    <row r="390" spans="5:10" x14ac:dyDescent="0.2">
      <c r="E390" s="46"/>
      <c r="F390" s="9"/>
      <c r="G390" s="30"/>
      <c r="J390" s="9"/>
    </row>
    <row r="391" spans="5:10" x14ac:dyDescent="0.2">
      <c r="E391" s="46"/>
      <c r="F391" s="9"/>
      <c r="G391" s="30"/>
      <c r="J391" s="9"/>
    </row>
    <row r="392" spans="5:10" x14ac:dyDescent="0.2">
      <c r="E392" s="46"/>
      <c r="F392" s="9"/>
      <c r="G392" s="30"/>
      <c r="J392" s="9"/>
    </row>
    <row r="393" spans="5:10" x14ac:dyDescent="0.2">
      <c r="E393" s="46"/>
      <c r="F393" s="9"/>
      <c r="G393" s="30"/>
      <c r="J393" s="9"/>
    </row>
    <row r="394" spans="5:10" x14ac:dyDescent="0.2">
      <c r="E394" s="46"/>
      <c r="F394" s="9"/>
      <c r="G394" s="30"/>
      <c r="J394" s="9"/>
    </row>
    <row r="395" spans="5:10" x14ac:dyDescent="0.2">
      <c r="E395" s="46"/>
      <c r="F395" s="9"/>
      <c r="G395" s="30"/>
      <c r="J395" s="9"/>
    </row>
    <row r="396" spans="5:10" x14ac:dyDescent="0.2">
      <c r="E396" s="46"/>
      <c r="F396" s="9"/>
      <c r="G396" s="30"/>
      <c r="J396" s="9"/>
    </row>
    <row r="397" spans="5:10" x14ac:dyDescent="0.2">
      <c r="E397" s="46"/>
      <c r="F397" s="9"/>
      <c r="G397" s="30"/>
      <c r="J397" s="9"/>
    </row>
    <row r="398" spans="5:10" x14ac:dyDescent="0.2">
      <c r="E398" s="46"/>
      <c r="F398" s="9"/>
      <c r="G398" s="30"/>
      <c r="J398" s="9"/>
    </row>
    <row r="399" spans="5:10" x14ac:dyDescent="0.2">
      <c r="E399" s="46"/>
      <c r="F399" s="9"/>
      <c r="G399" s="30"/>
      <c r="J399" s="9"/>
    </row>
    <row r="400" spans="5:10" x14ac:dyDescent="0.2">
      <c r="E400" s="46"/>
      <c r="F400" s="9"/>
      <c r="G400" s="30"/>
      <c r="J400" s="9"/>
    </row>
    <row r="401" spans="5:10" x14ac:dyDescent="0.2">
      <c r="E401" s="46"/>
      <c r="F401" s="9"/>
      <c r="G401" s="30"/>
      <c r="J401" s="9"/>
    </row>
    <row r="402" spans="5:10" x14ac:dyDescent="0.2">
      <c r="E402" s="46"/>
      <c r="F402" s="9"/>
      <c r="G402" s="30"/>
      <c r="J402" s="9"/>
    </row>
  </sheetData>
  <sheetProtection sort="0" autoFilter="0"/>
  <mergeCells count="135">
    <mergeCell ref="C231:C243"/>
    <mergeCell ref="G231:G243"/>
    <mergeCell ref="G200:G207"/>
    <mergeCell ref="D200:E200"/>
    <mergeCell ref="C208:C218"/>
    <mergeCell ref="D208:E208"/>
    <mergeCell ref="G208:G218"/>
    <mergeCell ref="C219:C224"/>
    <mergeCell ref="G219:G224"/>
    <mergeCell ref="C225:C230"/>
    <mergeCell ref="G225:G230"/>
    <mergeCell ref="D219:E219"/>
    <mergeCell ref="D225:E225"/>
    <mergeCell ref="D231:E231"/>
    <mergeCell ref="I53:O53"/>
    <mergeCell ref="C72:C74"/>
    <mergeCell ref="G72:G74"/>
    <mergeCell ref="G75:G78"/>
    <mergeCell ref="C79:C81"/>
    <mergeCell ref="G79:G81"/>
    <mergeCell ref="D79:E79"/>
    <mergeCell ref="D75:E75"/>
    <mergeCell ref="D72:E72"/>
    <mergeCell ref="B7:G7"/>
    <mergeCell ref="B8:G8"/>
    <mergeCell ref="B67:B81"/>
    <mergeCell ref="C67:C68"/>
    <mergeCell ref="C75:C78"/>
    <mergeCell ref="B52:B66"/>
    <mergeCell ref="C52:C55"/>
    <mergeCell ref="G52:G55"/>
    <mergeCell ref="C56:C60"/>
    <mergeCell ref="G56:G60"/>
    <mergeCell ref="C61:C62"/>
    <mergeCell ref="G61:G62"/>
    <mergeCell ref="C63:C66"/>
    <mergeCell ref="G63:G66"/>
    <mergeCell ref="C69:C71"/>
    <mergeCell ref="D56:E56"/>
    <mergeCell ref="D61:E61"/>
    <mergeCell ref="D63:E63"/>
    <mergeCell ref="D67:E67"/>
    <mergeCell ref="D69:E69"/>
    <mergeCell ref="D52:E52"/>
    <mergeCell ref="G67:G68"/>
    <mergeCell ref="G69:G71"/>
    <mergeCell ref="B14:G14"/>
    <mergeCell ref="G129:G133"/>
    <mergeCell ref="G134:G138"/>
    <mergeCell ref="G139:G143"/>
    <mergeCell ref="C134:C138"/>
    <mergeCell ref="C139:C143"/>
    <mergeCell ref="D139:E139"/>
    <mergeCell ref="D134:E134"/>
    <mergeCell ref="D129:E129"/>
    <mergeCell ref="B82:B100"/>
    <mergeCell ref="C82:C88"/>
    <mergeCell ref="G82:G88"/>
    <mergeCell ref="C89:C94"/>
    <mergeCell ref="G89:G94"/>
    <mergeCell ref="C95:C97"/>
    <mergeCell ref="G95:G97"/>
    <mergeCell ref="C98:C100"/>
    <mergeCell ref="D95:E95"/>
    <mergeCell ref="D89:E89"/>
    <mergeCell ref="D82:E82"/>
    <mergeCell ref="G98:G100"/>
    <mergeCell ref="D98:E98"/>
    <mergeCell ref="C125:C128"/>
    <mergeCell ref="G125:G128"/>
    <mergeCell ref="G183:G186"/>
    <mergeCell ref="D183:E183"/>
    <mergeCell ref="D175:E175"/>
    <mergeCell ref="D163:E163"/>
    <mergeCell ref="D156:E156"/>
    <mergeCell ref="D144:E144"/>
    <mergeCell ref="D187:E187"/>
    <mergeCell ref="D192:E192"/>
    <mergeCell ref="B101:B128"/>
    <mergeCell ref="C101:C107"/>
    <mergeCell ref="G101:G107"/>
    <mergeCell ref="C108:C116"/>
    <mergeCell ref="G108:G116"/>
    <mergeCell ref="C117:C120"/>
    <mergeCell ref="G117:G120"/>
    <mergeCell ref="C121:C124"/>
    <mergeCell ref="G121:G124"/>
    <mergeCell ref="D125:E125"/>
    <mergeCell ref="D121:E121"/>
    <mergeCell ref="D117:E117"/>
    <mergeCell ref="D108:E108"/>
    <mergeCell ref="D101:E101"/>
    <mergeCell ref="B129:B143"/>
    <mergeCell ref="C129:C133"/>
    <mergeCell ref="B15:G20"/>
    <mergeCell ref="B22:G22"/>
    <mergeCell ref="B23:G28"/>
    <mergeCell ref="B34:G34"/>
    <mergeCell ref="B35:G39"/>
    <mergeCell ref="D51:E51"/>
    <mergeCell ref="B200:B207"/>
    <mergeCell ref="C200:C207"/>
    <mergeCell ref="B208:B243"/>
    <mergeCell ref="B187:B199"/>
    <mergeCell ref="C187:C191"/>
    <mergeCell ref="G187:G191"/>
    <mergeCell ref="C192:C199"/>
    <mergeCell ref="G192:G199"/>
    <mergeCell ref="B144:B186"/>
    <mergeCell ref="C144:C155"/>
    <mergeCell ref="G144:G155"/>
    <mergeCell ref="C156:C162"/>
    <mergeCell ref="G156:G162"/>
    <mergeCell ref="C163:C174"/>
    <mergeCell ref="G163:G174"/>
    <mergeCell ref="C175:C182"/>
    <mergeCell ref="G175:G182"/>
    <mergeCell ref="C183:C186"/>
    <mergeCell ref="B264:B289"/>
    <mergeCell ref="C264:C270"/>
    <mergeCell ref="G264:G270"/>
    <mergeCell ref="C271:C275"/>
    <mergeCell ref="G271:G275"/>
    <mergeCell ref="C276:C289"/>
    <mergeCell ref="D276:E276"/>
    <mergeCell ref="G277:G289"/>
    <mergeCell ref="B244:B263"/>
    <mergeCell ref="C244:C260"/>
    <mergeCell ref="D244:E244"/>
    <mergeCell ref="G244:G260"/>
    <mergeCell ref="C261:C263"/>
    <mergeCell ref="D261:E261"/>
    <mergeCell ref="G262:G263"/>
    <mergeCell ref="D264:E264"/>
    <mergeCell ref="D271:E271"/>
  </mergeCells>
  <phoneticPr fontId="18" type="noConversion"/>
  <printOptions horizontalCentered="1"/>
  <pageMargins left="0.25" right="0.25" top="0.35629921259842523" bottom="0.35629921259842523" header="0.30000000000000004" footer="0.30000000000000004"/>
  <rowBreaks count="3" manualBreakCount="3">
    <brk id="50" max="16383" man="1"/>
    <brk id="199" max="16383" man="1"/>
    <brk id="290" max="16383" man="1"/>
  </rowBreaks>
  <colBreaks count="1" manualBreakCount="1">
    <brk id="8" max="1048575" man="1"/>
  </colBreak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enableFormatConditionsCalculation="0">
    <tabColor theme="1"/>
  </sheetPr>
  <dimension ref="A1:O402"/>
  <sheetViews>
    <sheetView zoomScale="98" zoomScaleNormal="98" zoomScalePageLayoutView="98" workbookViewId="0">
      <selection activeCell="B14" sqref="B14:G14"/>
    </sheetView>
  </sheetViews>
  <sheetFormatPr baseColWidth="10" defaultRowHeight="16" x14ac:dyDescent="0.2"/>
  <cols>
    <col min="1" max="1" width="2.33203125" style="9" customWidth="1"/>
    <col min="2" max="2" width="6.83203125" style="11" customWidth="1"/>
    <col min="3" max="4" width="10.83203125" style="11" customWidth="1"/>
    <col min="5" max="5" width="60.5" style="42" customWidth="1"/>
    <col min="6" max="6" width="7.5" style="68" customWidth="1"/>
    <col min="7" max="7" width="16.83203125" style="11" customWidth="1"/>
    <col min="8" max="8" width="2.33203125" style="9" customWidth="1"/>
    <col min="9" max="9" width="12.5" style="9"/>
    <col min="10" max="10" width="12.5" style="30"/>
    <col min="11" max="11" width="9.1640625" style="9" customWidth="1"/>
    <col min="12" max="16384" width="10.83203125" style="9"/>
  </cols>
  <sheetData>
    <row r="1" spans="1:13" ht="19" x14ac:dyDescent="0.25">
      <c r="A1" s="86"/>
      <c r="B1" s="87" t="str">
        <f>Elèves!F2</f>
        <v xml:space="preserve">Ecole élémentaire Paul Eluard </v>
      </c>
      <c r="C1" s="87"/>
      <c r="D1" s="87"/>
      <c r="E1" s="88"/>
      <c r="F1" s="89"/>
      <c r="G1" s="90" t="str">
        <f>Elèves!G9</f>
        <v>ULIS</v>
      </c>
      <c r="H1" s="90"/>
      <c r="K1" s="31"/>
    </row>
    <row r="2" spans="1:13" ht="18" customHeight="1" x14ac:dyDescent="0.25">
      <c r="A2" s="86"/>
      <c r="B2" s="87" t="str">
        <f>Elèves!F3</f>
        <v xml:space="preserve">78 boulevard Henri Dunant </v>
      </c>
      <c r="C2" s="87"/>
      <c r="D2" s="87"/>
      <c r="E2" s="88"/>
      <c r="F2" s="91"/>
      <c r="G2" s="90" t="s">
        <v>14</v>
      </c>
      <c r="H2" s="90"/>
      <c r="J2" s="9"/>
      <c r="K2" s="31"/>
    </row>
    <row r="3" spans="1:13" ht="18" customHeight="1" x14ac:dyDescent="0.25">
      <c r="A3" s="86"/>
      <c r="B3" s="87" t="str">
        <f>Elèves!F4</f>
        <v xml:space="preserve">91100 Corbeil-Essonnes </v>
      </c>
      <c r="C3" s="87"/>
      <c r="D3" s="87"/>
      <c r="E3" s="88"/>
      <c r="F3" s="92"/>
      <c r="G3" s="93"/>
      <c r="H3" s="93"/>
      <c r="J3" s="9"/>
      <c r="K3" s="31"/>
      <c r="M3" s="15"/>
    </row>
    <row r="4" spans="1:13" ht="17" customHeight="1" x14ac:dyDescent="0.25">
      <c r="A4" s="86"/>
      <c r="B4" s="87" t="str">
        <f>Elèves!F5</f>
        <v>Tel : 01. 60.88.42.92</v>
      </c>
      <c r="C4" s="87"/>
      <c r="D4" s="87"/>
      <c r="E4" s="88"/>
      <c r="F4" s="92"/>
      <c r="G4" s="93"/>
      <c r="H4" s="93"/>
      <c r="J4" s="9"/>
      <c r="K4" s="31"/>
    </row>
    <row r="5" spans="1:13" ht="18" customHeight="1" x14ac:dyDescent="0.25">
      <c r="A5" s="86"/>
      <c r="B5" s="87"/>
      <c r="C5" s="87"/>
      <c r="D5" s="87"/>
      <c r="E5" s="88"/>
      <c r="F5" s="92"/>
      <c r="G5" s="93"/>
      <c r="H5" s="93"/>
      <c r="J5" s="9"/>
      <c r="K5" s="31"/>
    </row>
    <row r="6" spans="1:13" ht="16" customHeight="1" thickBot="1" x14ac:dyDescent="0.25">
      <c r="A6" s="86"/>
      <c r="B6" s="86"/>
      <c r="C6" s="86"/>
      <c r="D6" s="86"/>
      <c r="E6" s="88"/>
      <c r="F6" s="92"/>
      <c r="G6" s="86"/>
      <c r="H6" s="94"/>
      <c r="J6" s="9"/>
      <c r="K6" s="31"/>
    </row>
    <row r="7" spans="1:13" ht="29" customHeight="1" thickTop="1" x14ac:dyDescent="0.35">
      <c r="A7" s="86"/>
      <c r="B7" s="227" t="s">
        <v>16</v>
      </c>
      <c r="C7" s="228"/>
      <c r="D7" s="228"/>
      <c r="E7" s="228"/>
      <c r="F7" s="228"/>
      <c r="G7" s="229"/>
      <c r="H7" s="95"/>
      <c r="I7" s="16"/>
      <c r="J7" s="9"/>
      <c r="K7" s="31"/>
    </row>
    <row r="8" spans="1:13" ht="19" customHeight="1" thickBot="1" x14ac:dyDescent="0.3">
      <c r="A8" s="86"/>
      <c r="B8" s="230" t="str">
        <f>Elèves!F7</f>
        <v>Année Scolaire 2016-2017 - 1er Semestre</v>
      </c>
      <c r="C8" s="231"/>
      <c r="D8" s="231"/>
      <c r="E8" s="231"/>
      <c r="F8" s="231"/>
      <c r="G8" s="232"/>
      <c r="H8" s="96"/>
      <c r="I8" s="12"/>
      <c r="J8" s="9"/>
      <c r="K8" s="31"/>
    </row>
    <row r="9" spans="1:13" ht="16" customHeight="1" thickTop="1" x14ac:dyDescent="0.2">
      <c r="A9" s="86"/>
      <c r="B9" s="86"/>
      <c r="C9" s="86"/>
      <c r="D9" s="86"/>
      <c r="E9" s="88"/>
      <c r="F9" s="92"/>
      <c r="G9" s="86"/>
      <c r="H9" s="94"/>
      <c r="J9" s="9"/>
      <c r="K9" s="31"/>
    </row>
    <row r="10" spans="1:13" ht="18" customHeight="1" x14ac:dyDescent="0.25">
      <c r="A10" s="86"/>
      <c r="B10" s="97" t="s">
        <v>169</v>
      </c>
      <c r="C10" s="98"/>
      <c r="D10" s="98"/>
      <c r="E10" s="99"/>
      <c r="F10" s="100"/>
      <c r="G10" s="98"/>
      <c r="H10" s="101"/>
      <c r="I10" s="10"/>
      <c r="J10" s="9"/>
      <c r="K10" s="31"/>
    </row>
    <row r="11" spans="1:13" ht="24" customHeight="1" x14ac:dyDescent="0.3">
      <c r="A11" s="86"/>
      <c r="B11" s="86"/>
      <c r="C11" s="102" t="s">
        <v>167</v>
      </c>
      <c r="D11" s="103" t="str">
        <f>Elèves!G22</f>
        <v>Inserer Photo dans l'onglet "Elèves"</v>
      </c>
      <c r="E11" s="99"/>
      <c r="F11" s="100"/>
      <c r="G11" s="86"/>
      <c r="H11" s="94"/>
      <c r="I11" s="10"/>
      <c r="J11" s="9"/>
      <c r="K11" s="31"/>
    </row>
    <row r="12" spans="1:13" ht="20" customHeight="1" x14ac:dyDescent="0.3">
      <c r="A12" s="86"/>
      <c r="B12" s="86"/>
      <c r="C12" s="102" t="s">
        <v>168</v>
      </c>
      <c r="D12" s="103" t="str">
        <f>Elèves!I22</f>
        <v>Elève 11</v>
      </c>
      <c r="E12" s="99"/>
      <c r="F12" s="100"/>
      <c r="G12" s="102"/>
      <c r="H12" s="102"/>
      <c r="I12" s="10"/>
      <c r="J12" s="9"/>
      <c r="K12" s="31"/>
    </row>
    <row r="13" spans="1:13" ht="16" customHeight="1" thickBot="1" x14ac:dyDescent="0.25">
      <c r="A13" s="86"/>
      <c r="B13" s="98"/>
      <c r="C13" s="98"/>
      <c r="D13" s="98"/>
      <c r="E13" s="99"/>
      <c r="F13" s="100"/>
      <c r="G13" s="98"/>
      <c r="H13" s="101"/>
      <c r="I13" s="10"/>
      <c r="J13" s="10"/>
      <c r="K13" s="32"/>
      <c r="M13" s="10"/>
    </row>
    <row r="14" spans="1:13" ht="15" customHeight="1" thickTop="1" thickBot="1" x14ac:dyDescent="0.25">
      <c r="A14" s="86"/>
      <c r="B14" s="233" t="s">
        <v>461</v>
      </c>
      <c r="C14" s="234"/>
      <c r="D14" s="234"/>
      <c r="E14" s="234"/>
      <c r="F14" s="234"/>
      <c r="G14" s="235"/>
      <c r="H14" s="104"/>
      <c r="I14" s="69"/>
      <c r="J14" s="10"/>
      <c r="K14" s="33"/>
      <c r="M14" s="10"/>
    </row>
    <row r="15" spans="1:13" ht="15" customHeight="1" thickTop="1" x14ac:dyDescent="0.2">
      <c r="A15" s="86"/>
      <c r="B15" s="226"/>
      <c r="C15" s="214"/>
      <c r="D15" s="214"/>
      <c r="E15" s="214"/>
      <c r="F15" s="214"/>
      <c r="G15" s="215"/>
      <c r="H15" s="104"/>
      <c r="I15" s="69"/>
      <c r="J15" s="10"/>
      <c r="K15" s="31"/>
      <c r="L15" s="10"/>
    </row>
    <row r="16" spans="1:13" ht="15" customHeight="1" x14ac:dyDescent="0.2">
      <c r="A16" s="86"/>
      <c r="B16" s="216"/>
      <c r="C16" s="217"/>
      <c r="D16" s="217"/>
      <c r="E16" s="217"/>
      <c r="F16" s="217"/>
      <c r="G16" s="218"/>
      <c r="H16" s="104"/>
      <c r="I16" s="69"/>
      <c r="J16" s="10"/>
      <c r="K16" s="31"/>
      <c r="L16" s="10"/>
    </row>
    <row r="17" spans="1:13" ht="15" customHeight="1" x14ac:dyDescent="0.2">
      <c r="A17" s="86"/>
      <c r="B17" s="216"/>
      <c r="C17" s="217"/>
      <c r="D17" s="217"/>
      <c r="E17" s="217"/>
      <c r="F17" s="217"/>
      <c r="G17" s="218"/>
      <c r="H17" s="104"/>
      <c r="I17" s="69"/>
      <c r="J17" s="10"/>
      <c r="K17" s="31"/>
      <c r="L17" s="10"/>
    </row>
    <row r="18" spans="1:13" ht="15" customHeight="1" x14ac:dyDescent="0.2">
      <c r="A18" s="86"/>
      <c r="B18" s="216"/>
      <c r="C18" s="217"/>
      <c r="D18" s="217"/>
      <c r="E18" s="217"/>
      <c r="F18" s="217"/>
      <c r="G18" s="218"/>
      <c r="H18" s="104"/>
      <c r="I18" s="69"/>
      <c r="J18" s="10"/>
      <c r="K18" s="31"/>
      <c r="L18" s="10"/>
    </row>
    <row r="19" spans="1:13" ht="57" customHeight="1" x14ac:dyDescent="0.2">
      <c r="A19" s="86"/>
      <c r="B19" s="216"/>
      <c r="C19" s="217"/>
      <c r="D19" s="217"/>
      <c r="E19" s="217"/>
      <c r="F19" s="217"/>
      <c r="G19" s="218"/>
      <c r="H19" s="104"/>
      <c r="I19" s="69"/>
      <c r="J19" s="9"/>
      <c r="K19" s="33"/>
      <c r="M19" s="10"/>
    </row>
    <row r="20" spans="1:13" ht="73" customHeight="1" thickBot="1" x14ac:dyDescent="0.25">
      <c r="A20" s="86"/>
      <c r="B20" s="219"/>
      <c r="C20" s="220"/>
      <c r="D20" s="220"/>
      <c r="E20" s="220"/>
      <c r="F20" s="220"/>
      <c r="G20" s="221"/>
      <c r="H20" s="104"/>
      <c r="I20" s="69"/>
      <c r="J20" s="9"/>
      <c r="K20" s="33"/>
      <c r="M20" s="10"/>
    </row>
    <row r="21" spans="1:13" s="10" customFormat="1" ht="16" customHeight="1" thickTop="1" thickBot="1" x14ac:dyDescent="0.25">
      <c r="A21" s="98"/>
      <c r="B21" s="98"/>
      <c r="C21" s="98"/>
      <c r="D21" s="98"/>
      <c r="E21" s="99"/>
      <c r="F21" s="105"/>
      <c r="G21" s="104"/>
      <c r="H21" s="104"/>
      <c r="I21" s="69"/>
      <c r="K21" s="33"/>
    </row>
    <row r="22" spans="1:13" ht="15" customHeight="1" thickTop="1" thickBot="1" x14ac:dyDescent="0.25">
      <c r="A22" s="86"/>
      <c r="B22" s="236" t="s">
        <v>462</v>
      </c>
      <c r="C22" s="211"/>
      <c r="D22" s="211"/>
      <c r="E22" s="211"/>
      <c r="F22" s="211"/>
      <c r="G22" s="212"/>
      <c r="H22" s="25"/>
      <c r="I22" s="69"/>
      <c r="J22" s="9"/>
      <c r="K22" s="33"/>
      <c r="M22" s="10"/>
    </row>
    <row r="23" spans="1:13" ht="15" customHeight="1" thickTop="1" x14ac:dyDescent="0.2">
      <c r="A23" s="86"/>
      <c r="B23" s="226"/>
      <c r="C23" s="214"/>
      <c r="D23" s="214"/>
      <c r="E23" s="214"/>
      <c r="F23" s="214"/>
      <c r="G23" s="215"/>
      <c r="H23" s="25"/>
      <c r="I23" s="69"/>
      <c r="J23" s="9"/>
      <c r="K23" s="33"/>
      <c r="L23" s="10"/>
    </row>
    <row r="24" spans="1:13" ht="15" customHeight="1" x14ac:dyDescent="0.2">
      <c r="A24" s="86"/>
      <c r="B24" s="216"/>
      <c r="C24" s="217"/>
      <c r="D24" s="217"/>
      <c r="E24" s="217"/>
      <c r="F24" s="217"/>
      <c r="G24" s="218"/>
      <c r="H24" s="25"/>
      <c r="I24" s="69"/>
      <c r="J24" s="9"/>
      <c r="K24" s="33"/>
      <c r="L24" s="10"/>
    </row>
    <row r="25" spans="1:13" ht="15" customHeight="1" x14ac:dyDescent="0.2">
      <c r="A25" s="86"/>
      <c r="B25" s="216"/>
      <c r="C25" s="217"/>
      <c r="D25" s="217"/>
      <c r="E25" s="217"/>
      <c r="F25" s="217"/>
      <c r="G25" s="218"/>
      <c r="H25" s="25"/>
      <c r="I25" s="69"/>
      <c r="J25" s="9"/>
      <c r="K25" s="33"/>
      <c r="L25" s="10"/>
    </row>
    <row r="26" spans="1:13" ht="15" customHeight="1" x14ac:dyDescent="0.2">
      <c r="A26" s="86"/>
      <c r="B26" s="216"/>
      <c r="C26" s="217"/>
      <c r="D26" s="217"/>
      <c r="E26" s="217"/>
      <c r="F26" s="217"/>
      <c r="G26" s="218"/>
      <c r="H26" s="25"/>
      <c r="I26" s="69"/>
      <c r="J26" s="9"/>
      <c r="K26" s="33"/>
      <c r="L26" s="10"/>
    </row>
    <row r="27" spans="1:13" ht="15" customHeight="1" x14ac:dyDescent="0.2">
      <c r="A27" s="86"/>
      <c r="B27" s="216"/>
      <c r="C27" s="217"/>
      <c r="D27" s="217"/>
      <c r="E27" s="217"/>
      <c r="F27" s="217"/>
      <c r="G27" s="218"/>
      <c r="H27" s="25"/>
      <c r="I27" s="69"/>
      <c r="J27" s="9"/>
      <c r="K27" s="33"/>
      <c r="L27" s="10"/>
      <c r="M27" s="10"/>
    </row>
    <row r="28" spans="1:13" ht="128" customHeight="1" thickBot="1" x14ac:dyDescent="0.25">
      <c r="A28" s="86"/>
      <c r="B28" s="219"/>
      <c r="C28" s="220"/>
      <c r="D28" s="220"/>
      <c r="E28" s="220"/>
      <c r="F28" s="220"/>
      <c r="G28" s="221"/>
      <c r="H28" s="25"/>
      <c r="I28" s="69"/>
      <c r="J28" s="9"/>
      <c r="K28" s="33"/>
      <c r="L28" s="10"/>
      <c r="M28" s="10"/>
    </row>
    <row r="29" spans="1:13" ht="15" customHeight="1" thickTop="1" x14ac:dyDescent="0.2">
      <c r="A29" s="86"/>
      <c r="B29" s="98"/>
      <c r="C29" s="98"/>
      <c r="D29" s="98"/>
      <c r="E29" s="99"/>
      <c r="F29" s="100"/>
      <c r="G29" s="98"/>
      <c r="H29" s="101"/>
      <c r="I29" s="10"/>
      <c r="J29" s="9"/>
      <c r="K29" s="32"/>
    </row>
    <row r="30" spans="1:13" ht="15" customHeight="1" x14ac:dyDescent="0.2">
      <c r="A30" s="86"/>
      <c r="B30" s="98"/>
      <c r="C30" s="98"/>
      <c r="D30" s="98"/>
      <c r="E30" s="99"/>
      <c r="F30" s="100"/>
      <c r="G30" s="98"/>
      <c r="H30" s="101"/>
      <c r="I30" s="10"/>
      <c r="J30" s="9"/>
      <c r="K30" s="32"/>
    </row>
    <row r="31" spans="1:13" ht="15" customHeight="1" x14ac:dyDescent="0.2">
      <c r="A31" s="86"/>
      <c r="B31" s="98"/>
      <c r="C31" s="98"/>
      <c r="D31" s="98"/>
      <c r="E31" s="99"/>
      <c r="F31" s="100"/>
      <c r="G31" s="98"/>
      <c r="H31" s="101"/>
      <c r="I31" s="10"/>
      <c r="J31" s="9"/>
      <c r="K31" s="32"/>
    </row>
    <row r="32" spans="1:13" ht="15" customHeight="1" x14ac:dyDescent="0.2">
      <c r="A32" s="86"/>
      <c r="B32" s="98"/>
      <c r="C32" s="98"/>
      <c r="D32" s="98"/>
      <c r="E32" s="99"/>
      <c r="F32" s="100"/>
      <c r="G32" s="98"/>
      <c r="H32" s="101"/>
      <c r="I32" s="10"/>
      <c r="J32" s="9"/>
      <c r="K32" s="32"/>
    </row>
    <row r="33" spans="1:11" ht="16" customHeight="1" thickBot="1" x14ac:dyDescent="0.25">
      <c r="A33" s="86"/>
      <c r="B33" s="98"/>
      <c r="C33" s="98"/>
      <c r="D33" s="98"/>
      <c r="E33" s="99"/>
      <c r="F33" s="100"/>
      <c r="G33" s="98"/>
      <c r="H33" s="101"/>
      <c r="I33" s="10"/>
      <c r="J33" s="9"/>
      <c r="K33" s="32"/>
    </row>
    <row r="34" spans="1:11" ht="18" thickTop="1" thickBot="1" x14ac:dyDescent="0.25">
      <c r="A34" s="86"/>
      <c r="B34" s="210" t="s">
        <v>165</v>
      </c>
      <c r="C34" s="211"/>
      <c r="D34" s="211"/>
      <c r="E34" s="211"/>
      <c r="F34" s="211"/>
      <c r="G34" s="212"/>
      <c r="H34" s="106"/>
      <c r="I34" s="18"/>
      <c r="J34" s="9"/>
      <c r="K34" s="31"/>
    </row>
    <row r="35" spans="1:11" ht="17" thickTop="1" x14ac:dyDescent="0.2">
      <c r="A35" s="86"/>
      <c r="B35" s="213" t="s">
        <v>522</v>
      </c>
      <c r="C35" s="214"/>
      <c r="D35" s="214"/>
      <c r="E35" s="214"/>
      <c r="F35" s="214"/>
      <c r="G35" s="215"/>
      <c r="H35" s="106"/>
      <c r="I35" s="18"/>
      <c r="J35" s="9"/>
      <c r="K35" s="31"/>
    </row>
    <row r="36" spans="1:11" ht="15" customHeight="1" x14ac:dyDescent="0.2">
      <c r="A36" s="86"/>
      <c r="B36" s="216"/>
      <c r="C36" s="217"/>
      <c r="D36" s="217"/>
      <c r="E36" s="217"/>
      <c r="F36" s="217"/>
      <c r="G36" s="218"/>
      <c r="H36" s="101"/>
      <c r="I36" s="10"/>
      <c r="J36" s="9"/>
      <c r="K36" s="31"/>
    </row>
    <row r="37" spans="1:11" ht="15" customHeight="1" x14ac:dyDescent="0.2">
      <c r="A37" s="86"/>
      <c r="B37" s="216"/>
      <c r="C37" s="217"/>
      <c r="D37" s="217"/>
      <c r="E37" s="217"/>
      <c r="F37" s="217"/>
      <c r="G37" s="218"/>
      <c r="H37" s="101"/>
      <c r="I37" s="10"/>
      <c r="J37" s="9"/>
      <c r="K37" s="31"/>
    </row>
    <row r="38" spans="1:11" ht="15" customHeight="1" x14ac:dyDescent="0.2">
      <c r="A38" s="86"/>
      <c r="B38" s="216"/>
      <c r="C38" s="217"/>
      <c r="D38" s="217"/>
      <c r="E38" s="217"/>
      <c r="F38" s="217"/>
      <c r="G38" s="218"/>
      <c r="H38" s="101"/>
      <c r="I38" s="10"/>
      <c r="J38" s="9"/>
      <c r="K38" s="31"/>
    </row>
    <row r="39" spans="1:11" ht="62" customHeight="1" thickBot="1" x14ac:dyDescent="0.25">
      <c r="A39" s="86"/>
      <c r="B39" s="219"/>
      <c r="C39" s="220"/>
      <c r="D39" s="220"/>
      <c r="E39" s="220"/>
      <c r="F39" s="220"/>
      <c r="G39" s="221"/>
      <c r="H39" s="101"/>
      <c r="I39" s="10"/>
      <c r="J39" s="9"/>
      <c r="K39" s="31"/>
    </row>
    <row r="40" spans="1:11" ht="15" customHeight="1" thickTop="1" x14ac:dyDescent="0.2">
      <c r="A40" s="86"/>
      <c r="B40" s="86"/>
      <c r="C40" s="98"/>
      <c r="D40" s="98"/>
      <c r="E40" s="99"/>
      <c r="F40" s="100"/>
      <c r="G40" s="98"/>
      <c r="H40" s="101"/>
      <c r="I40" s="10"/>
      <c r="J40" s="9"/>
      <c r="K40" s="31"/>
    </row>
    <row r="41" spans="1:11" ht="15" customHeight="1" x14ac:dyDescent="0.2">
      <c r="A41" s="86"/>
      <c r="B41" s="107" t="s">
        <v>17</v>
      </c>
      <c r="C41" s="107"/>
      <c r="D41" s="107"/>
      <c r="E41" s="108"/>
      <c r="F41" s="92"/>
      <c r="G41" s="86"/>
      <c r="H41" s="94"/>
      <c r="J41" s="9"/>
      <c r="K41" s="31"/>
    </row>
    <row r="42" spans="1:11" ht="15" customHeight="1" x14ac:dyDescent="0.2">
      <c r="A42" s="86"/>
      <c r="B42" s="107"/>
      <c r="C42" s="107" t="s">
        <v>18</v>
      </c>
      <c r="D42" s="107"/>
      <c r="E42" s="108"/>
      <c r="F42" s="92"/>
      <c r="G42" s="86"/>
      <c r="H42" s="94"/>
      <c r="J42" s="9"/>
      <c r="K42" s="31"/>
    </row>
    <row r="43" spans="1:11" ht="15" customHeight="1" x14ac:dyDescent="0.2">
      <c r="A43" s="86"/>
      <c r="B43" s="107"/>
      <c r="C43" s="107" t="s">
        <v>19</v>
      </c>
      <c r="D43" s="107"/>
      <c r="E43" s="108"/>
      <c r="F43" s="109"/>
      <c r="G43" s="107"/>
      <c r="H43" s="110"/>
      <c r="J43" s="9"/>
      <c r="K43" s="31"/>
    </row>
    <row r="44" spans="1:11" ht="15" customHeight="1" x14ac:dyDescent="0.2">
      <c r="A44" s="86"/>
      <c r="B44" s="107"/>
      <c r="C44" s="107" t="s">
        <v>20</v>
      </c>
      <c r="D44" s="107"/>
      <c r="E44" s="108"/>
      <c r="F44" s="109"/>
      <c r="G44" s="107"/>
      <c r="H44" s="110"/>
      <c r="J44" s="9"/>
      <c r="K44" s="31"/>
    </row>
    <row r="45" spans="1:11" ht="15" customHeight="1" x14ac:dyDescent="0.2">
      <c r="A45" s="86"/>
      <c r="B45" s="86"/>
      <c r="C45" s="107" t="s">
        <v>463</v>
      </c>
      <c r="D45" s="86"/>
      <c r="E45" s="88"/>
      <c r="F45" s="109"/>
      <c r="G45" s="107"/>
      <c r="H45" s="110"/>
      <c r="J45" s="9"/>
      <c r="K45" s="31"/>
    </row>
    <row r="46" spans="1:11" ht="15" customHeight="1" x14ac:dyDescent="0.2">
      <c r="A46" s="86"/>
      <c r="B46" s="111"/>
      <c r="C46" s="111"/>
      <c r="D46" s="111"/>
      <c r="E46" s="112"/>
      <c r="F46" s="109"/>
      <c r="G46" s="107"/>
      <c r="H46" s="110"/>
      <c r="J46" s="9"/>
      <c r="K46" s="31"/>
    </row>
    <row r="47" spans="1:11" ht="15" customHeight="1" x14ac:dyDescent="0.2">
      <c r="A47" s="86"/>
      <c r="B47" s="111"/>
      <c r="C47" s="111"/>
      <c r="D47" s="111"/>
      <c r="E47" s="112"/>
      <c r="F47" s="92"/>
      <c r="G47" s="86"/>
      <c r="H47" s="94"/>
      <c r="J47" s="9"/>
      <c r="K47" s="31"/>
    </row>
    <row r="48" spans="1:11" ht="15" customHeight="1" x14ac:dyDescent="0.2">
      <c r="A48" s="86"/>
      <c r="B48" s="86"/>
      <c r="C48" s="86"/>
      <c r="D48" s="86"/>
      <c r="E48" s="88"/>
      <c r="F48" s="92"/>
      <c r="G48" s="86"/>
      <c r="H48" s="94"/>
      <c r="J48" s="9"/>
      <c r="K48" s="31"/>
    </row>
    <row r="49" spans="1:15" ht="15" customHeight="1" x14ac:dyDescent="0.2">
      <c r="A49" s="86"/>
      <c r="B49" s="86"/>
      <c r="C49" s="86"/>
      <c r="D49" s="86"/>
      <c r="E49" s="88"/>
      <c r="F49" s="92"/>
      <c r="G49" s="86"/>
      <c r="H49" s="94"/>
      <c r="J49" s="9"/>
      <c r="K49" s="31"/>
    </row>
    <row r="50" spans="1:15" ht="15" customHeight="1" x14ac:dyDescent="0.2">
      <c r="A50" s="86"/>
      <c r="B50" s="86"/>
      <c r="C50" s="86"/>
      <c r="D50" s="86"/>
      <c r="E50" s="88"/>
      <c r="F50" s="92"/>
      <c r="G50" s="86"/>
      <c r="H50" s="94"/>
      <c r="J50" s="9"/>
      <c r="K50" s="31"/>
    </row>
    <row r="51" spans="1:15" ht="81" x14ac:dyDescent="0.2">
      <c r="B51" s="113" t="s">
        <v>21</v>
      </c>
      <c r="C51" s="114" t="s">
        <v>22</v>
      </c>
      <c r="D51" s="222" t="s">
        <v>23</v>
      </c>
      <c r="E51" s="223"/>
      <c r="F51" s="115" t="s">
        <v>24</v>
      </c>
      <c r="G51" s="114" t="s">
        <v>25</v>
      </c>
      <c r="H51" s="19"/>
      <c r="I51" s="15"/>
      <c r="J51" s="9"/>
      <c r="K51" s="31"/>
    </row>
    <row r="52" spans="1:15" ht="15" customHeight="1" x14ac:dyDescent="0.2">
      <c r="B52" s="199" t="s">
        <v>26</v>
      </c>
      <c r="C52" s="202">
        <v>1</v>
      </c>
      <c r="D52" s="208" t="str">
        <f>Compétences!C52</f>
        <v>Oser entrer en communication</v>
      </c>
      <c r="E52" s="198"/>
      <c r="F52" s="37"/>
      <c r="G52" s="205"/>
      <c r="H52" s="20"/>
      <c r="I52" s="14"/>
      <c r="J52" s="9"/>
      <c r="K52" s="31"/>
    </row>
    <row r="53" spans="1:15" ht="35" customHeight="1" x14ac:dyDescent="0.2">
      <c r="B53" s="200"/>
      <c r="C53" s="203"/>
      <c r="D53" s="74"/>
      <c r="E53" s="38" t="str">
        <f>Compétences!D53</f>
        <v>Communiquer avec les adultes et avec les autres enfants par le langage, en se faisant comprendre</v>
      </c>
      <c r="F53" s="70" t="str">
        <f>OBSERVATIONS!BK24</f>
        <v>NE</v>
      </c>
      <c r="G53" s="206"/>
      <c r="H53" s="20"/>
      <c r="I53" s="224" t="s">
        <v>524</v>
      </c>
      <c r="J53" s="225"/>
      <c r="K53" s="225"/>
      <c r="L53" s="225"/>
      <c r="M53" s="225"/>
      <c r="N53" s="225"/>
      <c r="O53" s="225"/>
    </row>
    <row r="54" spans="1:15" ht="21" customHeight="1" x14ac:dyDescent="0.2">
      <c r="B54" s="200"/>
      <c r="C54" s="203"/>
      <c r="D54" s="74"/>
      <c r="E54" s="38" t="str">
        <f>Compétences!D54</f>
        <v>S’exprimer dans un langage syntaxiquement correct et précis</v>
      </c>
      <c r="F54" s="70" t="e">
        <f>OBSERVATIONS!#REF!</f>
        <v>#REF!</v>
      </c>
      <c r="G54" s="206"/>
      <c r="H54" s="20"/>
      <c r="I54" s="14"/>
      <c r="J54" s="9"/>
      <c r="K54" s="31"/>
    </row>
    <row r="55" spans="1:15" x14ac:dyDescent="0.2">
      <c r="B55" s="200"/>
      <c r="C55" s="204"/>
      <c r="D55" s="74"/>
      <c r="E55" s="38" t="str">
        <f>Compétences!D55</f>
        <v>Reformuler pour se faire mieux comprendre</v>
      </c>
      <c r="F55" s="70" t="e">
        <f>OBSERVATIONS!#REF!</f>
        <v>#REF!</v>
      </c>
      <c r="G55" s="207"/>
      <c r="H55" s="20"/>
      <c r="I55" s="14"/>
      <c r="J55" s="9"/>
      <c r="K55" s="31"/>
    </row>
    <row r="56" spans="1:15" ht="15" customHeight="1" x14ac:dyDescent="0.2">
      <c r="B56" s="200"/>
      <c r="C56" s="202">
        <v>1</v>
      </c>
      <c r="D56" s="208" t="str">
        <f>Compétences!C56</f>
        <v>Echanger et réfléchir avec les autres</v>
      </c>
      <c r="E56" s="209"/>
      <c r="F56" s="53"/>
      <c r="G56" s="205"/>
      <c r="H56" s="20"/>
      <c r="I56" s="14"/>
      <c r="J56" s="9"/>
      <c r="K56" s="31"/>
    </row>
    <row r="57" spans="1:15" x14ac:dyDescent="0.2">
      <c r="B57" s="200"/>
      <c r="C57" s="203"/>
      <c r="D57" s="21"/>
      <c r="E57" s="38" t="str">
        <f>Compétences!D57</f>
        <v>Pratiquer divers usages du langage oral : raconter, décrire, évoquer</v>
      </c>
      <c r="F57" s="70" t="e">
        <f>OBSERVATIONS!#REF!</f>
        <v>#REF!</v>
      </c>
      <c r="G57" s="206"/>
      <c r="H57" s="20"/>
      <c r="I57" s="14"/>
      <c r="J57" s="9"/>
      <c r="K57" s="31"/>
    </row>
    <row r="58" spans="1:15" x14ac:dyDescent="0.2">
      <c r="B58" s="200"/>
      <c r="C58" s="203"/>
      <c r="D58" s="21"/>
      <c r="E58" s="38" t="str">
        <f>Compétences!D58</f>
        <v>Pratiquer divers usages du langage oral : expliquer</v>
      </c>
      <c r="F58" s="70" t="e">
        <f>OBSERVATIONS!#REF!</f>
        <v>#REF!</v>
      </c>
      <c r="G58" s="206"/>
      <c r="H58" s="20"/>
      <c r="I58" s="14"/>
      <c r="J58" s="9"/>
      <c r="K58" s="31"/>
    </row>
    <row r="59" spans="1:15" ht="32" x14ac:dyDescent="0.2">
      <c r="B59" s="200"/>
      <c r="C59" s="203"/>
      <c r="D59" s="21"/>
      <c r="E59" s="38" t="str">
        <f>Compétences!D59</f>
        <v>Pratiquer divers usages du langage oral : questionner, proposer des solutions</v>
      </c>
      <c r="F59" s="70" t="e">
        <f>OBSERVATIONS!#REF!</f>
        <v>#REF!</v>
      </c>
      <c r="G59" s="206"/>
      <c r="H59" s="20"/>
      <c r="I59" s="14"/>
      <c r="J59" s="9"/>
      <c r="K59" s="31"/>
    </row>
    <row r="60" spans="1:15" x14ac:dyDescent="0.2">
      <c r="B60" s="200"/>
      <c r="C60" s="204"/>
      <c r="D60" s="21"/>
      <c r="E60" s="38" t="str">
        <f>Compétences!D60</f>
        <v>Pratiquer divers usages du langage oral : discuter un point de vue</v>
      </c>
      <c r="F60" s="70" t="e">
        <f>OBSERVATIONS!#REF!</f>
        <v>#REF!</v>
      </c>
      <c r="G60" s="207"/>
      <c r="H60" s="20"/>
      <c r="I60" s="14"/>
      <c r="J60" s="9"/>
      <c r="K60" s="31"/>
    </row>
    <row r="61" spans="1:15" ht="15" customHeight="1" x14ac:dyDescent="0.2">
      <c r="B61" s="200"/>
      <c r="C61" s="202">
        <v>1</v>
      </c>
      <c r="D61" s="208" t="str">
        <f>Compétences!C61</f>
        <v>Comprendre et apprendre</v>
      </c>
      <c r="E61" s="209"/>
      <c r="F61" s="53"/>
      <c r="G61" s="205"/>
      <c r="H61" s="20"/>
      <c r="I61" s="14"/>
      <c r="J61" s="9"/>
      <c r="K61" s="31"/>
    </row>
    <row r="62" spans="1:15" ht="32" x14ac:dyDescent="0.2">
      <c r="B62" s="200"/>
      <c r="C62" s="204"/>
      <c r="D62" s="21"/>
      <c r="E62" s="38" t="str">
        <f>Compétences!D62</f>
        <v>Dire de mémoire et de manière expressive plusieurs comptines et poésies</v>
      </c>
      <c r="F62" s="70" t="e">
        <f>OBSERVATIONS!#REF!</f>
        <v>#REF!</v>
      </c>
      <c r="G62" s="207"/>
      <c r="H62" s="20"/>
      <c r="I62" s="14"/>
      <c r="J62" s="9"/>
      <c r="K62" s="31"/>
    </row>
    <row r="63" spans="1:15" ht="15" customHeight="1" x14ac:dyDescent="0.2">
      <c r="B63" s="200"/>
      <c r="C63" s="202">
        <v>1</v>
      </c>
      <c r="D63" s="208" t="str">
        <f>Compétences!C63</f>
        <v>Commencer à réfléchir sur la langue et acquérir une conscience phonologique</v>
      </c>
      <c r="E63" s="209"/>
      <c r="F63" s="53"/>
      <c r="G63" s="205"/>
      <c r="H63" s="20"/>
      <c r="I63" s="14"/>
      <c r="J63" s="9"/>
      <c r="K63" s="31"/>
    </row>
    <row r="64" spans="1:15" x14ac:dyDescent="0.2">
      <c r="B64" s="200"/>
      <c r="C64" s="203"/>
      <c r="D64" s="21"/>
      <c r="E64" s="38" t="str">
        <f>Compétences!D64</f>
        <v>Repérer des régularités dans la langue à l’oral en français</v>
      </c>
      <c r="F64" s="70" t="e">
        <f>OBSERVATIONS!#REF!</f>
        <v>#REF!</v>
      </c>
      <c r="G64" s="206"/>
      <c r="H64" s="20"/>
      <c r="I64" s="14"/>
      <c r="J64" s="9"/>
      <c r="K64" s="31"/>
    </row>
    <row r="65" spans="2:11" x14ac:dyDescent="0.2">
      <c r="B65" s="200"/>
      <c r="C65" s="203"/>
      <c r="D65" s="21"/>
      <c r="E65" s="38" t="str">
        <f>Compétences!D65</f>
        <v>Manipuler des syllabes</v>
      </c>
      <c r="F65" s="70" t="e">
        <f>OBSERVATIONS!#REF!</f>
        <v>#REF!</v>
      </c>
      <c r="G65" s="206"/>
      <c r="H65" s="20"/>
      <c r="I65" s="14"/>
      <c r="J65" s="9"/>
      <c r="K65" s="31"/>
    </row>
    <row r="66" spans="2:11" x14ac:dyDescent="0.2">
      <c r="B66" s="201"/>
      <c r="C66" s="204"/>
      <c r="D66" s="21"/>
      <c r="E66" s="38" t="str">
        <f>Compétences!D66</f>
        <v>Discriminer des sons</v>
      </c>
      <c r="F66" s="70" t="e">
        <f>OBSERVATIONS!#REF!</f>
        <v>#REF!</v>
      </c>
      <c r="G66" s="207"/>
      <c r="H66" s="20"/>
      <c r="I66" s="14"/>
      <c r="J66" s="9"/>
      <c r="K66" s="31"/>
    </row>
    <row r="67" spans="2:11" ht="15" customHeight="1" x14ac:dyDescent="0.2">
      <c r="B67" s="199" t="s">
        <v>42</v>
      </c>
      <c r="C67" s="202">
        <v>1</v>
      </c>
      <c r="D67" s="208" t="str">
        <f>Compétences!C67</f>
        <v>Ecouter de l’écrit et comprendre</v>
      </c>
      <c r="E67" s="209"/>
      <c r="F67" s="53"/>
      <c r="G67" s="205"/>
      <c r="H67" s="20"/>
      <c r="I67" s="14"/>
      <c r="J67" s="9"/>
      <c r="K67" s="31"/>
    </row>
    <row r="68" spans="2:11" x14ac:dyDescent="0.2">
      <c r="B68" s="200"/>
      <c r="C68" s="204"/>
      <c r="D68" s="21"/>
      <c r="E68" s="38" t="str">
        <f>Compétences!D68</f>
        <v>Comprendre des textes écrits sans autre aide que le langage entendu</v>
      </c>
      <c r="F68" s="70" t="e">
        <f>OBSERVATIONS!#REF!</f>
        <v>#REF!</v>
      </c>
      <c r="G68" s="207"/>
      <c r="H68" s="20"/>
      <c r="I68" s="14"/>
      <c r="J68" s="9"/>
      <c r="K68" s="31"/>
    </row>
    <row r="69" spans="2:11" ht="15" customHeight="1" x14ac:dyDescent="0.2">
      <c r="B69" s="200"/>
      <c r="C69" s="202">
        <v>1</v>
      </c>
      <c r="D69" s="208" t="str">
        <f>Compétences!C69</f>
        <v>Découvrir la fonction de l’écrit</v>
      </c>
      <c r="E69" s="209"/>
      <c r="F69" s="53"/>
      <c r="G69" s="205"/>
      <c r="H69" s="20"/>
      <c r="I69" s="14"/>
      <c r="J69" s="9"/>
      <c r="K69" s="31"/>
    </row>
    <row r="70" spans="2:11" x14ac:dyDescent="0.2">
      <c r="B70" s="200"/>
      <c r="C70" s="203"/>
      <c r="D70" s="21"/>
      <c r="E70" s="38" t="str">
        <f>Compétences!D70</f>
        <v>Manifester de la curiosité par rapport à l’écrit</v>
      </c>
      <c r="F70" s="70" t="e">
        <f>OBSERVATIONS!#REF!</f>
        <v>#REF!</v>
      </c>
      <c r="G70" s="206"/>
      <c r="H70" s="20"/>
      <c r="I70" s="14"/>
      <c r="J70" s="9"/>
      <c r="K70" s="31"/>
    </row>
    <row r="71" spans="2:11" ht="32" x14ac:dyDescent="0.2">
      <c r="B71" s="200"/>
      <c r="C71" s="204"/>
      <c r="D71" s="21"/>
      <c r="E71" s="38" t="str">
        <f>Compétences!D71</f>
        <v>Pouvoir redire les mots d’une phrase écrite après sa lecture par l’adulte, les mots du titre connu d’un livre ou d’un texte</v>
      </c>
      <c r="F71" s="70" t="e">
        <f>OBSERVATIONS!#REF!</f>
        <v>#REF!</v>
      </c>
      <c r="G71" s="207"/>
      <c r="H71" s="20"/>
      <c r="I71" s="14"/>
      <c r="J71" s="9"/>
      <c r="K71" s="31"/>
    </row>
    <row r="72" spans="2:11" ht="15" customHeight="1" x14ac:dyDescent="0.2">
      <c r="B72" s="200"/>
      <c r="C72" s="202">
        <v>1</v>
      </c>
      <c r="D72" s="208" t="str">
        <f>Compétences!C72</f>
        <v>Commencer à produire des écrits et en découvrir le fonctionnement</v>
      </c>
      <c r="E72" s="209"/>
      <c r="F72" s="53"/>
      <c r="G72" s="205"/>
      <c r="H72" s="20"/>
      <c r="I72" s="14"/>
      <c r="J72" s="9"/>
      <c r="K72" s="31"/>
    </row>
    <row r="73" spans="2:11" x14ac:dyDescent="0.2">
      <c r="B73" s="200"/>
      <c r="C73" s="203"/>
      <c r="D73" s="21"/>
      <c r="E73" s="38" t="str">
        <f>Compétences!D73</f>
        <v>Participer verbalement à la production d’un écrit</v>
      </c>
      <c r="F73" s="70" t="e">
        <f>OBSERVATIONS!#REF!</f>
        <v>#REF!</v>
      </c>
      <c r="G73" s="206"/>
      <c r="H73" s="20"/>
      <c r="I73" s="14"/>
      <c r="J73" s="9"/>
      <c r="K73" s="31"/>
    </row>
    <row r="74" spans="2:11" x14ac:dyDescent="0.2">
      <c r="B74" s="200"/>
      <c r="C74" s="204"/>
      <c r="D74" s="21"/>
      <c r="E74" s="38" t="str">
        <f>Compétences!D74</f>
        <v>Savoir qu’on n’écrit pas comme on parle</v>
      </c>
      <c r="F74" s="70" t="e">
        <f>OBSERVATIONS!#REF!</f>
        <v>#REF!</v>
      </c>
      <c r="G74" s="207"/>
      <c r="H74" s="20"/>
      <c r="I74" s="14"/>
      <c r="J74" s="9"/>
      <c r="K74" s="31"/>
    </row>
    <row r="75" spans="2:11" ht="15" customHeight="1" x14ac:dyDescent="0.2">
      <c r="B75" s="200"/>
      <c r="C75" s="202">
        <v>1</v>
      </c>
      <c r="D75" s="208" t="str">
        <f>Compétences!C75</f>
        <v>Découvrir le principe alphabétique</v>
      </c>
      <c r="E75" s="209"/>
      <c r="F75" s="53"/>
      <c r="G75" s="205"/>
      <c r="H75" s="20"/>
      <c r="I75" s="14"/>
      <c r="J75" s="9"/>
      <c r="K75" s="31"/>
    </row>
    <row r="76" spans="2:11" x14ac:dyDescent="0.2">
      <c r="B76" s="200"/>
      <c r="C76" s="203"/>
      <c r="D76" s="21"/>
      <c r="E76" s="38" t="str">
        <f>Compétences!D76</f>
        <v>Reconnaître les lettres de l’alphabet</v>
      </c>
      <c r="F76" s="70" t="e">
        <f>OBSERVATIONS!#REF!</f>
        <v>#REF!</v>
      </c>
      <c r="G76" s="206"/>
      <c r="H76" s="20"/>
      <c r="I76" s="14"/>
      <c r="J76" s="9"/>
      <c r="K76" s="31"/>
    </row>
    <row r="77" spans="2:11" ht="32" x14ac:dyDescent="0.2">
      <c r="B77" s="200"/>
      <c r="C77" s="203"/>
      <c r="D77" s="21"/>
      <c r="E77" s="38" t="str">
        <f>Compétences!D77</f>
        <v>Connaître les correspondances entre les trois manières de les écrire : cursive, script, capitales d’imprimerie</v>
      </c>
      <c r="F77" s="70" t="e">
        <f>OBSERVATIONS!#REF!</f>
        <v>#REF!</v>
      </c>
      <c r="G77" s="206"/>
      <c r="H77" s="20"/>
      <c r="I77" s="14"/>
      <c r="J77" s="9"/>
      <c r="K77" s="31"/>
    </row>
    <row r="78" spans="2:11" x14ac:dyDescent="0.2">
      <c r="B78" s="200"/>
      <c r="C78" s="204"/>
      <c r="D78" s="21"/>
      <c r="E78" s="38" t="str">
        <f>Compétences!D78</f>
        <v>Copier à l’aide d’un clavier</v>
      </c>
      <c r="F78" s="70" t="e">
        <f>OBSERVATIONS!#REF!</f>
        <v>#REF!</v>
      </c>
      <c r="G78" s="207"/>
      <c r="H78" s="20"/>
      <c r="I78" s="14"/>
      <c r="J78" s="9"/>
      <c r="K78" s="31"/>
    </row>
    <row r="79" spans="2:11" ht="15" customHeight="1" x14ac:dyDescent="0.2">
      <c r="B79" s="200"/>
      <c r="C79" s="202">
        <v>1</v>
      </c>
      <c r="D79" s="208" t="str">
        <f>Compétences!C79</f>
        <v>Commencer à écrire tout seul</v>
      </c>
      <c r="E79" s="209"/>
      <c r="F79" s="53"/>
      <c r="G79" s="205"/>
      <c r="H79" s="20"/>
      <c r="I79" s="14"/>
      <c r="J79" s="9"/>
      <c r="K79" s="31"/>
    </row>
    <row r="80" spans="2:11" x14ac:dyDescent="0.2">
      <c r="B80" s="200"/>
      <c r="C80" s="203"/>
      <c r="D80" s="21"/>
      <c r="E80" s="38" t="str">
        <f>Compétences!D80</f>
        <v>Écrire son prénom en écriture cursive, sans modèle</v>
      </c>
      <c r="F80" s="70" t="e">
        <f>OBSERVATIONS!#REF!</f>
        <v>#REF!</v>
      </c>
      <c r="G80" s="206"/>
      <c r="H80" s="20"/>
      <c r="I80" s="14"/>
      <c r="J80" s="9"/>
      <c r="K80" s="31"/>
    </row>
    <row r="81" spans="2:11" ht="32" x14ac:dyDescent="0.2">
      <c r="B81" s="201"/>
      <c r="C81" s="204"/>
      <c r="D81" s="21"/>
      <c r="E81" s="38" t="str">
        <f>Compétences!D81</f>
        <v>Écrire seul un mot en utilisant des lettres ou groupes de lettres empruntés aux mots connus</v>
      </c>
      <c r="F81" s="70" t="e">
        <f>OBSERVATIONS!#REF!</f>
        <v>#REF!</v>
      </c>
      <c r="G81" s="207"/>
      <c r="H81" s="20"/>
      <c r="I81" s="14"/>
      <c r="J81" s="9"/>
      <c r="K81" s="31"/>
    </row>
    <row r="82" spans="2:11" ht="25" customHeight="1" x14ac:dyDescent="0.2">
      <c r="B82" s="199" t="s">
        <v>58</v>
      </c>
      <c r="C82" s="202">
        <v>2</v>
      </c>
      <c r="D82" s="208" t="str">
        <f>Compétences!C82</f>
        <v>Écouter pour comprendre des messages oraux ou des textes lus par un adulte</v>
      </c>
      <c r="E82" s="209"/>
      <c r="F82" s="53"/>
      <c r="G82" s="205"/>
      <c r="H82" s="20"/>
      <c r="I82" s="14"/>
      <c r="J82" s="9"/>
      <c r="K82" s="31"/>
    </row>
    <row r="83" spans="2:11" x14ac:dyDescent="0.2">
      <c r="B83" s="200"/>
      <c r="C83" s="203"/>
      <c r="D83" s="21"/>
      <c r="E83" s="38" t="str">
        <f>Compétences!D83</f>
        <v>Maintenir une attention d'écoute active pour comprendre</v>
      </c>
      <c r="F83" s="70" t="e">
        <f>OBSERVATIONS!#REF!</f>
        <v>#REF!</v>
      </c>
      <c r="G83" s="206"/>
      <c r="H83" s="20"/>
      <c r="I83" s="14"/>
      <c r="J83" s="9"/>
      <c r="K83" s="31"/>
    </row>
    <row r="84" spans="2:11" x14ac:dyDescent="0.2">
      <c r="B84" s="200"/>
      <c r="C84" s="203"/>
      <c r="D84" s="74"/>
      <c r="E84" s="38" t="str">
        <f>Compétences!D84</f>
        <v>Repérer et mémoriser des informations importante</v>
      </c>
      <c r="F84" s="70" t="e">
        <f>OBSERVATIONS!#REF!</f>
        <v>#REF!</v>
      </c>
      <c r="G84" s="206"/>
      <c r="H84" s="20"/>
      <c r="I84" s="14"/>
      <c r="J84" s="9"/>
      <c r="K84" s="31"/>
    </row>
    <row r="85" spans="2:11" ht="32" x14ac:dyDescent="0.2">
      <c r="B85" s="200"/>
      <c r="C85" s="203"/>
      <c r="D85" s="21"/>
      <c r="E85" s="38" t="str">
        <f>Compétences!D85</f>
        <v>Comprendre l'enchaînement mental de ces informations (faire des liens chronologiques ou logiques)</v>
      </c>
      <c r="F85" s="70" t="e">
        <f>OBSERVATIONS!#REF!</f>
        <v>#REF!</v>
      </c>
      <c r="G85" s="206"/>
      <c r="H85" s="20"/>
      <c r="I85" s="14"/>
      <c r="J85" s="9"/>
      <c r="K85" s="31"/>
    </row>
    <row r="86" spans="2:11" ht="32" x14ac:dyDescent="0.2">
      <c r="B86" s="200"/>
      <c r="C86" s="203"/>
      <c r="D86" s="21"/>
      <c r="E86" s="38" t="str">
        <f>Compétences!D86</f>
        <v>Mobiliser des références culturelles nécessaires pour comprendre le message ou le texte</v>
      </c>
      <c r="F86" s="70" t="e">
        <f>OBSERVATIONS!#REF!</f>
        <v>#REF!</v>
      </c>
      <c r="G86" s="206"/>
      <c r="H86" s="20"/>
      <c r="I86" s="14"/>
      <c r="J86" s="9"/>
      <c r="K86" s="31"/>
    </row>
    <row r="87" spans="2:11" ht="32" x14ac:dyDescent="0.2">
      <c r="B87" s="200"/>
      <c r="C87" s="203"/>
      <c r="D87" s="21"/>
      <c r="E87" s="38" t="str">
        <f>Compétences!D87</f>
        <v>Repérer des mots qui ne sont pas compris (lexique) et essayer d'en trouver l'explication</v>
      </c>
      <c r="F87" s="70" t="e">
        <f>OBSERVATIONS!#REF!</f>
        <v>#REF!</v>
      </c>
      <c r="G87" s="206"/>
      <c r="H87" s="20"/>
      <c r="I87" s="14"/>
      <c r="J87" s="9"/>
      <c r="K87" s="31"/>
    </row>
    <row r="88" spans="2:11" x14ac:dyDescent="0.2">
      <c r="B88" s="200"/>
      <c r="C88" s="204"/>
      <c r="D88" s="21"/>
      <c r="E88" s="38" t="str">
        <f>Compétences!D88</f>
        <v>Expliciter ce qui a permis de comprendre un énoncé ou un texte</v>
      </c>
      <c r="F88" s="70" t="e">
        <f>OBSERVATIONS!#REF!</f>
        <v>#REF!</v>
      </c>
      <c r="G88" s="207"/>
      <c r="H88" s="20"/>
      <c r="I88" s="14"/>
      <c r="J88" s="9"/>
      <c r="K88" s="31"/>
    </row>
    <row r="89" spans="2:11" ht="15" customHeight="1" x14ac:dyDescent="0.2">
      <c r="B89" s="200"/>
      <c r="C89" s="202">
        <v>2</v>
      </c>
      <c r="D89" s="208" t="str">
        <f>Compétences!C89</f>
        <v>Dire pour être entendu et compris</v>
      </c>
      <c r="E89" s="209"/>
      <c r="F89" s="53"/>
      <c r="G89" s="205"/>
      <c r="H89" s="20"/>
      <c r="I89" s="14"/>
      <c r="J89" s="9"/>
      <c r="K89" s="31"/>
    </row>
    <row r="90" spans="2:11" x14ac:dyDescent="0.2">
      <c r="B90" s="200"/>
      <c r="C90" s="203"/>
      <c r="D90" s="21"/>
      <c r="E90" s="38" t="str">
        <f>Compétences!D90</f>
        <v>Prendre en compte les personnes à qui on s'adresse</v>
      </c>
      <c r="F90" s="70" t="e">
        <f>OBSERVATIONS!#REF!</f>
        <v>#REF!</v>
      </c>
      <c r="G90" s="206"/>
      <c r="H90" s="20"/>
      <c r="I90" s="14"/>
      <c r="J90" s="9"/>
      <c r="K90" s="31"/>
    </row>
    <row r="91" spans="2:11" ht="32" x14ac:dyDescent="0.2">
      <c r="B91" s="200"/>
      <c r="C91" s="203"/>
      <c r="D91" s="21"/>
      <c r="E91" s="38" t="str">
        <f>Compétences!D91</f>
        <v>Mobiliser les techniques qui font qu'on est écouté (voix, intonation, débit, posture,...)</v>
      </c>
      <c r="F91" s="70" t="e">
        <f>OBSERVATIONS!#REF!</f>
        <v>#REF!</v>
      </c>
      <c r="G91" s="206"/>
      <c r="H91" s="20"/>
      <c r="I91" s="14"/>
      <c r="J91" s="9"/>
      <c r="K91" s="31"/>
    </row>
    <row r="92" spans="2:11" ht="32" x14ac:dyDescent="0.2">
      <c r="B92" s="200"/>
      <c r="C92" s="203"/>
      <c r="D92" s="21"/>
      <c r="E92" s="38" t="str">
        <f>Compétences!D92</f>
        <v>Organiser un discours : présenter un travail à ses pairs, rappels de récits, présenter un ouvrage,...</v>
      </c>
      <c r="F92" s="70" t="e">
        <f>OBSERVATIONS!#REF!</f>
        <v>#REF!</v>
      </c>
      <c r="G92" s="206"/>
      <c r="H92" s="20"/>
      <c r="I92" s="14"/>
      <c r="J92" s="9"/>
      <c r="K92" s="31"/>
    </row>
    <row r="93" spans="2:11" x14ac:dyDescent="0.2">
      <c r="B93" s="200"/>
      <c r="C93" s="203"/>
      <c r="D93" s="21"/>
      <c r="E93" s="38" t="str">
        <f>Compétences!D93</f>
        <v>Mettre un texte en voix (lecture à voix haute)</v>
      </c>
      <c r="F93" s="70" t="e">
        <f>OBSERVATIONS!#REF!</f>
        <v>#REF!</v>
      </c>
      <c r="G93" s="206"/>
      <c r="H93" s="20"/>
      <c r="I93" s="14"/>
      <c r="J93" s="9"/>
      <c r="K93" s="31"/>
    </row>
    <row r="94" spans="2:11" x14ac:dyDescent="0.2">
      <c r="B94" s="200"/>
      <c r="C94" s="204"/>
      <c r="D94" s="21"/>
      <c r="E94" s="38" t="str">
        <f>Compétences!D94</f>
        <v>Réciter et interpréter un texte mémorisé (récitation)</v>
      </c>
      <c r="F94" s="70" t="e">
        <f>OBSERVATIONS!#REF!</f>
        <v>#REF!</v>
      </c>
      <c r="G94" s="207"/>
      <c r="H94" s="20"/>
      <c r="I94" s="14"/>
      <c r="J94" s="9"/>
      <c r="K94" s="31"/>
    </row>
    <row r="95" spans="2:11" ht="15" customHeight="1" x14ac:dyDescent="0.2">
      <c r="B95" s="200"/>
      <c r="C95" s="202">
        <v>2</v>
      </c>
      <c r="D95" s="208" t="str">
        <f>Compétences!C95</f>
        <v>Participer à des échanges dans des situations diversifiées</v>
      </c>
      <c r="E95" s="209"/>
      <c r="F95" s="53"/>
      <c r="G95" s="205"/>
      <c r="H95" s="20"/>
      <c r="I95" s="14"/>
      <c r="J95" s="9"/>
      <c r="K95" s="31"/>
    </row>
    <row r="96" spans="2:11" x14ac:dyDescent="0.2">
      <c r="B96" s="200"/>
      <c r="C96" s="203"/>
      <c r="D96" s="21"/>
      <c r="E96" s="38" t="str">
        <f>Compétences!D96</f>
        <v>Respect des règles régulant les échanges (prise de parole, rôles)</v>
      </c>
      <c r="F96" s="70" t="e">
        <f>OBSERVATIONS!#REF!</f>
        <v>#REF!</v>
      </c>
      <c r="G96" s="206"/>
      <c r="H96" s="20"/>
      <c r="I96" s="14"/>
      <c r="J96" s="9"/>
      <c r="K96" s="31"/>
    </row>
    <row r="97" spans="2:11" x14ac:dyDescent="0.2">
      <c r="B97" s="200"/>
      <c r="C97" s="204"/>
      <c r="D97" s="21"/>
      <c r="E97" s="38" t="str">
        <f>Compétences!D97</f>
        <v>Préparer et organiser un propos</v>
      </c>
      <c r="F97" s="70" t="e">
        <f>OBSERVATIONS!#REF!</f>
        <v>#REF!</v>
      </c>
      <c r="G97" s="207"/>
      <c r="H97" s="20"/>
      <c r="I97" s="14"/>
      <c r="J97" s="9"/>
      <c r="K97" s="31"/>
    </row>
    <row r="98" spans="2:11" ht="15" customHeight="1" x14ac:dyDescent="0.2">
      <c r="B98" s="200"/>
      <c r="C98" s="202">
        <v>2</v>
      </c>
      <c r="D98" s="208" t="str">
        <f>Compétences!C98</f>
        <v>Adopter une distance critique par rapport au langage produit</v>
      </c>
      <c r="E98" s="209"/>
      <c r="F98" s="53"/>
      <c r="G98" s="205"/>
      <c r="H98" s="20"/>
      <c r="I98" s="14"/>
      <c r="J98" s="9"/>
      <c r="K98" s="31"/>
    </row>
    <row r="99" spans="2:11" ht="32" x14ac:dyDescent="0.2">
      <c r="B99" s="200"/>
      <c r="C99" s="203"/>
      <c r="D99" s="21"/>
      <c r="E99" s="38" t="str">
        <f>Compétences!D99</f>
        <v>Participer à l'élaboration de critères de réussite pour les prestations orales</v>
      </c>
      <c r="F99" s="70" t="e">
        <f>OBSERVATIONS!#REF!</f>
        <v>#REF!</v>
      </c>
      <c r="G99" s="206"/>
      <c r="H99" s="20"/>
      <c r="I99" s="14"/>
      <c r="J99" s="9"/>
      <c r="K99" s="31"/>
    </row>
    <row r="100" spans="2:11" ht="32" x14ac:dyDescent="0.2">
      <c r="B100" s="201"/>
      <c r="C100" s="204"/>
      <c r="D100" s="21"/>
      <c r="E100" s="38" t="str">
        <f>Compétences!D100</f>
        <v>Repérer le respect ou le non-respect des règles d'échanges lors de situations orales</v>
      </c>
      <c r="F100" s="70" t="e">
        <f>OBSERVATIONS!#REF!</f>
        <v>#REF!</v>
      </c>
      <c r="G100" s="207"/>
      <c r="H100" s="20"/>
      <c r="I100" s="14"/>
      <c r="J100" s="29"/>
    </row>
    <row r="101" spans="2:11" ht="15" customHeight="1" x14ac:dyDescent="0.2">
      <c r="B101" s="199" t="s">
        <v>77</v>
      </c>
      <c r="C101" s="202">
        <v>2</v>
      </c>
      <c r="D101" s="208" t="str">
        <f>Compétences!C101</f>
        <v xml:space="preserve">Identifier des mots de manière de plus en plus aisée </v>
      </c>
      <c r="E101" s="209"/>
      <c r="F101" s="53"/>
      <c r="G101" s="205"/>
      <c r="H101" s="20"/>
      <c r="I101" s="14"/>
      <c r="J101" s="29"/>
    </row>
    <row r="102" spans="2:11" x14ac:dyDescent="0.2">
      <c r="B102" s="200"/>
      <c r="C102" s="203"/>
      <c r="D102" s="21"/>
      <c r="E102" s="38" t="str">
        <f>Compétences!D102</f>
        <v>Identifier et discriminer des phonèmes</v>
      </c>
      <c r="F102" s="70" t="e">
        <f>OBSERVATIONS!#REF!</f>
        <v>#REF!</v>
      </c>
      <c r="G102" s="206"/>
      <c r="H102" s="20"/>
      <c r="I102" s="14"/>
      <c r="J102" s="29"/>
    </row>
    <row r="103" spans="2:11" x14ac:dyDescent="0.2">
      <c r="B103" s="200"/>
      <c r="C103" s="203"/>
      <c r="D103" s="21"/>
      <c r="E103" s="38" t="str">
        <f>Compétences!D103</f>
        <v>Identifier et reconnaître des lettres</v>
      </c>
      <c r="F103" s="70" t="e">
        <f>OBSERVATIONS!#REF!</f>
        <v>#REF!</v>
      </c>
      <c r="G103" s="206"/>
      <c r="H103" s="20"/>
      <c r="I103" s="14"/>
      <c r="J103" s="29"/>
    </row>
    <row r="104" spans="2:11" x14ac:dyDescent="0.2">
      <c r="B104" s="200"/>
      <c r="C104" s="203"/>
      <c r="D104" s="21"/>
      <c r="E104" s="38" t="str">
        <f>Compétences!D104</f>
        <v>Lire et construire des syllabes simples puis complexes (combinatoire)</v>
      </c>
      <c r="F104" s="70" t="e">
        <f>OBSERVATIONS!#REF!</f>
        <v>#REF!</v>
      </c>
      <c r="G104" s="206"/>
      <c r="H104" s="20"/>
      <c r="I104" s="14"/>
      <c r="J104" s="29"/>
    </row>
    <row r="105" spans="2:11" ht="32" x14ac:dyDescent="0.2">
      <c r="B105" s="200"/>
      <c r="C105" s="203"/>
      <c r="D105" s="21"/>
      <c r="E105" s="38" t="str">
        <f>Compétences!D105</f>
        <v>Mémoriser les correspondances graphèmes/phonèmes (correspondances grapho-phonologiques)</v>
      </c>
      <c r="F105" s="70" t="e">
        <f>OBSERVATIONS!#REF!</f>
        <v>#REF!</v>
      </c>
      <c r="G105" s="206"/>
      <c r="H105" s="20"/>
      <c r="I105" s="14"/>
      <c r="J105" s="29"/>
    </row>
    <row r="106" spans="2:11" x14ac:dyDescent="0.2">
      <c r="B106" s="200"/>
      <c r="C106" s="203"/>
      <c r="D106" s="21"/>
      <c r="E106" s="38" t="str">
        <f>Compétences!D106</f>
        <v>Mémoriser des mots courants et irréguliers</v>
      </c>
      <c r="F106" s="70" t="e">
        <f>OBSERVATIONS!#REF!</f>
        <v>#REF!</v>
      </c>
      <c r="G106" s="206"/>
      <c r="H106" s="20"/>
      <c r="I106" s="14"/>
      <c r="J106" s="29"/>
    </row>
    <row r="107" spans="2:11" ht="32" x14ac:dyDescent="0.2">
      <c r="B107" s="200"/>
      <c r="C107" s="204"/>
      <c r="D107" s="21"/>
      <c r="E107" s="38" t="str">
        <f>Compétences!D107</f>
        <v>Ecrire (encoder) des mots en utilisant ses connaissances sur le code alphabétique</v>
      </c>
      <c r="F107" s="70" t="e">
        <f>OBSERVATIONS!#REF!</f>
        <v>#REF!</v>
      </c>
      <c r="G107" s="207"/>
      <c r="H107" s="20"/>
      <c r="I107" s="14"/>
      <c r="J107" s="29"/>
    </row>
    <row r="108" spans="2:11" ht="15" customHeight="1" x14ac:dyDescent="0.2">
      <c r="B108" s="200"/>
      <c r="C108" s="202">
        <v>2</v>
      </c>
      <c r="D108" s="208" t="str">
        <f>Compétences!C108</f>
        <v xml:space="preserve">Comprendre un texte </v>
      </c>
      <c r="E108" s="209"/>
      <c r="F108" s="53"/>
      <c r="G108" s="205"/>
      <c r="H108" s="20"/>
      <c r="I108" s="14"/>
      <c r="J108" s="29"/>
    </row>
    <row r="109" spans="2:11" ht="32" x14ac:dyDescent="0.2">
      <c r="B109" s="200"/>
      <c r="C109" s="203"/>
      <c r="D109" s="21"/>
      <c r="E109" s="38" t="str">
        <f>Compétences!D109</f>
        <v>Utiliser les connaissances du système grapho-phonologiques pour comprendre un mot, un texte</v>
      </c>
      <c r="F109" s="70" t="e">
        <f>OBSERVATIONS!#REF!</f>
        <v>#REF!</v>
      </c>
      <c r="G109" s="206"/>
      <c r="H109" s="20"/>
      <c r="I109" s="14"/>
      <c r="J109" s="29"/>
    </row>
    <row r="110" spans="2:11" ht="32" x14ac:dyDescent="0.2">
      <c r="B110" s="200"/>
      <c r="C110" s="203"/>
      <c r="D110" s="21"/>
      <c r="E110" s="38" t="str">
        <f>Compétences!D110</f>
        <v>Connaître et utiliser des démarches pour comprendre un texte : Identifier les informations importantes</v>
      </c>
      <c r="F110" s="70" t="e">
        <f>OBSERVATIONS!#REF!</f>
        <v>#REF!</v>
      </c>
      <c r="G110" s="206"/>
      <c r="H110" s="20"/>
      <c r="I110" s="14"/>
      <c r="J110" s="29"/>
    </row>
    <row r="111" spans="2:11" ht="32" x14ac:dyDescent="0.2">
      <c r="B111" s="200"/>
      <c r="C111" s="203"/>
      <c r="D111" s="21"/>
      <c r="E111" s="38" t="str">
        <f>Compétences!D111</f>
        <v>Connaître et utiliser des démarches pour comprendre un texte : Relier les informations entre elles</v>
      </c>
      <c r="F111" s="70" t="e">
        <f>OBSERVATIONS!#REF!</f>
        <v>#REF!</v>
      </c>
      <c r="G111" s="206"/>
      <c r="H111" s="20"/>
      <c r="I111" s="14"/>
      <c r="J111" s="29"/>
    </row>
    <row r="112" spans="2:11" ht="32" x14ac:dyDescent="0.2">
      <c r="B112" s="200"/>
      <c r="C112" s="203"/>
      <c r="D112" s="21"/>
      <c r="E112" s="38" t="str">
        <f>Compétences!D112</f>
        <v>Connaître et utiliser des démarches pour comprendre un texte : Identifier les liens logiques et chronologiques entre les informations</v>
      </c>
      <c r="F112" s="70" t="e">
        <f>OBSERVATIONS!#REF!</f>
        <v>#REF!</v>
      </c>
      <c r="G112" s="206"/>
      <c r="H112" s="20"/>
      <c r="I112" s="14"/>
      <c r="J112" s="29"/>
    </row>
    <row r="113" spans="2:10" ht="32" x14ac:dyDescent="0.2">
      <c r="B113" s="200"/>
      <c r="C113" s="203"/>
      <c r="D113" s="21"/>
      <c r="E113" s="38" t="str">
        <f>Compétences!D113</f>
        <v>Connaître et utiliser des démarches pour comprendre un texte : Utiliser ses propres connaissances (inférences culturelles)</v>
      </c>
      <c r="F113" s="70" t="e">
        <f>OBSERVATIONS!#REF!</f>
        <v>#REF!</v>
      </c>
      <c r="G113" s="206"/>
      <c r="H113" s="20"/>
      <c r="I113" s="14"/>
      <c r="J113" s="29"/>
    </row>
    <row r="114" spans="2:10" ht="32" x14ac:dyDescent="0.2">
      <c r="B114" s="200"/>
      <c r="C114" s="203"/>
      <c r="D114" s="21"/>
      <c r="E114" s="38" t="str">
        <f>Compétences!D114</f>
        <v>Connaître et utiliser des démarches pour comprendre un texte : Utiliser ses connaissances d’autres textes pour comprendre un texte</v>
      </c>
      <c r="F114" s="70" t="e">
        <f>OBSERVATIONS!#REF!</f>
        <v>#REF!</v>
      </c>
      <c r="G114" s="206"/>
      <c r="H114" s="20"/>
      <c r="I114" s="14"/>
      <c r="J114" s="29"/>
    </row>
    <row r="115" spans="2:10" ht="32" x14ac:dyDescent="0.2">
      <c r="B115" s="200"/>
      <c r="C115" s="203"/>
      <c r="D115" s="21"/>
      <c r="E115" s="38" t="str">
        <f>Compétences!D115</f>
        <v xml:space="preserve">Connaître et utiliser des démarches pour comprendre un texte : Formuler des hypothèses  </v>
      </c>
      <c r="F115" s="70" t="e">
        <f>OBSERVATIONS!#REF!</f>
        <v>#REF!</v>
      </c>
      <c r="G115" s="206"/>
      <c r="H115" s="20"/>
      <c r="I115" s="14"/>
      <c r="J115" s="29"/>
    </row>
    <row r="116" spans="2:10" x14ac:dyDescent="0.2">
      <c r="B116" s="200"/>
      <c r="C116" s="204"/>
      <c r="D116" s="21"/>
      <c r="E116" s="38" t="str">
        <f>Compétences!D116</f>
        <v>Mobiliser ses connaissances lexicales pour comprendre un texte</v>
      </c>
      <c r="F116" s="70" t="e">
        <f>OBSERVATIONS!#REF!</f>
        <v>#REF!</v>
      </c>
      <c r="G116" s="207"/>
      <c r="H116" s="20"/>
      <c r="I116" s="14"/>
      <c r="J116" s="29"/>
    </row>
    <row r="117" spans="2:10" ht="15" customHeight="1" x14ac:dyDescent="0.2">
      <c r="B117" s="200"/>
      <c r="C117" s="202">
        <v>2</v>
      </c>
      <c r="D117" s="208" t="str">
        <f>Compétences!C117</f>
        <v xml:space="preserve">Pratiquer différentes formes de lecture </v>
      </c>
      <c r="E117" s="209"/>
      <c r="F117" s="53"/>
      <c r="G117" s="205"/>
      <c r="H117" s="20"/>
      <c r="I117" s="14"/>
      <c r="J117" s="29"/>
    </row>
    <row r="118" spans="2:10" ht="32" x14ac:dyDescent="0.2">
      <c r="B118" s="200"/>
      <c r="C118" s="203"/>
      <c r="D118" s="21"/>
      <c r="E118" s="38" t="str">
        <f>Compétences!D118</f>
        <v>Lire des textes et des documents divers pour comprendre les fonctions de la lecture</v>
      </c>
      <c r="F118" s="70" t="e">
        <f>OBSERVATIONS!#REF!</f>
        <v>#REF!</v>
      </c>
      <c r="G118" s="206"/>
      <c r="H118" s="20"/>
      <c r="I118" s="14"/>
      <c r="J118" s="29"/>
    </row>
    <row r="119" spans="2:10" x14ac:dyDescent="0.2">
      <c r="B119" s="200"/>
      <c r="C119" s="203"/>
      <c r="D119" s="21"/>
      <c r="E119" s="38" t="str">
        <f>Compétences!D119</f>
        <v>Se repérer dans un lieu de lecture (BCD, bibliothèque)</v>
      </c>
      <c r="F119" s="70" t="e">
        <f>OBSERVATIONS!#REF!</f>
        <v>#REF!</v>
      </c>
      <c r="G119" s="206"/>
      <c r="H119" s="20"/>
      <c r="I119" s="14"/>
      <c r="J119" s="29"/>
    </row>
    <row r="120" spans="2:10" ht="32" x14ac:dyDescent="0.2">
      <c r="B120" s="200"/>
      <c r="C120" s="204"/>
      <c r="D120" s="21"/>
      <c r="E120" s="38" t="str">
        <f>Compétences!D120</f>
        <v>savoir se repérer dans un manuel ou des ouvrages documentaires (table de matière</v>
      </c>
      <c r="F120" s="70" t="e">
        <f>OBSERVATIONS!#REF!</f>
        <v>#REF!</v>
      </c>
      <c r="G120" s="207"/>
      <c r="H120" s="20"/>
      <c r="I120" s="14"/>
      <c r="J120" s="29"/>
    </row>
    <row r="121" spans="2:10" ht="15" customHeight="1" x14ac:dyDescent="0.2">
      <c r="B121" s="200"/>
      <c r="C121" s="202">
        <v>2</v>
      </c>
      <c r="D121" s="208" t="str">
        <f>Compétences!C121</f>
        <v xml:space="preserve">Lecture à voix haute </v>
      </c>
      <c r="E121" s="209"/>
      <c r="F121" s="53"/>
      <c r="G121" s="205"/>
      <c r="H121" s="20"/>
      <c r="I121" s="14"/>
      <c r="J121" s="29"/>
    </row>
    <row r="122" spans="2:10" x14ac:dyDescent="0.2">
      <c r="B122" s="200"/>
      <c r="C122" s="203"/>
      <c r="D122" s="21"/>
      <c r="E122" s="38" t="str">
        <f>Compétences!D122</f>
        <v>Déchiffrer un mot nouveau ou difficile</v>
      </c>
      <c r="F122" s="70" t="e">
        <f>OBSERVATIONS!#REF!</f>
        <v>#REF!</v>
      </c>
      <c r="G122" s="206"/>
      <c r="H122" s="20"/>
      <c r="I122" s="14"/>
      <c r="J122" s="29"/>
    </row>
    <row r="123" spans="2:10" ht="32" x14ac:dyDescent="0.2">
      <c r="B123" s="200"/>
      <c r="C123" s="203"/>
      <c r="D123" s="21"/>
      <c r="E123" s="38" t="str">
        <f>Compétences!D123</f>
        <v>Identifier et utiliser les marques de ponctuation pour lire un texte à voix haute</v>
      </c>
      <c r="F123" s="70" t="e">
        <f>OBSERVATIONS!#REF!</f>
        <v>#REF!</v>
      </c>
      <c r="G123" s="206"/>
      <c r="H123" s="20"/>
      <c r="I123" s="14"/>
      <c r="J123" s="29"/>
    </row>
    <row r="124" spans="2:10" x14ac:dyDescent="0.2">
      <c r="B124" s="200"/>
      <c r="C124" s="204"/>
      <c r="D124" s="21"/>
      <c r="E124" s="38" t="str">
        <f>Compétences!D124</f>
        <v>Savoir lire un texte de manière expressive</v>
      </c>
      <c r="F124" s="70" t="e">
        <f>OBSERVATIONS!#REF!</f>
        <v>#REF!</v>
      </c>
      <c r="G124" s="207"/>
      <c r="H124" s="20"/>
      <c r="I124" s="14"/>
      <c r="J124" s="29"/>
    </row>
    <row r="125" spans="2:10" ht="15" customHeight="1" x14ac:dyDescent="0.2">
      <c r="B125" s="200"/>
      <c r="C125" s="202">
        <v>2</v>
      </c>
      <c r="D125" s="208" t="str">
        <f>Compétences!C125</f>
        <v xml:space="preserve">Contrôler sa compréhension d’un texte </v>
      </c>
      <c r="E125" s="209"/>
      <c r="F125" s="53"/>
      <c r="G125" s="205"/>
      <c r="H125" s="20"/>
      <c r="I125" s="14"/>
      <c r="J125" s="29"/>
    </row>
    <row r="126" spans="2:10" x14ac:dyDescent="0.2">
      <c r="B126" s="200"/>
      <c r="C126" s="203"/>
      <c r="D126" s="21"/>
      <c r="E126" s="38" t="str">
        <f>Compétences!D126</f>
        <v>Justifier une réponse ou un interprétation en revenant au texte.</v>
      </c>
      <c r="F126" s="70" t="e">
        <f>OBSERVATIONS!#REF!</f>
        <v>#REF!</v>
      </c>
      <c r="G126" s="206"/>
      <c r="H126" s="20"/>
      <c r="I126" s="14"/>
      <c r="J126" s="29"/>
    </row>
    <row r="127" spans="2:10" x14ac:dyDescent="0.2">
      <c r="B127" s="200"/>
      <c r="C127" s="203"/>
      <c r="D127" s="21"/>
      <c r="E127" s="38" t="str">
        <f>Compétences!D127</f>
        <v>Repérer les difficultés de compréhension d’un texte</v>
      </c>
      <c r="F127" s="70" t="e">
        <f>OBSERVATIONS!#REF!</f>
        <v>#REF!</v>
      </c>
      <c r="G127" s="206"/>
      <c r="H127" s="20"/>
      <c r="I127" s="14"/>
      <c r="J127" s="29"/>
    </row>
    <row r="128" spans="2:10" ht="32" x14ac:dyDescent="0.2">
      <c r="B128" s="201"/>
      <c r="C128" s="204"/>
      <c r="D128" s="21"/>
      <c r="E128" s="38" t="str">
        <f>Compétences!D128</f>
        <v>Savoir expliquer comment on a fait pour comprendre un texte ou demander de l’aide si nécessaire</v>
      </c>
      <c r="F128" s="70" t="e">
        <f>OBSERVATIONS!#REF!</f>
        <v>#REF!</v>
      </c>
      <c r="G128" s="207"/>
      <c r="H128" s="20"/>
      <c r="I128" s="14"/>
      <c r="J128" s="29"/>
    </row>
    <row r="129" spans="2:10" ht="15" customHeight="1" x14ac:dyDescent="0.2">
      <c r="B129" s="199" t="s">
        <v>106</v>
      </c>
      <c r="C129" s="202">
        <v>2</v>
      </c>
      <c r="D129" s="208" t="str">
        <f>Compétences!C129</f>
        <v>Copier de manière experte</v>
      </c>
      <c r="E129" s="209"/>
      <c r="F129" s="53"/>
      <c r="G129" s="205"/>
      <c r="H129" s="20"/>
      <c r="I129" s="14"/>
      <c r="J129" s="29"/>
    </row>
    <row r="130" spans="2:10" ht="32" x14ac:dyDescent="0.2">
      <c r="B130" s="200"/>
      <c r="C130" s="203"/>
      <c r="D130" s="21"/>
      <c r="E130" s="38" t="str">
        <f>Compétences!D130</f>
        <v>Maîtriser les gestes de l’écriture cursive exécutés avec une vitesse et une sûreté croissantes.</v>
      </c>
      <c r="F130" s="70" t="e">
        <f>OBSERVATIONS!#REF!</f>
        <v>#REF!</v>
      </c>
      <c r="G130" s="206"/>
      <c r="H130" s="20"/>
      <c r="I130" s="14"/>
      <c r="J130" s="29"/>
    </row>
    <row r="131" spans="2:10" ht="32" x14ac:dyDescent="0.2">
      <c r="B131" s="200"/>
      <c r="C131" s="203"/>
      <c r="D131" s="21"/>
      <c r="E131" s="38" t="str">
        <f>Compétences!D131</f>
        <v>Connaître les correspondances entre diverses écritures des lettres pour transcrire un texte ( copie au clavier).</v>
      </c>
      <c r="F131" s="70" t="e">
        <f>OBSERVATIONS!#REF!</f>
        <v>#REF!</v>
      </c>
      <c r="G131" s="206"/>
      <c r="H131" s="20"/>
      <c r="I131" s="14"/>
      <c r="J131" s="29"/>
    </row>
    <row r="132" spans="2:10" ht="32" x14ac:dyDescent="0.2">
      <c r="B132" s="200"/>
      <c r="C132" s="203"/>
      <c r="D132" s="21"/>
      <c r="E132" s="38" t="str">
        <f>Compétences!D132</f>
        <v>Utiliser des stratégies de copie (permettant d’éviter la copie lettre à lettre)</v>
      </c>
      <c r="F132" s="70" t="e">
        <f>OBSERVATIONS!#REF!</f>
        <v>#REF!</v>
      </c>
      <c r="G132" s="206"/>
      <c r="H132" s="20"/>
      <c r="I132" s="14"/>
      <c r="J132" s="29"/>
    </row>
    <row r="133" spans="2:10" ht="32" x14ac:dyDescent="0.2">
      <c r="B133" s="200"/>
      <c r="C133" s="204"/>
      <c r="D133" s="21"/>
      <c r="E133" s="38" t="str">
        <f>Compétences!D133</f>
        <v>Utiliser un traitement des textes pour mettre en page un court texte saisi au clavier.</v>
      </c>
      <c r="F133" s="70" t="e">
        <f>OBSERVATIONS!#REF!</f>
        <v>#REF!</v>
      </c>
      <c r="G133" s="207"/>
      <c r="H133" s="20"/>
      <c r="I133" s="14"/>
      <c r="J133" s="29"/>
    </row>
    <row r="134" spans="2:10" ht="15" customHeight="1" x14ac:dyDescent="0.2">
      <c r="B134" s="200"/>
      <c r="C134" s="202">
        <v>2</v>
      </c>
      <c r="D134" s="208" t="str">
        <f>Compétences!C134</f>
        <v xml:space="preserve">Produire des écrits en commençant à s’approprier une démarche </v>
      </c>
      <c r="E134" s="209"/>
      <c r="F134" s="53"/>
      <c r="G134" s="205"/>
      <c r="H134" s="20"/>
      <c r="I134" s="14"/>
      <c r="J134" s="29"/>
    </row>
    <row r="135" spans="2:10" x14ac:dyDescent="0.2">
      <c r="B135" s="200"/>
      <c r="C135" s="203"/>
      <c r="D135" s="21"/>
      <c r="E135" s="38" t="str">
        <f>Compétences!D135</f>
        <v>Identification de caractéristiques propres à différents genres de textes.</v>
      </c>
      <c r="F135" s="70" t="e">
        <f>OBSERVATIONS!#REF!</f>
        <v>#REF!</v>
      </c>
      <c r="G135" s="206"/>
      <c r="H135" s="20"/>
      <c r="I135" s="14"/>
      <c r="J135" s="29"/>
    </row>
    <row r="136" spans="2:10" ht="32" x14ac:dyDescent="0.2">
      <c r="B136" s="200"/>
      <c r="C136" s="203"/>
      <c r="D136" s="21"/>
      <c r="E136" s="38" t="str">
        <f>Compétences!D136</f>
        <v>Mettre en œuvre une démarche de production de texte (guidée puis plus autonome): chercher les idées, concevoir puis écrire des phrases</v>
      </c>
      <c r="F136" s="70" t="e">
        <f>OBSERVATIONS!#REF!</f>
        <v>#REF!</v>
      </c>
      <c r="G136" s="206"/>
      <c r="H136" s="20"/>
      <c r="I136" s="14"/>
      <c r="J136" s="29"/>
    </row>
    <row r="137" spans="2:10" ht="32" x14ac:dyDescent="0.2">
      <c r="B137" s="200"/>
      <c r="C137" s="203"/>
      <c r="D137" s="21"/>
      <c r="E137" s="38" t="str">
        <f>Compétences!D137</f>
        <v>Mobiliser ses connaissances (orthographiques et grammaticales) pour produire un écrit.</v>
      </c>
      <c r="F137" s="70" t="e">
        <f>OBSERVATIONS!#REF!</f>
        <v>#REF!</v>
      </c>
      <c r="G137" s="206"/>
      <c r="H137" s="20"/>
      <c r="I137" s="14"/>
      <c r="J137" s="29"/>
    </row>
    <row r="138" spans="2:10" ht="32" x14ac:dyDescent="0.2">
      <c r="B138" s="200"/>
      <c r="C138" s="204"/>
      <c r="D138" s="21"/>
      <c r="E138" s="38" t="str">
        <f>Compétences!D138</f>
        <v>Mobilisation des outils à disposition dans la classe liés à l’étude de la langue pour produire un texte</v>
      </c>
      <c r="F138" s="70" t="e">
        <f>OBSERVATIONS!#REF!</f>
        <v>#REF!</v>
      </c>
      <c r="G138" s="207"/>
      <c r="H138" s="20"/>
      <c r="I138" s="14"/>
      <c r="J138" s="29"/>
    </row>
    <row r="139" spans="2:10" ht="15" customHeight="1" x14ac:dyDescent="0.2">
      <c r="B139" s="200"/>
      <c r="C139" s="202">
        <v>2</v>
      </c>
      <c r="D139" s="208" t="str">
        <f>Compétences!C139</f>
        <v>Réviser et améliorer l’écrit qu’on a produit</v>
      </c>
      <c r="E139" s="209"/>
      <c r="F139" s="53"/>
      <c r="G139" s="205"/>
      <c r="H139" s="20"/>
      <c r="I139" s="14"/>
      <c r="J139" s="29"/>
    </row>
    <row r="140" spans="2:10" ht="32" x14ac:dyDescent="0.2">
      <c r="B140" s="200"/>
      <c r="C140" s="203"/>
      <c r="D140" s="21"/>
      <c r="E140" s="38" t="str">
        <f>Compétences!D140</f>
        <v>Repérer des dysfonctionnements dans les textes produits (omissions, incohérences, redites…)</v>
      </c>
      <c r="F140" s="70" t="e">
        <f>OBSERVATIONS!#REF!</f>
        <v>#REF!</v>
      </c>
      <c r="G140" s="206"/>
      <c r="H140" s="20"/>
      <c r="I140" s="14"/>
      <c r="J140" s="29"/>
    </row>
    <row r="141" spans="2:10" ht="32" x14ac:dyDescent="0.2">
      <c r="B141" s="200"/>
      <c r="C141" s="203"/>
      <c r="D141" s="21"/>
      <c r="E141" s="38" t="str">
        <f>Compétences!D141</f>
        <v>Mobiliser des connaissances portant sur le genre d’écrit à produire et sur la langue</v>
      </c>
      <c r="F141" s="70" t="e">
        <f>OBSERVATIONS!#REF!</f>
        <v>#REF!</v>
      </c>
      <c r="G141" s="206"/>
      <c r="H141" s="20"/>
      <c r="I141" s="14"/>
      <c r="J141" s="29"/>
    </row>
    <row r="142" spans="2:10" ht="32" x14ac:dyDescent="0.2">
      <c r="B142" s="200"/>
      <c r="C142" s="203"/>
      <c r="D142" s="21"/>
      <c r="E142" s="38" t="str">
        <f>Compétences!D142</f>
        <v>Améliorer un texte au niveau de l’orthographe (avec aide de l’enseignant puis de manière plus autonome)</v>
      </c>
      <c r="F142" s="70" t="e">
        <f>OBSERVATIONS!#REF!</f>
        <v>#REF!</v>
      </c>
      <c r="G142" s="206"/>
      <c r="H142" s="20"/>
      <c r="I142" s="14"/>
      <c r="J142" s="29"/>
    </row>
    <row r="143" spans="2:10" ht="32" x14ac:dyDescent="0.2">
      <c r="B143" s="201"/>
      <c r="C143" s="204"/>
      <c r="D143" s="21"/>
      <c r="E143" s="38" t="str">
        <f>Compétences!D143</f>
        <v>Savoir utiliser des outils pour réviser un texte (grilles de relecture, correcteur orthographique)</v>
      </c>
      <c r="F143" s="70" t="e">
        <f>OBSERVATIONS!#REF!</f>
        <v>#REF!</v>
      </c>
      <c r="G143" s="207"/>
      <c r="H143" s="20"/>
      <c r="I143" s="14"/>
      <c r="J143" s="29"/>
    </row>
    <row r="144" spans="2:10" ht="33" customHeight="1" x14ac:dyDescent="0.2">
      <c r="B144" s="199" t="s">
        <v>122</v>
      </c>
      <c r="C144" s="202">
        <v>2</v>
      </c>
      <c r="D144" s="208" t="str">
        <f>Compétences!C144</f>
        <v>Mémoriser et se remémorer l’orthographe de mots fréquents et de mots irréguliers dont le sens est connu</v>
      </c>
      <c r="E144" s="209"/>
      <c r="F144" s="53"/>
      <c r="G144" s="205"/>
      <c r="H144" s="20"/>
      <c r="I144" s="14"/>
      <c r="J144" s="29"/>
    </row>
    <row r="145" spans="2:10" ht="32" x14ac:dyDescent="0.2">
      <c r="B145" s="200"/>
      <c r="C145" s="203"/>
      <c r="D145" s="21"/>
      <c r="E145" s="38" t="str">
        <f>Compétences!D145</f>
        <v>Connaître les correspondances sons/lettres ( correspondances graphophonologiques)</v>
      </c>
      <c r="F145" s="70" t="e">
        <f>OBSERVATIONS!#REF!</f>
        <v>#REF!</v>
      </c>
      <c r="G145" s="206"/>
      <c r="H145" s="20"/>
      <c r="I145" s="14"/>
      <c r="J145" s="29"/>
    </row>
    <row r="146" spans="2:10" ht="32" x14ac:dyDescent="0.2">
      <c r="B146" s="200"/>
      <c r="C146" s="203"/>
      <c r="D146" s="21"/>
      <c r="E146" s="38" t="str">
        <f>Compétences!D146</f>
        <v>Connaître et retrouver la valeur sonore de certaines lettres par rapport au contexte (exemple : s entre 2 voyelles, ge suivi de e ou i …)</v>
      </c>
      <c r="F146" s="70" t="e">
        <f>OBSERVATIONS!#REF!</f>
        <v>#REF!</v>
      </c>
      <c r="G146" s="206"/>
      <c r="H146" s="20"/>
      <c r="I146" s="14"/>
      <c r="J146" s="29"/>
    </row>
    <row r="147" spans="2:10" ht="32" x14ac:dyDescent="0.2">
      <c r="B147" s="200"/>
      <c r="C147" s="203"/>
      <c r="D147" s="21"/>
      <c r="E147" s="38" t="str">
        <f>Compétences!D147</f>
        <v>Connaître et repérer la valeur de certains graphème selon la lettre qui suit (an/am en/em ..) : règle du m devant p ou b</v>
      </c>
      <c r="F147" s="70" t="e">
        <f>OBSERVATIONS!#REF!</f>
        <v>#REF!</v>
      </c>
      <c r="G147" s="206"/>
      <c r="H147" s="20"/>
      <c r="I147" s="14"/>
      <c r="J147" s="29"/>
    </row>
    <row r="148" spans="2:10" x14ac:dyDescent="0.2">
      <c r="B148" s="200"/>
      <c r="C148" s="203"/>
      <c r="D148" s="21"/>
      <c r="E148" s="38" t="str">
        <f>Compétences!D148</f>
        <v>Connaître et mémoriser l’orthographe de mots invariables</v>
      </c>
      <c r="F148" s="70" t="e">
        <f>OBSERVATIONS!#REF!</f>
        <v>#REF!</v>
      </c>
      <c r="G148" s="206"/>
      <c r="H148" s="20"/>
      <c r="I148" s="14"/>
      <c r="J148" s="29"/>
    </row>
    <row r="149" spans="2:10" ht="32" x14ac:dyDescent="0.2">
      <c r="B149" s="200"/>
      <c r="C149" s="203"/>
      <c r="D149" s="21"/>
      <c r="E149" s="38" t="str">
        <f>Compétences!D149</f>
        <v>Connaître et mémoriser l’orthographe de mots d’un même champ lexical, d’une même famille, d’une même série analogique)</v>
      </c>
      <c r="F149" s="70" t="e">
        <f>OBSERVATIONS!#REF!</f>
        <v>#REF!</v>
      </c>
      <c r="G149" s="206"/>
      <c r="H149" s="20"/>
      <c r="I149" s="14"/>
      <c r="J149" s="29"/>
    </row>
    <row r="150" spans="2:10" ht="32" x14ac:dyDescent="0.2">
      <c r="B150" s="200"/>
      <c r="C150" s="203"/>
      <c r="D150" s="21"/>
      <c r="E150" s="38" t="str">
        <f>Compétences!D150</f>
        <v>Connaître et mémoriser l’orthographe de mots relevant du vocabulaire scolaire ou d’un champ disciplinaire</v>
      </c>
      <c r="F150" s="70" t="e">
        <f>OBSERVATIONS!#REF!</f>
        <v>#REF!</v>
      </c>
      <c r="G150" s="206"/>
      <c r="H150" s="20"/>
      <c r="I150" s="14"/>
      <c r="J150" s="29"/>
    </row>
    <row r="151" spans="2:10" x14ac:dyDescent="0.2">
      <c r="B151" s="200"/>
      <c r="C151" s="203"/>
      <c r="D151" s="21"/>
      <c r="E151" s="38" t="str">
        <f>Compétences!D151</f>
        <v>Identifier du groupe nominal sujet</v>
      </c>
      <c r="F151" s="70" t="e">
        <f>OBSERVATIONS!#REF!</f>
        <v>#REF!</v>
      </c>
      <c r="G151" s="206"/>
      <c r="H151" s="20"/>
      <c r="I151" s="14"/>
      <c r="J151" s="29"/>
    </row>
    <row r="152" spans="2:10" ht="32" x14ac:dyDescent="0.2">
      <c r="B152" s="200"/>
      <c r="C152" s="203"/>
      <c r="D152" s="21"/>
      <c r="E152" s="38" t="str">
        <f>Compétences!D152</f>
        <v>Identifier le verbe d’une phrase (connaître les propriétés qui permettent de l’identifier</v>
      </c>
      <c r="F152" s="70" t="e">
        <f>OBSERVATIONS!#REF!</f>
        <v>#REF!</v>
      </c>
      <c r="G152" s="206"/>
      <c r="H152" s="20"/>
      <c r="I152" s="14"/>
      <c r="J152" s="29"/>
    </row>
    <row r="153" spans="2:10" ht="32" x14ac:dyDescent="0.2">
      <c r="B153" s="200"/>
      <c r="C153" s="203"/>
      <c r="D153" s="21"/>
      <c r="E153" s="38" t="str">
        <f>Compétences!D153</f>
        <v xml:space="preserve">Savoir identifier la classe d’un mot (verbe, nom, déterminant, adjectif, pronom, mots invariables) </v>
      </c>
      <c r="F153" s="70" t="e">
        <f>OBSERVATIONS!#REF!</f>
        <v>#REF!</v>
      </c>
      <c r="G153" s="206"/>
      <c r="H153" s="20"/>
      <c r="I153" s="14"/>
      <c r="J153" s="29"/>
    </row>
    <row r="154" spans="2:10" ht="32" x14ac:dyDescent="0.2">
      <c r="B154" s="200"/>
      <c r="C154" s="203"/>
      <c r="D154" s="21"/>
      <c r="E154" s="38" t="str">
        <f>Compétences!D154</f>
        <v>Identifier et transformer des phrases affirmatives et négatives (notamment, transformations liées à l’identification du verbe</v>
      </c>
      <c r="F154" s="70" t="e">
        <f>OBSERVATIONS!#REF!</f>
        <v>#REF!</v>
      </c>
      <c r="G154" s="206"/>
      <c r="H154" s="20"/>
      <c r="I154" s="14"/>
      <c r="J154" s="29"/>
    </row>
    <row r="155" spans="2:10" ht="32" x14ac:dyDescent="0.2">
      <c r="B155" s="200"/>
      <c r="C155" s="204"/>
      <c r="D155" s="21"/>
      <c r="E155" s="38" t="str">
        <f>Compétences!D155</f>
        <v>Connaître et utiliser la ponctuation de fin de phrases  et les signes du discours rapporté ( guillemets, tirets)</v>
      </c>
      <c r="F155" s="70" t="e">
        <f>OBSERVATIONS!#REF!</f>
        <v>#REF!</v>
      </c>
      <c r="G155" s="207"/>
      <c r="H155" s="20"/>
      <c r="I155" s="14"/>
      <c r="J155" s="29"/>
    </row>
    <row r="156" spans="2:10" ht="29" customHeight="1" x14ac:dyDescent="0.2">
      <c r="B156" s="200"/>
      <c r="C156" s="202">
        <v>2</v>
      </c>
      <c r="D156" s="208" t="str">
        <f>Compétences!C156</f>
        <v xml:space="preserve">Raisonner pour résoudre des problèmes orthographiques, d’accord essentiellement </v>
      </c>
      <c r="E156" s="209"/>
      <c r="F156" s="53"/>
      <c r="G156" s="205"/>
      <c r="H156" s="20"/>
      <c r="I156" s="14"/>
      <c r="J156" s="29"/>
    </row>
    <row r="157" spans="2:10" ht="32" x14ac:dyDescent="0.2">
      <c r="B157" s="200"/>
      <c r="C157" s="203"/>
      <c r="D157" s="21"/>
      <c r="E157" s="38" t="str">
        <f>Compétences!D157</f>
        <v>Comprendre que des éléments d’une phrase fonctionnent ensemble (D/N/ADJ et groupe sujet/verbe)</v>
      </c>
      <c r="F157" s="70" t="e">
        <f>OBSERVATIONS!#REF!</f>
        <v>#REF!</v>
      </c>
      <c r="G157" s="206"/>
      <c r="H157" s="20"/>
      <c r="I157" s="14"/>
      <c r="J157" s="29"/>
    </row>
    <row r="158" spans="2:10" x14ac:dyDescent="0.2">
      <c r="B158" s="200"/>
      <c r="C158" s="203"/>
      <c r="D158" s="21"/>
      <c r="E158" s="38" t="str">
        <f>Compétences!D158</f>
        <v>Comprendre, identifier et effectuer l’accord sujet/verbe (cas simples)</v>
      </c>
      <c r="F158" s="70" t="e">
        <f>OBSERVATIONS!#REF!</f>
        <v>#REF!</v>
      </c>
      <c r="G158" s="206"/>
      <c r="H158" s="20"/>
      <c r="I158" s="14"/>
      <c r="J158" s="29"/>
    </row>
    <row r="159" spans="2:10" ht="32" x14ac:dyDescent="0.2">
      <c r="B159" s="200"/>
      <c r="C159" s="203"/>
      <c r="D159" s="21"/>
      <c r="E159" s="38" t="str">
        <f>Compétences!D159</f>
        <v>Comprendre qu’écrire ne consiste pas seulement à coder des sons (valeurs grammaticales ou orthographiques de certaines lettres)</v>
      </c>
      <c r="F159" s="70" t="e">
        <f>OBSERVATIONS!#REF!</f>
        <v>#REF!</v>
      </c>
      <c r="G159" s="206"/>
      <c r="H159" s="20"/>
      <c r="I159" s="14"/>
      <c r="J159" s="29"/>
    </row>
    <row r="160" spans="2:10" ht="32" x14ac:dyDescent="0.2">
      <c r="B160" s="200"/>
      <c r="C160" s="203"/>
      <c r="D160" s="21"/>
      <c r="E160" s="38" t="str">
        <f>Compétences!D160</f>
        <v>Comprendre identifier et effectuer les accords à l’intérieur du groupe nominal (accord en genre et en nombre)</v>
      </c>
      <c r="F160" s="70" t="e">
        <f>OBSERVATIONS!#REF!</f>
        <v>#REF!</v>
      </c>
      <c r="G160" s="206"/>
      <c r="H160" s="20"/>
      <c r="I160" s="14"/>
      <c r="J160" s="29"/>
    </row>
    <row r="161" spans="2:10" ht="32" x14ac:dyDescent="0.2">
      <c r="B161" s="200"/>
      <c r="C161" s="203"/>
      <c r="D161" s="21"/>
      <c r="E161" s="38" t="str">
        <f>Compétences!D161</f>
        <v>Repérer et connaître des formations particulières du pluriel (exemple cheval/chevaux) et du féminin ( lecteur/lectrice)</v>
      </c>
      <c r="F161" s="70" t="e">
        <f>OBSERVATIONS!#REF!</f>
        <v>#REF!</v>
      </c>
      <c r="G161" s="206"/>
      <c r="H161" s="20"/>
      <c r="I161" s="14"/>
      <c r="J161" s="29"/>
    </row>
    <row r="162" spans="2:10" ht="32" x14ac:dyDescent="0.2">
      <c r="B162" s="200"/>
      <c r="C162" s="204"/>
      <c r="D162" s="21"/>
      <c r="E162" s="38" t="str">
        <f>Compétences!D162</f>
        <v>Connaître la marque du pluriel pour les verbes ( nt à la 3ème personne du pluriel)</v>
      </c>
      <c r="F162" s="70" t="e">
        <f>OBSERVATIONS!#REF!</f>
        <v>#REF!</v>
      </c>
      <c r="G162" s="207"/>
      <c r="H162" s="20"/>
      <c r="I162" s="14"/>
      <c r="J162" s="29"/>
    </row>
    <row r="163" spans="2:10" ht="47" customHeight="1" x14ac:dyDescent="0.2">
      <c r="B163" s="200"/>
      <c r="C163" s="202">
        <v>2</v>
      </c>
      <c r="D163" s="208" t="str">
        <f>Compétences!C163</f>
        <v xml:space="preserve">Comprendre comment se forment les verbes et orthographier les formes verbales les plus fréquentes (lien avec l’écriture) </v>
      </c>
      <c r="E163" s="209"/>
      <c r="F163" s="53"/>
      <c r="G163" s="205"/>
      <c r="H163" s="20"/>
      <c r="I163" s="14"/>
      <c r="J163" s="29"/>
    </row>
    <row r="164" spans="2:10" ht="48" x14ac:dyDescent="0.2">
      <c r="B164" s="200"/>
      <c r="C164" s="203"/>
      <c r="D164" s="21"/>
      <c r="E164" s="38" t="str">
        <f>Compétences!D164</f>
        <v>Observer et se familiariser avec la conjugaison au présent des verbes en –ER et des verbes courants : être, avoir, faire, aller, dire, venir, pouvoir, voir, vouloir, prendre</v>
      </c>
      <c r="F164" s="70" t="e">
        <f>OBSERVATIONS!#REF!</f>
        <v>#REF!</v>
      </c>
      <c r="G164" s="206"/>
      <c r="H164" s="20"/>
      <c r="I164" s="14"/>
      <c r="J164" s="29"/>
    </row>
    <row r="165" spans="2:10" ht="32" x14ac:dyDescent="0.2">
      <c r="B165" s="200"/>
      <c r="C165" s="203"/>
      <c r="D165" s="21"/>
      <c r="E165" s="38" t="str">
        <f>Compétences!D165</f>
        <v>Observer et se familiariser avec la conjugaison au futur des verbes en – ER</v>
      </c>
      <c r="F165" s="70" t="e">
        <f>OBSERVATIONS!#REF!</f>
        <v>#REF!</v>
      </c>
      <c r="G165" s="206"/>
      <c r="H165" s="20"/>
      <c r="I165" s="14"/>
      <c r="J165" s="29"/>
    </row>
    <row r="166" spans="2:10" ht="32" x14ac:dyDescent="0.2">
      <c r="B166" s="200"/>
      <c r="C166" s="203"/>
      <c r="D166" s="21"/>
      <c r="E166" s="38" t="str">
        <f>Compétences!D166</f>
        <v>Observer et se familiariser avec la conjugaison à l’imparfait des verbes en -ER</v>
      </c>
      <c r="F166" s="70" t="e">
        <f>OBSERVATIONS!#REF!</f>
        <v>#REF!</v>
      </c>
      <c r="G166" s="206"/>
      <c r="H166" s="20"/>
      <c r="I166" s="14"/>
      <c r="J166" s="29"/>
    </row>
    <row r="167" spans="2:10" ht="32" x14ac:dyDescent="0.2">
      <c r="B167" s="200"/>
      <c r="C167" s="203"/>
      <c r="D167" s="21"/>
      <c r="E167" s="38" t="str">
        <f>Compétences!D167</f>
        <v>Mémorisation des formes les plus fréquentes des verbes précédents (troisième personne du singulier et du pluriel</v>
      </c>
      <c r="F167" s="70" t="e">
        <f>OBSERVATIONS!#REF!</f>
        <v>#REF!</v>
      </c>
      <c r="G167" s="206"/>
      <c r="H167" s="20"/>
      <c r="I167" s="14"/>
      <c r="J167" s="29"/>
    </row>
    <row r="168" spans="2:10" ht="32" x14ac:dyDescent="0.2">
      <c r="B168" s="200"/>
      <c r="C168" s="203"/>
      <c r="D168" s="21"/>
      <c r="E168" s="38" t="str">
        <f>Compétences!D168</f>
        <v>Mémorisation de marques régulières liées à des personnes (-ons, -ez, -nt)</v>
      </c>
      <c r="F168" s="70" t="e">
        <f>OBSERVATIONS!#REF!</f>
        <v>#REF!</v>
      </c>
      <c r="G168" s="206"/>
      <c r="H168" s="20"/>
      <c r="I168" s="14"/>
      <c r="J168" s="29"/>
    </row>
    <row r="169" spans="2:10" ht="32" x14ac:dyDescent="0.2">
      <c r="B169" s="200"/>
      <c r="C169" s="203"/>
      <c r="D169" s="21"/>
      <c r="E169" s="38" t="str">
        <f>Compétences!D169</f>
        <v>Comprendre la construction de la forme conjuguée du verbe (radical ; terminaison)</v>
      </c>
      <c r="F169" s="70" t="e">
        <f>OBSERVATIONS!#REF!</f>
        <v>#REF!</v>
      </c>
      <c r="G169" s="206"/>
      <c r="H169" s="20"/>
      <c r="I169" s="14"/>
      <c r="J169" s="29"/>
    </row>
    <row r="170" spans="2:10" x14ac:dyDescent="0.2">
      <c r="B170" s="200"/>
      <c r="C170" s="203"/>
      <c r="D170" s="21"/>
      <c r="E170" s="38" t="str">
        <f>Compétences!D170</f>
        <v>Identifier l’infinitif et le participe passé</v>
      </c>
      <c r="F170" s="70" t="e">
        <f>OBSERVATIONS!#REF!</f>
        <v>#REF!</v>
      </c>
      <c r="G170" s="206"/>
      <c r="H170" s="20"/>
      <c r="I170" s="14"/>
      <c r="J170" s="29"/>
    </row>
    <row r="171" spans="2:10" ht="32" x14ac:dyDescent="0.2">
      <c r="B171" s="200"/>
      <c r="C171" s="203"/>
      <c r="D171" s="21"/>
      <c r="E171" s="38" t="str">
        <f>Compétences!D171</f>
        <v>Observer et identifier la formation du passé composé (notion de temps simple et de temps composé)</v>
      </c>
      <c r="F171" s="70" t="e">
        <f>OBSERVATIONS!#REF!</f>
        <v>#REF!</v>
      </c>
      <c r="G171" s="206"/>
      <c r="H171" s="20"/>
      <c r="I171" s="14"/>
      <c r="J171" s="29"/>
    </row>
    <row r="172" spans="2:10" ht="32" x14ac:dyDescent="0.2">
      <c r="B172" s="200"/>
      <c r="C172" s="203"/>
      <c r="D172" s="21"/>
      <c r="E172" s="38" t="str">
        <f>Compétences!D172</f>
        <v>Observer et identifier les marques liées au temps (imparfait et futur simple)</v>
      </c>
      <c r="F172" s="70" t="e">
        <f>OBSERVATIONS!#REF!</f>
        <v>#REF!</v>
      </c>
      <c r="G172" s="206"/>
      <c r="H172" s="20"/>
      <c r="I172" s="14"/>
      <c r="J172" s="29"/>
    </row>
    <row r="173" spans="2:10" ht="32" x14ac:dyDescent="0.2">
      <c r="B173" s="200"/>
      <c r="C173" s="203"/>
      <c r="D173" s="21"/>
      <c r="E173" s="38" t="str">
        <f>Compétences!D173</f>
        <v xml:space="preserve">Mémoriser la conjugaison des verbes être et avoir au présent, à l’imparfait, au futur. </v>
      </c>
      <c r="F173" s="70" t="e">
        <f>OBSERVATIONS!#REF!</f>
        <v>#REF!</v>
      </c>
      <c r="G173" s="206"/>
      <c r="H173" s="20"/>
      <c r="I173" s="14"/>
      <c r="J173" s="29"/>
    </row>
    <row r="174" spans="2:10" ht="32" x14ac:dyDescent="0.2">
      <c r="B174" s="200"/>
      <c r="C174" s="204"/>
      <c r="D174" s="21"/>
      <c r="E174" s="38" t="str">
        <f>Compétences!D174</f>
        <v>Identifier certains homophones : formes verbales a / est/ ont / sont distinguées des homophones (à / et / on / son).</v>
      </c>
      <c r="F174" s="70" t="e">
        <f>OBSERVATIONS!#REF!</f>
        <v>#REF!</v>
      </c>
      <c r="G174" s="207"/>
      <c r="H174" s="20"/>
      <c r="I174" s="14"/>
      <c r="J174" s="29"/>
    </row>
    <row r="175" spans="2:10" ht="36" customHeight="1" x14ac:dyDescent="0.2">
      <c r="B175" s="200"/>
      <c r="C175" s="202">
        <v>2</v>
      </c>
      <c r="D175" s="208" t="str">
        <f>Compétences!C175</f>
        <v>Identifier des relations entre les mots, entre les mots et leur contexte d’utilisation ; s’en servir pour mieux comprendre</v>
      </c>
      <c r="E175" s="209"/>
      <c r="F175" s="53"/>
      <c r="G175" s="205"/>
      <c r="H175" s="20"/>
      <c r="I175" s="14"/>
      <c r="J175" s="29"/>
    </row>
    <row r="176" spans="2:10" ht="32" x14ac:dyDescent="0.2">
      <c r="B176" s="200"/>
      <c r="C176" s="203"/>
      <c r="D176" s="21"/>
      <c r="E176" s="38" t="str">
        <f>Compétences!D176</f>
        <v>Identifier des mots de la même famille/ trouver des mots de la même famille (avec ajout de préfixe et suffixe)</v>
      </c>
      <c r="F176" s="70" t="e">
        <f>OBSERVATIONS!#REF!</f>
        <v>#REF!</v>
      </c>
      <c r="G176" s="206"/>
      <c r="H176" s="20"/>
      <c r="I176" s="14"/>
      <c r="J176" s="29"/>
    </row>
    <row r="177" spans="2:10" x14ac:dyDescent="0.2">
      <c r="B177" s="200"/>
      <c r="C177" s="203"/>
      <c r="D177" s="21"/>
      <c r="E177" s="38" t="str">
        <f>Compétences!D177</f>
        <v>Catégoriser des mots / relations entre termes génériques et spécifiques</v>
      </c>
      <c r="F177" s="70" t="e">
        <f>OBSERVATIONS!#REF!</f>
        <v>#REF!</v>
      </c>
      <c r="G177" s="206"/>
      <c r="H177" s="20"/>
      <c r="I177" s="14"/>
      <c r="J177" s="29"/>
    </row>
    <row r="178" spans="2:10" x14ac:dyDescent="0.2">
      <c r="B178" s="200"/>
      <c r="C178" s="203"/>
      <c r="D178" s="21"/>
      <c r="E178" s="38" t="str">
        <f>Compétences!D178</f>
        <v>Identifier et trouver des synonymes d’un mot</v>
      </c>
      <c r="F178" s="70" t="e">
        <f>OBSERVATIONS!#REF!</f>
        <v>#REF!</v>
      </c>
      <c r="G178" s="206"/>
      <c r="H178" s="20"/>
      <c r="I178" s="14"/>
      <c r="J178" s="29"/>
    </row>
    <row r="179" spans="2:10" x14ac:dyDescent="0.2">
      <c r="B179" s="200"/>
      <c r="C179" s="203"/>
      <c r="D179" s="21"/>
      <c r="E179" s="38" t="str">
        <f>Compétences!D179</f>
        <v>Identifier et trouver des contraires d’un mots (antonymes)</v>
      </c>
      <c r="F179" s="70" t="e">
        <f>OBSERVATIONS!#REF!</f>
        <v>#REF!</v>
      </c>
      <c r="G179" s="206"/>
      <c r="H179" s="20"/>
      <c r="I179" s="14"/>
      <c r="J179" s="29"/>
    </row>
    <row r="180" spans="2:10" ht="32" x14ac:dyDescent="0.2">
      <c r="B180" s="200"/>
      <c r="C180" s="203"/>
      <c r="D180" s="21"/>
      <c r="E180" s="38" t="str">
        <f>Compétences!D180</f>
        <v>Observer et repérer la polysémie d’un mot en lien avec le contexte où le mot est employé</v>
      </c>
      <c r="F180" s="70" t="e">
        <f>OBSERVATIONS!#REF!</f>
        <v>#REF!</v>
      </c>
      <c r="G180" s="206"/>
      <c r="H180" s="20"/>
      <c r="I180" s="14"/>
      <c r="J180" s="29"/>
    </row>
    <row r="181" spans="2:10" x14ac:dyDescent="0.2">
      <c r="B181" s="200"/>
      <c r="C181" s="203"/>
      <c r="D181" s="21"/>
      <c r="E181" s="38" t="str">
        <f>Compétences!D181</f>
        <v>Observer et repérer les sens propre et le sens figuré d’un mot</v>
      </c>
      <c r="F181" s="70" t="e">
        <f>OBSERVATIONS!#REF!</f>
        <v>#REF!</v>
      </c>
      <c r="G181" s="206"/>
      <c r="H181" s="20"/>
      <c r="I181" s="14"/>
      <c r="J181" s="29"/>
    </row>
    <row r="182" spans="2:10" ht="32" x14ac:dyDescent="0.2">
      <c r="B182" s="200"/>
      <c r="C182" s="204"/>
      <c r="D182" s="21"/>
      <c r="E182" s="38" t="str">
        <f>Compétences!D182</f>
        <v>Distinguer les registres familier, courant, soutenu (lien avec enseignement moral et civique).</v>
      </c>
      <c r="F182" s="70" t="e">
        <f>OBSERVATIONS!#REF!</f>
        <v>#REF!</v>
      </c>
      <c r="G182" s="207"/>
      <c r="H182" s="20"/>
      <c r="I182" s="14"/>
      <c r="J182" s="29"/>
    </row>
    <row r="183" spans="2:10" ht="25" customHeight="1" x14ac:dyDescent="0.2">
      <c r="B183" s="200"/>
      <c r="C183" s="202">
        <v>2</v>
      </c>
      <c r="D183" s="208" t="str">
        <f>Compétences!C183</f>
        <v>Étendre ses connaissances lexicales, mémoriser et réutiliser des mots nouvellement appris</v>
      </c>
      <c r="E183" s="209"/>
      <c r="F183" s="53"/>
      <c r="G183" s="205"/>
      <c r="H183" s="20"/>
      <c r="I183" s="14"/>
      <c r="J183" s="29"/>
    </row>
    <row r="184" spans="2:10" x14ac:dyDescent="0.2">
      <c r="B184" s="200"/>
      <c r="C184" s="203"/>
      <c r="D184" s="21"/>
      <c r="E184" s="38" t="str">
        <f>Compétences!D184</f>
        <v>Chercher la définition d’un mot et utiliser un dictionnaire</v>
      </c>
      <c r="F184" s="70" t="e">
        <f>OBSERVATIONS!#REF!</f>
        <v>#REF!</v>
      </c>
      <c r="G184" s="206"/>
      <c r="H184" s="20"/>
      <c r="I184" s="14"/>
      <c r="J184" s="29"/>
    </row>
    <row r="185" spans="2:10" x14ac:dyDescent="0.2">
      <c r="B185" s="200"/>
      <c r="C185" s="203"/>
      <c r="D185" s="21"/>
      <c r="E185" s="38" t="str">
        <f>Compétences!D185</f>
        <v>Comprendre un article de dictionnaire</v>
      </c>
      <c r="F185" s="70" t="e">
        <f>OBSERVATIONS!#REF!</f>
        <v>#REF!</v>
      </c>
      <c r="G185" s="206"/>
      <c r="H185" s="20"/>
      <c r="I185" s="14"/>
      <c r="J185" s="29"/>
    </row>
    <row r="186" spans="2:10" x14ac:dyDescent="0.2">
      <c r="B186" s="201"/>
      <c r="C186" s="204"/>
      <c r="D186" s="21"/>
      <c r="E186" s="38" t="str">
        <f>Compétences!D186</f>
        <v>Mobiliser des mots nouveaux en situation d’écriture</v>
      </c>
      <c r="F186" s="70" t="e">
        <f>OBSERVATIONS!#REF!</f>
        <v>#REF!</v>
      </c>
      <c r="G186" s="207"/>
      <c r="H186" s="20"/>
      <c r="I186" s="14"/>
      <c r="J186" s="29"/>
    </row>
    <row r="187" spans="2:10" ht="15" customHeight="1" x14ac:dyDescent="0.2">
      <c r="B187" s="192" t="s">
        <v>171</v>
      </c>
      <c r="C187" s="193">
        <v>1</v>
      </c>
      <c r="D187" s="197" t="str">
        <f>Compétences!C187</f>
        <v xml:space="preserve">Utiliser les nombres </v>
      </c>
      <c r="E187" s="198"/>
      <c r="F187" s="67"/>
      <c r="G187" s="194"/>
    </row>
    <row r="188" spans="2:10" ht="32" x14ac:dyDescent="0.2">
      <c r="B188" s="192"/>
      <c r="C188" s="193"/>
      <c r="D188" s="34"/>
      <c r="E188" s="39" t="str">
        <f>Compétences!D188</f>
        <v>Évaluer et comparer des collections d’objets avec des procédures numériques ou non numériques.</v>
      </c>
      <c r="F188" s="72" t="e">
        <f>OBSERVATIONS!#REF!</f>
        <v>#REF!</v>
      </c>
      <c r="G188" s="194"/>
    </row>
    <row r="189" spans="2:10" ht="64" x14ac:dyDescent="0.2">
      <c r="B189" s="192"/>
      <c r="C189" s="193"/>
      <c r="D189" s="34"/>
      <c r="E189" s="39" t="str">
        <f>Compétences!D189</f>
        <v>Réaliser une collection dont le cardinal est donné. Utiliser le dénombrement pour comparer deux quantités, pour constituer une collection d’une taille donnée ou pour réaliser une collection de quantité égale à la collection proposée.</v>
      </c>
      <c r="F189" s="72" t="e">
        <f>OBSERVATIONS!#REF!</f>
        <v>#REF!</v>
      </c>
      <c r="G189" s="194"/>
    </row>
    <row r="190" spans="2:10" ht="48" x14ac:dyDescent="0.2">
      <c r="B190" s="192"/>
      <c r="C190" s="193"/>
      <c r="D190" s="34"/>
      <c r="E190" s="39" t="str">
        <f>Compétences!D190</f>
        <v>Utiliser le nombre pour exprimer la position d’un objet ou d’une personne dans un jeu, dans une situation organisée, sur un rang ou pour comparer des positions.</v>
      </c>
      <c r="F190" s="72" t="e">
        <f>OBSERVATIONS!#REF!</f>
        <v>#REF!</v>
      </c>
      <c r="G190" s="194"/>
    </row>
    <row r="191" spans="2:10" ht="48" x14ac:dyDescent="0.2">
      <c r="B191" s="192"/>
      <c r="C191" s="193"/>
      <c r="D191" s="34"/>
      <c r="E191" s="39" t="str">
        <f>Compétences!D191</f>
        <v>Mobiliser des symboles analogiques, verbaux ou écrits, conventionnels ou non conventionnels pour communiquer des informations orales et écrites sur une quantité.</v>
      </c>
      <c r="F191" s="72" t="e">
        <f>OBSERVATIONS!#REF!</f>
        <v>#REF!</v>
      </c>
      <c r="G191" s="194"/>
    </row>
    <row r="192" spans="2:10" ht="15" customHeight="1" x14ac:dyDescent="0.2">
      <c r="B192" s="192"/>
      <c r="C192" s="193">
        <v>1</v>
      </c>
      <c r="D192" s="197" t="str">
        <f>Compétences!C192</f>
        <v xml:space="preserve">Etudier les nombres </v>
      </c>
      <c r="E192" s="198"/>
      <c r="F192" s="67"/>
      <c r="G192" s="194"/>
    </row>
    <row r="193" spans="2:7" ht="32" x14ac:dyDescent="0.2">
      <c r="B193" s="192"/>
      <c r="C193" s="193"/>
      <c r="D193" s="34"/>
      <c r="E193" s="39" t="str">
        <f>Compétences!D193</f>
        <v>Avoir compris que le cardinal ne change pas si on modifie la disposition spatiale ou la nature des éléments.</v>
      </c>
      <c r="F193" s="72" t="e">
        <f>OBSERVATIONS!#REF!</f>
        <v>#REF!</v>
      </c>
      <c r="G193" s="194"/>
    </row>
    <row r="194" spans="2:7" ht="48" x14ac:dyDescent="0.2">
      <c r="B194" s="192"/>
      <c r="C194" s="193"/>
      <c r="D194" s="34"/>
      <c r="E194" s="39" t="str">
        <f>Compétences!D194</f>
        <v>Avoir compris que tout nombre s’obtient en ajoutant un au nombre précédent et que cela correspond à l’ajout d’une unité à la quantité précédente.</v>
      </c>
      <c r="F194" s="72" t="e">
        <f>OBSERVATIONS!#REF!</f>
        <v>#REF!</v>
      </c>
      <c r="G194" s="194"/>
    </row>
    <row r="195" spans="2:7" ht="32" x14ac:dyDescent="0.2">
      <c r="B195" s="192"/>
      <c r="C195" s="193"/>
      <c r="D195" s="34"/>
      <c r="E195" s="39" t="str">
        <f>Compétences!D195</f>
        <v>Quantifier des collections jusqu’à dix au moins ; les composer et les décomposer par manipulations effectives puis mentales.</v>
      </c>
      <c r="F195" s="72" t="e">
        <f>OBSERVATIONS!#REF!</f>
        <v>#REF!</v>
      </c>
      <c r="G195" s="194"/>
    </row>
    <row r="196" spans="2:7" ht="32" x14ac:dyDescent="0.2">
      <c r="B196" s="192"/>
      <c r="C196" s="193"/>
      <c r="D196" s="34"/>
      <c r="E196" s="39" t="str">
        <f>Compétences!D196</f>
        <v>Dire combien il faut ajouter ou enlever pour obtenir des quantités ne dépassant pas dix.</v>
      </c>
      <c r="F196" s="72" t="e">
        <f>OBSERVATIONS!#REF!</f>
        <v>#REF!</v>
      </c>
      <c r="G196" s="194"/>
    </row>
    <row r="197" spans="2:7" x14ac:dyDescent="0.2">
      <c r="B197" s="192"/>
      <c r="C197" s="193"/>
      <c r="D197" s="34"/>
      <c r="E197" s="39" t="str">
        <f>Compétences!D197</f>
        <v>Parler des nombres à l’aide de leur décomposition.</v>
      </c>
      <c r="F197" s="72" t="e">
        <f>OBSERVATIONS!#REF!</f>
        <v>#REF!</v>
      </c>
      <c r="G197" s="194"/>
    </row>
    <row r="198" spans="2:7" x14ac:dyDescent="0.2">
      <c r="B198" s="192"/>
      <c r="C198" s="193"/>
      <c r="D198" s="34"/>
      <c r="E198" s="39" t="str">
        <f>Compétences!D198</f>
        <v>Dire la suite des nombres jusqu’à trente.</v>
      </c>
      <c r="F198" s="72" t="e">
        <f>OBSERVATIONS!#REF!</f>
        <v>#REF!</v>
      </c>
      <c r="G198" s="194"/>
    </row>
    <row r="199" spans="2:7" x14ac:dyDescent="0.2">
      <c r="B199" s="192"/>
      <c r="C199" s="193"/>
      <c r="D199" s="34"/>
      <c r="E199" s="39" t="str">
        <f>Compétences!D199</f>
        <v>Lire les nombres écrits en chiffres jusqu’à dix.</v>
      </c>
      <c r="F199" s="72" t="e">
        <f>OBSERVATIONS!#REF!</f>
        <v>#REF!</v>
      </c>
      <c r="G199" s="194"/>
    </row>
    <row r="200" spans="2:7" ht="15" customHeight="1" x14ac:dyDescent="0.2">
      <c r="B200" s="192" t="s">
        <v>185</v>
      </c>
      <c r="C200" s="193">
        <v>1</v>
      </c>
      <c r="D200" s="197" t="str">
        <f>Compétences!C200</f>
        <v xml:space="preserve">Explorer les formes et les grandeurs </v>
      </c>
      <c r="E200" s="198"/>
      <c r="F200" s="67"/>
      <c r="G200" s="194"/>
    </row>
    <row r="201" spans="2:7" x14ac:dyDescent="0.2">
      <c r="B201" s="192"/>
      <c r="C201" s="193"/>
      <c r="D201" s="34"/>
      <c r="E201" s="40" t="str">
        <f>Compétences!D201</f>
        <v>Classer des objets en fonction de caractéristiques liées à leur forme.</v>
      </c>
      <c r="F201" s="72" t="e">
        <f>OBSERVATIONS!#REF!</f>
        <v>#REF!</v>
      </c>
      <c r="G201" s="194"/>
    </row>
    <row r="202" spans="2:7" ht="32" x14ac:dyDescent="0.2">
      <c r="B202" s="192"/>
      <c r="C202" s="193"/>
      <c r="D202" s="34"/>
      <c r="E202" s="39" t="str">
        <f>Compétences!D202</f>
        <v>Savoir nommer quelques formes planes (carré, triangle, cercle ou disque, rectangle)</v>
      </c>
      <c r="F202" s="72" t="e">
        <f>OBSERVATIONS!#REF!</f>
        <v>#REF!</v>
      </c>
      <c r="G202" s="194"/>
    </row>
    <row r="203" spans="2:7" x14ac:dyDescent="0.2">
      <c r="B203" s="192"/>
      <c r="C203" s="193"/>
      <c r="D203" s="34"/>
      <c r="E203" s="38" t="str">
        <f>Compétences!D203</f>
        <v>Reconnaître quelques solides (cube, pyramide, boule, cylindre).</v>
      </c>
      <c r="F203" s="72" t="e">
        <f>OBSERVATIONS!#REF!</f>
        <v>#REF!</v>
      </c>
      <c r="G203" s="194"/>
    </row>
    <row r="204" spans="2:7" ht="32" x14ac:dyDescent="0.2">
      <c r="B204" s="192"/>
      <c r="C204" s="193"/>
      <c r="D204" s="34"/>
      <c r="E204" s="38" t="str">
        <f>Compétences!D204</f>
        <v>Classer ou ranger des objets selon un critère de longueur ou de masse ou de contenance.</v>
      </c>
      <c r="F204" s="72" t="e">
        <f>OBSERVATIONS!#REF!</f>
        <v>#REF!</v>
      </c>
      <c r="G204" s="194"/>
    </row>
    <row r="205" spans="2:7" ht="32" x14ac:dyDescent="0.2">
      <c r="B205" s="192"/>
      <c r="C205" s="193"/>
      <c r="D205" s="34"/>
      <c r="E205" s="39" t="str">
        <f>Compétences!D205</f>
        <v>Reproduire un assemblage à partir d’un modèle (puzzle, pavage, assemblage de solides).</v>
      </c>
      <c r="F205" s="72" t="e">
        <f>OBSERVATIONS!#REF!</f>
        <v>#REF!</v>
      </c>
      <c r="G205" s="194"/>
    </row>
    <row r="206" spans="2:7" x14ac:dyDescent="0.2">
      <c r="B206" s="192"/>
      <c r="C206" s="193"/>
      <c r="D206" s="34"/>
      <c r="E206" s="39" t="str">
        <f>Compétences!D206</f>
        <v>Reproduire, dessiner des formes planes.</v>
      </c>
      <c r="F206" s="72" t="e">
        <f>OBSERVATIONS!#REF!</f>
        <v>#REF!</v>
      </c>
      <c r="G206" s="194"/>
    </row>
    <row r="207" spans="2:7" ht="32" x14ac:dyDescent="0.2">
      <c r="B207" s="192"/>
      <c r="C207" s="193"/>
      <c r="D207" s="34"/>
      <c r="E207" s="39" t="str">
        <f>Compétences!D207</f>
        <v>Identifier le principe d’organisation d’un algorithme et poursuivre son application.</v>
      </c>
      <c r="F207" s="72" t="e">
        <f>OBSERVATIONS!#REF!</f>
        <v>#REF!</v>
      </c>
      <c r="G207" s="194"/>
    </row>
    <row r="208" spans="2:7" ht="30" customHeight="1" x14ac:dyDescent="0.2">
      <c r="B208" s="192" t="s">
        <v>194</v>
      </c>
      <c r="C208" s="193">
        <v>2</v>
      </c>
      <c r="D208" s="195" t="str">
        <f>Compétences!C208</f>
        <v xml:space="preserve">Comprendre et  utiliser des nombres entiers pour dénombrer, ordonnner, repérer, comparer </v>
      </c>
      <c r="E208" s="196"/>
      <c r="F208" s="67"/>
      <c r="G208" s="194"/>
    </row>
    <row r="209" spans="2:7" x14ac:dyDescent="0.2">
      <c r="B209" s="192"/>
      <c r="C209" s="193"/>
      <c r="D209" s="34"/>
      <c r="E209" s="38" t="str">
        <f>Compétences!D209</f>
        <v>Dénombrer, constituer et comparer des collections.</v>
      </c>
      <c r="F209" s="72" t="e">
        <f>OBSERVATIONS!#REF!</f>
        <v>#REF!</v>
      </c>
      <c r="G209" s="194"/>
    </row>
    <row r="210" spans="2:7" ht="48" x14ac:dyDescent="0.2">
      <c r="B210" s="192"/>
      <c r="C210" s="193"/>
      <c r="D210" s="34"/>
      <c r="E210" s="38" t="str">
        <f>Compétences!D210</f>
        <v>Utiliser diverses stratégies de dénombrement (utilisation d’unités intermédiaires : dizaines, centaines, en relation ou non avec des groupements).</v>
      </c>
      <c r="F210" s="72" t="e">
        <f>OBSERVATIONS!#REF!</f>
        <v>#REF!</v>
      </c>
      <c r="G210" s="194"/>
    </row>
    <row r="211" spans="2:7" ht="32" x14ac:dyDescent="0.2">
      <c r="B211" s="192"/>
      <c r="C211" s="193"/>
      <c r="D211" s="34"/>
      <c r="E211" s="39" t="str">
        <f>Compétences!D211</f>
        <v>Utiliser diverses stratégies de dénombrement (décompositions/recompositions additives ).</v>
      </c>
      <c r="F211" s="72" t="e">
        <f>OBSERVATIONS!#REF!</f>
        <v>#REF!</v>
      </c>
      <c r="G211" s="194"/>
    </row>
    <row r="212" spans="2:7" ht="32" x14ac:dyDescent="0.2">
      <c r="B212" s="192"/>
      <c r="C212" s="193"/>
      <c r="D212" s="34"/>
      <c r="E212" s="39" t="str">
        <f>Compétences!D212</f>
        <v>Utiliser diverses stratégies de dénombrement (décompositions/recompositions multiplicatives).</v>
      </c>
      <c r="F212" s="72" t="e">
        <f>OBSERVATIONS!#REF!</f>
        <v>#REF!</v>
      </c>
      <c r="G212" s="194"/>
    </row>
    <row r="213" spans="2:7" x14ac:dyDescent="0.2">
      <c r="B213" s="192"/>
      <c r="C213" s="193"/>
      <c r="D213" s="34"/>
      <c r="E213" s="39" t="str">
        <f>Compétences!D213</f>
        <v>Repérer un rang ou une position dans une file ou sur une piste.</v>
      </c>
      <c r="F213" s="72" t="e">
        <f>OBSERVATIONS!#REF!</f>
        <v>#REF!</v>
      </c>
      <c r="G213" s="194"/>
    </row>
    <row r="214" spans="2:7" ht="32" x14ac:dyDescent="0.2">
      <c r="B214" s="192"/>
      <c r="C214" s="193"/>
      <c r="D214" s="34"/>
      <c r="E214" s="39" t="str">
        <f>Compétences!D214</f>
        <v>Faire le lien entre le rang dans une liste et le nombre d’éléments qui le précèdent.</v>
      </c>
      <c r="F214" s="72" t="e">
        <f>OBSERVATIONS!#REF!</f>
        <v>#REF!</v>
      </c>
      <c r="G214" s="194"/>
    </row>
    <row r="215" spans="2:7" x14ac:dyDescent="0.2">
      <c r="B215" s="192"/>
      <c r="C215" s="193"/>
      <c r="D215" s="34"/>
      <c r="E215" s="39" t="str">
        <f>Compétences!D215</f>
        <v>Comparer  des nombres entiers, en utilisant les symboles =, &lt;,&gt;</v>
      </c>
      <c r="F215" s="72" t="e">
        <f>OBSERVATIONS!#REF!</f>
        <v>#REF!</v>
      </c>
      <c r="G215" s="194"/>
    </row>
    <row r="216" spans="2:7" x14ac:dyDescent="0.2">
      <c r="B216" s="192"/>
      <c r="C216" s="193"/>
      <c r="D216" s="34"/>
      <c r="E216" s="39" t="str">
        <f>Compétences!D216</f>
        <v>Ranger des nombres entiers, en utilisant les symboles =, &lt;,&gt;</v>
      </c>
      <c r="F216" s="72" t="e">
        <f>OBSERVATIONS!#REF!</f>
        <v>#REF!</v>
      </c>
      <c r="G216" s="194"/>
    </row>
    <row r="217" spans="2:7" x14ac:dyDescent="0.2">
      <c r="B217" s="192"/>
      <c r="C217" s="193"/>
      <c r="D217" s="34"/>
      <c r="E217" s="39" t="str">
        <f>Compétences!D217</f>
        <v>Encadrer des nombres entiers, en utilisant les symboles =, &lt;,&gt;</v>
      </c>
      <c r="F217" s="72" t="e">
        <f>OBSERVATIONS!#REF!</f>
        <v>#REF!</v>
      </c>
      <c r="G217" s="194"/>
    </row>
    <row r="218" spans="2:7" x14ac:dyDescent="0.2">
      <c r="B218" s="192"/>
      <c r="C218" s="193"/>
      <c r="D218" s="34"/>
      <c r="E218" s="39" t="str">
        <f>Compétences!D218</f>
        <v>Intercaler des nombres entiers, en utilisant les symboles =, &lt;,&gt;</v>
      </c>
      <c r="F218" s="72" t="e">
        <f>OBSERVATIONS!#REF!</f>
        <v>#REF!</v>
      </c>
      <c r="G218" s="194"/>
    </row>
    <row r="219" spans="2:7" ht="15" customHeight="1" x14ac:dyDescent="0.2">
      <c r="B219" s="192"/>
      <c r="C219" s="193">
        <v>2</v>
      </c>
      <c r="D219" s="197" t="str">
        <f>Compétences!C219</f>
        <v xml:space="preserve">Nommer, lire, écrire, représenter des nombres entiers </v>
      </c>
      <c r="E219" s="198"/>
      <c r="F219" s="67"/>
      <c r="G219" s="194"/>
    </row>
    <row r="220" spans="2:7" ht="32" x14ac:dyDescent="0.2">
      <c r="B220" s="192"/>
      <c r="C220" s="193"/>
      <c r="D220" s="34"/>
      <c r="E220" s="38" t="str">
        <f>Compétences!D220</f>
        <v>Utiliser diverses représentations des nombres (chiffres, lettres, constellations)</v>
      </c>
      <c r="F220" s="72" t="e">
        <f>OBSERVATIONS!#REF!</f>
        <v>#REF!</v>
      </c>
      <c r="G220" s="194"/>
    </row>
    <row r="221" spans="2:7" ht="32" x14ac:dyDescent="0.2">
      <c r="B221" s="192"/>
      <c r="C221" s="193"/>
      <c r="D221" s="34"/>
      <c r="E221" s="38" t="str">
        <f>Compétences!D221</f>
        <v>Associer les noms des nombres à leurs écritures chiffrées. (passer d’une représentation à une autre)</v>
      </c>
      <c r="F221" s="72" t="e">
        <f>OBSERVATIONS!#REF!</f>
        <v>#REF!</v>
      </c>
      <c r="G221" s="194"/>
    </row>
    <row r="222" spans="2:7" ht="48" x14ac:dyDescent="0.2">
      <c r="B222" s="192"/>
      <c r="C222" s="193"/>
      <c r="D222" s="34"/>
      <c r="E222" s="39" t="str">
        <f>Compétences!D222</f>
        <v>Comprendre la numération décimale de position (Interpréter le nom des nombres en fonction des unités de numération, donner la valeur des chiffres en fonction de leur rang,…</v>
      </c>
      <c r="F222" s="72" t="e">
        <f>OBSERVATIONS!#REF!</f>
        <v>#REF!</v>
      </c>
      <c r="G222" s="194"/>
    </row>
    <row r="223" spans="2:7" ht="32" x14ac:dyDescent="0.2">
      <c r="B223" s="192"/>
      <c r="C223" s="193"/>
      <c r="D223" s="34"/>
      <c r="E223" s="38" t="str">
        <f>Compétences!D223</f>
        <v>Associer un nombre entier à une position sur une demi-droite graduée (file numérique)</v>
      </c>
      <c r="F223" s="72" t="e">
        <f>OBSERVATIONS!#REF!</f>
        <v>#REF!</v>
      </c>
      <c r="G223" s="194"/>
    </row>
    <row r="224" spans="2:7" ht="32" x14ac:dyDescent="0.2">
      <c r="B224" s="192"/>
      <c r="C224" s="193"/>
      <c r="D224" s="34"/>
      <c r="E224" s="38" t="str">
        <f>Compétences!D224</f>
        <v>Associer un nombre ou un encadrement à une grandeur en mesurant celle-ci à l’aide d’une unité.</v>
      </c>
      <c r="F224" s="72" t="e">
        <f>OBSERVATIONS!#REF!</f>
        <v>#REF!</v>
      </c>
      <c r="G224" s="194"/>
    </row>
    <row r="225" spans="2:7" ht="15" customHeight="1" x14ac:dyDescent="0.2">
      <c r="B225" s="192"/>
      <c r="C225" s="193">
        <v>2</v>
      </c>
      <c r="D225" s="197" t="str">
        <f>Compétences!C225</f>
        <v>Résoudre des problèmes en utilisant des nombres entiers et le calcul</v>
      </c>
      <c r="E225" s="198"/>
      <c r="F225" s="67"/>
      <c r="G225" s="194"/>
    </row>
    <row r="226" spans="2:7" ht="32" x14ac:dyDescent="0.2">
      <c r="B226" s="192"/>
      <c r="C226" s="193"/>
      <c r="D226" s="34"/>
      <c r="E226" s="38" t="str">
        <f>Compétences!D226</f>
        <v>Résoudre des problèmes issus de situations de la vie quotidienne (en se servant de la file numérique)</v>
      </c>
      <c r="F226" s="72" t="e">
        <f>OBSERVATIONS!#REF!</f>
        <v>#REF!</v>
      </c>
      <c r="G226" s="194"/>
    </row>
    <row r="227" spans="2:7" x14ac:dyDescent="0.2">
      <c r="B227" s="192"/>
      <c r="C227" s="193"/>
      <c r="D227" s="34"/>
      <c r="E227" s="40" t="str">
        <f>Compétences!D227</f>
        <v>Résoudre des problèmes relevant de l’addition ou de la soustraction</v>
      </c>
      <c r="F227" s="72" t="e">
        <f>OBSERVATIONS!#REF!</f>
        <v>#REF!</v>
      </c>
      <c r="G227" s="194"/>
    </row>
    <row r="228" spans="2:7" ht="32" x14ac:dyDescent="0.2">
      <c r="B228" s="192"/>
      <c r="C228" s="193"/>
      <c r="D228" s="34"/>
      <c r="E228" s="38" t="str">
        <f>Compétences!D228</f>
        <v>Résoudre des problèmes relevant de la multiplication (multiplier ou diviser, partager, grouper)</v>
      </c>
      <c r="F228" s="72" t="e">
        <f>OBSERVATIONS!#REF!</f>
        <v>#REF!</v>
      </c>
      <c r="G228" s="194"/>
    </row>
    <row r="229" spans="2:7" x14ac:dyDescent="0.2">
      <c r="B229" s="192"/>
      <c r="C229" s="193"/>
      <c r="D229" s="34"/>
      <c r="E229" s="40" t="str">
        <f>Compétences!D229</f>
        <v>Modéliser ces problèmes à l’aide d’écritures mathématiques.</v>
      </c>
      <c r="F229" s="72" t="e">
        <f>OBSERVATIONS!#REF!</f>
        <v>#REF!</v>
      </c>
      <c r="G229" s="194"/>
    </row>
    <row r="230" spans="2:7" x14ac:dyDescent="0.2">
      <c r="B230" s="192"/>
      <c r="C230" s="193"/>
      <c r="D230" s="34"/>
      <c r="E230" s="38" t="str">
        <f>Compétences!D230</f>
        <v>Exploiter des données numériques pour répondre à des questions.</v>
      </c>
      <c r="F230" s="72" t="e">
        <f>OBSERVATIONS!#REF!</f>
        <v>#REF!</v>
      </c>
      <c r="G230" s="194"/>
    </row>
    <row r="231" spans="2:7" ht="15" customHeight="1" x14ac:dyDescent="0.2">
      <c r="B231" s="192"/>
      <c r="C231" s="193">
        <v>2</v>
      </c>
      <c r="D231" s="197" t="str">
        <f>Compétences!C231</f>
        <v xml:space="preserve">Calculer avec des nombre sentiers </v>
      </c>
      <c r="E231" s="198"/>
      <c r="F231" s="67"/>
      <c r="G231" s="194"/>
    </row>
    <row r="232" spans="2:7" x14ac:dyDescent="0.2">
      <c r="B232" s="192"/>
      <c r="C232" s="193"/>
      <c r="D232" s="34"/>
      <c r="E232" s="38" t="str">
        <f>Compétences!D232</f>
        <v>Connaître les décompositions additives d’un nombre</v>
      </c>
      <c r="F232" s="72" t="e">
        <f>OBSERVATIONS!#REF!</f>
        <v>#REF!</v>
      </c>
      <c r="G232" s="194"/>
    </row>
    <row r="233" spans="2:7" ht="32" x14ac:dyDescent="0.2">
      <c r="B233" s="192"/>
      <c r="C233" s="193"/>
      <c r="D233" s="34"/>
      <c r="E233" s="38" t="str">
        <f>Compétences!D233</f>
        <v xml:space="preserve">Connaître les compléments à 10 et 100 , les compléments à la dizaine ou centaine supérieure, </v>
      </c>
      <c r="F233" s="72" t="e">
        <f>OBSERVATIONS!#REF!</f>
        <v>#REF!</v>
      </c>
      <c r="G233" s="194"/>
    </row>
    <row r="234" spans="2:7" x14ac:dyDescent="0.2">
      <c r="B234" s="192"/>
      <c r="C234" s="193"/>
      <c r="D234" s="34"/>
      <c r="E234" s="38" t="str">
        <f>Compétences!D234</f>
        <v>Connaître les doubles et les moitiés des nombres d’usage courant</v>
      </c>
      <c r="F234" s="72" t="e">
        <f>OBSERVATIONS!#REF!</f>
        <v>#REF!</v>
      </c>
      <c r="G234" s="194"/>
    </row>
    <row r="235" spans="2:7" x14ac:dyDescent="0.2">
      <c r="B235" s="192"/>
      <c r="C235" s="193"/>
      <c r="D235" s="34"/>
      <c r="E235" s="38" t="str">
        <f>Compétences!D235</f>
        <v>Connaître les tables de multiplication</v>
      </c>
      <c r="F235" s="72" t="e">
        <f>OBSERVATIONS!#REF!</f>
        <v>#REF!</v>
      </c>
      <c r="G235" s="194"/>
    </row>
    <row r="236" spans="2:7" ht="32" x14ac:dyDescent="0.2">
      <c r="B236" s="192"/>
      <c r="C236" s="193"/>
      <c r="D236" s="34"/>
      <c r="E236" s="38" t="str">
        <f>Compétences!D236</f>
        <v>Décomposer un nombre en puissances de 10 (exemple : 324 = 3x100 + 2x10 + 4x1)</v>
      </c>
      <c r="F236" s="72" t="e">
        <f>OBSERVATIONS!#REF!</f>
        <v>#REF!</v>
      </c>
      <c r="G236" s="194"/>
    </row>
    <row r="237" spans="2:7" x14ac:dyDescent="0.2">
      <c r="B237" s="192"/>
      <c r="C237" s="193"/>
      <c r="D237" s="34"/>
      <c r="E237" s="39" t="str">
        <f>Compétences!D237</f>
        <v>Élaborer ou choisir des stratégies de calcul à l’oral et à l’écrit</v>
      </c>
      <c r="F237" s="72" t="e">
        <f>OBSERVATIONS!#REF!</f>
        <v>#REF!</v>
      </c>
      <c r="G237" s="194"/>
    </row>
    <row r="238" spans="2:7" ht="32" x14ac:dyDescent="0.2">
      <c r="B238" s="192"/>
      <c r="C238" s="193"/>
      <c r="D238" s="34"/>
      <c r="E238" s="39" t="str">
        <f>Compétences!D238</f>
        <v>Connaître et utiliser les propriétés des opérations pour calculer (commutativité, associativité, distributivité,…)</v>
      </c>
      <c r="F238" s="72" t="e">
        <f>OBSERVATIONS!#REF!</f>
        <v>#REF!</v>
      </c>
      <c r="G238" s="194"/>
    </row>
    <row r="239" spans="2:7" ht="32" x14ac:dyDescent="0.2">
      <c r="B239" s="192"/>
      <c r="C239" s="193"/>
      <c r="D239" s="34"/>
      <c r="E239" s="39" t="str">
        <f>Compétences!D239</f>
        <v>Calculer mentalement pour obtenir un résultat exact ou évaluer un ordre de grandeur.</v>
      </c>
      <c r="F239" s="72" t="e">
        <f>OBSERVATIONS!#REF!</f>
        <v>#REF!</v>
      </c>
      <c r="G239" s="194"/>
    </row>
    <row r="240" spans="2:7" ht="32" x14ac:dyDescent="0.2">
      <c r="B240" s="192"/>
      <c r="C240" s="193"/>
      <c r="D240" s="34"/>
      <c r="E240" s="39" t="str">
        <f>Compétences!D240</f>
        <v>Calculer en utilisant des écritures en ligne additives, soustractives, multiplicatives, mixtes.</v>
      </c>
      <c r="F240" s="72" t="e">
        <f>OBSERVATIONS!#REF!</f>
        <v>#REF!</v>
      </c>
      <c r="G240" s="194"/>
    </row>
    <row r="241" spans="2:7" x14ac:dyDescent="0.2">
      <c r="B241" s="192"/>
      <c r="C241" s="193"/>
      <c r="D241" s="34"/>
      <c r="E241" s="39" t="str">
        <f>Compétences!D241</f>
        <v>Savoir effectuer une addition posée</v>
      </c>
      <c r="F241" s="72" t="e">
        <f>OBSERVATIONS!#REF!</f>
        <v>#REF!</v>
      </c>
      <c r="G241" s="194"/>
    </row>
    <row r="242" spans="2:7" x14ac:dyDescent="0.2">
      <c r="B242" s="192"/>
      <c r="C242" s="193"/>
      <c r="D242" s="34"/>
      <c r="E242" s="39" t="str">
        <f>Compétences!D242</f>
        <v>Savoir effectuer une soustraction posée</v>
      </c>
      <c r="F242" s="72" t="e">
        <f>OBSERVATIONS!#REF!</f>
        <v>#REF!</v>
      </c>
      <c r="G242" s="194"/>
    </row>
    <row r="243" spans="2:7" x14ac:dyDescent="0.2">
      <c r="B243" s="192"/>
      <c r="C243" s="193"/>
      <c r="D243" s="34"/>
      <c r="E243" s="39" t="str">
        <f>Compétences!D243</f>
        <v>Savoir effectuer une multiplication posée</v>
      </c>
      <c r="F243" s="72" t="e">
        <f>OBSERVATIONS!#REF!</f>
        <v>#REF!</v>
      </c>
      <c r="G243" s="194"/>
    </row>
    <row r="244" spans="2:7" ht="45" customHeight="1" x14ac:dyDescent="0.2">
      <c r="B244" s="192" t="s">
        <v>231</v>
      </c>
      <c r="C244" s="193">
        <v>2</v>
      </c>
      <c r="D244" s="195" t="str">
        <f>Compétences!C244</f>
        <v xml:space="preserve">Comparer, estimer, mesurer des longueurs, des masses, des contenances, des durées. Utliser le lexique, les untiés, les instruments de mesures spécifiques à ces grandeurs </v>
      </c>
      <c r="E244" s="196"/>
      <c r="F244" s="67"/>
      <c r="G244" s="194"/>
    </row>
    <row r="245" spans="2:7" ht="32" x14ac:dyDescent="0.2">
      <c r="B245" s="192"/>
      <c r="C245" s="193"/>
      <c r="D245" s="34"/>
      <c r="E245" s="39" t="str">
        <f>Compétences!D245</f>
        <v>Comparer des objets selon leur longueur, leur masse, leur contenance (comparaison directe)</v>
      </c>
      <c r="F245" s="72" t="e">
        <f>OBSERVATIONS!#REF!</f>
        <v>#REF!</v>
      </c>
      <c r="G245" s="194"/>
    </row>
    <row r="246" spans="2:7" ht="48" x14ac:dyDescent="0.2">
      <c r="B246" s="192"/>
      <c r="C246" s="193"/>
      <c r="D246" s="34"/>
      <c r="E246" s="39" t="str">
        <f>Compétences!D246</f>
        <v>Comparer, estimer, mesurer des longueurs, des masses, des contenances, des durées avec un objet intermédiaire (comparaison indirecte)</v>
      </c>
      <c r="F246" s="72" t="e">
        <f>OBSERVATIONS!#REF!</f>
        <v>#REF!</v>
      </c>
      <c r="G246" s="194"/>
    </row>
    <row r="247" spans="2:7" ht="32" x14ac:dyDescent="0.2">
      <c r="B247" s="192"/>
      <c r="C247" s="193"/>
      <c r="D247" s="34"/>
      <c r="E247" s="39" t="str">
        <f>Compétences!D247</f>
        <v>Estimer des ordres de grandeurs de quelques longueurs, masses et contenances (en lien avec les unités conventionnelles de mesure)</v>
      </c>
      <c r="F247" s="72" t="e">
        <f>OBSERVATIONS!#REF!</f>
        <v>#REF!</v>
      </c>
      <c r="G247" s="194"/>
    </row>
    <row r="248" spans="2:7" x14ac:dyDescent="0.2">
      <c r="B248" s="192"/>
      <c r="C248" s="193"/>
      <c r="D248" s="34"/>
      <c r="E248" s="38" t="str">
        <f>Compétences!D248</f>
        <v>Mesurer une longueur avec un instrument adapté (par report d’unité)</v>
      </c>
      <c r="F248" s="72" t="e">
        <f>OBSERVATIONS!#REF!</f>
        <v>#REF!</v>
      </c>
      <c r="G248" s="194"/>
    </row>
    <row r="249" spans="2:7" x14ac:dyDescent="0.2">
      <c r="B249" s="192"/>
      <c r="C249" s="193"/>
      <c r="D249" s="34"/>
      <c r="E249" s="38" t="str">
        <f>Compétences!D249</f>
        <v>Mesurer des masses et des contenances avec des instruments adaptés</v>
      </c>
      <c r="F249" s="72" t="e">
        <f>OBSERVATIONS!#REF!</f>
        <v>#REF!</v>
      </c>
      <c r="G249" s="194"/>
    </row>
    <row r="250" spans="2:7" x14ac:dyDescent="0.2">
      <c r="B250" s="192"/>
      <c r="C250" s="193"/>
      <c r="D250" s="34"/>
      <c r="E250" s="39" t="str">
        <f>Compétences!D250</f>
        <v>Encadrer une grandeur par deux nombres entiers d’unités</v>
      </c>
      <c r="F250" s="72" t="e">
        <f>OBSERVATIONS!#REF!</f>
        <v>#REF!</v>
      </c>
      <c r="G250" s="194"/>
    </row>
    <row r="251" spans="2:7" x14ac:dyDescent="0.2">
      <c r="B251" s="192"/>
      <c r="C251" s="193"/>
      <c r="D251" s="34"/>
      <c r="E251" s="39" t="str">
        <f>Compétences!D251</f>
        <v>Exprimer une mesure à l’aide d’une ou plusieurs unités choisies</v>
      </c>
      <c r="F251" s="72" t="e">
        <f>OBSERVATIONS!#REF!</f>
        <v>#REF!</v>
      </c>
      <c r="G251" s="194"/>
    </row>
    <row r="252" spans="2:7" ht="32" x14ac:dyDescent="0.2">
      <c r="B252" s="192"/>
      <c r="C252" s="193"/>
      <c r="D252" s="34"/>
      <c r="E252" s="41" t="str">
        <f>Compétences!D252</f>
        <v>Connaître et utiliser les mesures conventionnelles de longueurs (mm, cm, dm, m, ..)</v>
      </c>
      <c r="F252" s="72" t="e">
        <f>OBSERVATIONS!#REF!</f>
        <v>#REF!</v>
      </c>
      <c r="G252" s="194"/>
    </row>
    <row r="253" spans="2:7" ht="32" x14ac:dyDescent="0.2">
      <c r="B253" s="192"/>
      <c r="C253" s="193"/>
      <c r="D253" s="34"/>
      <c r="E253" s="41" t="str">
        <f>Compétences!D253</f>
        <v>Connaître et utiliser les mesures conventionnelles de masse (g ;kg, tonne)</v>
      </c>
      <c r="F253" s="72" t="e">
        <f>OBSERVATIONS!#REF!</f>
        <v>#REF!</v>
      </c>
      <c r="G253" s="194"/>
    </row>
    <row r="254" spans="2:7" ht="32" x14ac:dyDescent="0.2">
      <c r="B254" s="192"/>
      <c r="C254" s="193"/>
      <c r="D254" s="34"/>
      <c r="E254" s="38" t="str">
        <f>Compétences!D254</f>
        <v xml:space="preserve">Connaître et utiliser les mesures conventionnelles de contenance (l, dl, cl) </v>
      </c>
      <c r="F254" s="72" t="e">
        <f>OBSERVATIONS!#REF!</f>
        <v>#REF!</v>
      </c>
      <c r="G254" s="194"/>
    </row>
    <row r="255" spans="2:7" ht="32" x14ac:dyDescent="0.2">
      <c r="B255" s="192"/>
      <c r="C255" s="193"/>
      <c r="D255" s="34"/>
      <c r="E255" s="38" t="str">
        <f>Compétences!D255</f>
        <v>Connaître les relations entre les unités de longueur, les unités de masse,, les unités de contenance (premières conversions)</v>
      </c>
      <c r="F255" s="72" t="e">
        <f>OBSERVATIONS!#REF!</f>
        <v>#REF!</v>
      </c>
      <c r="G255" s="194"/>
    </row>
    <row r="256" spans="2:7" x14ac:dyDescent="0.2">
      <c r="B256" s="192"/>
      <c r="C256" s="193"/>
      <c r="D256" s="34"/>
      <c r="E256" s="39" t="str">
        <f>Compétences!D256</f>
        <v>Comparer, estimer, mesurer des durées</v>
      </c>
      <c r="F256" s="72" t="e">
        <f>OBSERVATIONS!#REF!</f>
        <v>#REF!</v>
      </c>
      <c r="G256" s="194"/>
    </row>
    <row r="257" spans="2:7" ht="32" x14ac:dyDescent="0.2">
      <c r="B257" s="192"/>
      <c r="C257" s="193"/>
      <c r="D257" s="34"/>
      <c r="E257" s="39" t="str">
        <f>Compétences!D257</f>
        <v>Connaître et utiliser des unités usuelles de durée ( jour, semaine, heure, année… )</v>
      </c>
      <c r="F257" s="72" t="e">
        <f>OBSERVATIONS!#REF!</f>
        <v>#REF!</v>
      </c>
      <c r="G257" s="194"/>
    </row>
    <row r="258" spans="2:7" x14ac:dyDescent="0.2">
      <c r="B258" s="192"/>
      <c r="C258" s="193"/>
      <c r="D258" s="34"/>
      <c r="E258" s="38" t="str">
        <f>Compétences!D258</f>
        <v xml:space="preserve">Connaître et utiliser les relations entre unités usuelles de temps </v>
      </c>
      <c r="F258" s="72" t="e">
        <f>OBSERVATIONS!#REF!</f>
        <v>#REF!</v>
      </c>
      <c r="G258" s="194"/>
    </row>
    <row r="259" spans="2:7" ht="32" x14ac:dyDescent="0.2">
      <c r="B259" s="192"/>
      <c r="C259" s="193"/>
      <c r="D259" s="34"/>
      <c r="E259" s="38" t="str">
        <f>Compétences!D259</f>
        <v>Utiliser différents instruments pour mesurer des durées (sablier, horloge à aiguilles, à affichage digital,…)</v>
      </c>
      <c r="F259" s="72" t="e">
        <f>OBSERVATIONS!#REF!</f>
        <v>#REF!</v>
      </c>
      <c r="G259" s="194"/>
    </row>
    <row r="260" spans="2:7" ht="32" x14ac:dyDescent="0.2">
      <c r="B260" s="192"/>
      <c r="C260" s="193"/>
      <c r="D260" s="34"/>
      <c r="E260" s="38" t="str">
        <f>Compétences!D260</f>
        <v>Dans des cas simples, représenter une grandeur par une longueur ( cadran d’une balance, frise chronologique,…)</v>
      </c>
      <c r="F260" s="72" t="e">
        <f>OBSERVATIONS!#REF!</f>
        <v>#REF!</v>
      </c>
      <c r="G260" s="194"/>
    </row>
    <row r="261" spans="2:7" ht="37" customHeight="1" x14ac:dyDescent="0.2">
      <c r="B261" s="192"/>
      <c r="C261" s="193">
        <v>2</v>
      </c>
      <c r="D261" s="195" t="str">
        <f>Compétences!C261</f>
        <v xml:space="preserve">Résoudre des problèmes impliquant des longueurs, des masses, des contenances, des durées, des prix. </v>
      </c>
      <c r="E261" s="196"/>
      <c r="F261" s="67"/>
      <c r="G261" s="85"/>
    </row>
    <row r="262" spans="2:7" ht="48" x14ac:dyDescent="0.2">
      <c r="B262" s="192"/>
      <c r="C262" s="193"/>
      <c r="D262" s="34"/>
      <c r="E262" s="39" t="str">
        <f>Compétences!D262</f>
        <v>Résoudre des problèmes, notamment de mesurage et de comparaison, En utilisant les opérations sur les grandeurs ou sur les nombres (addition, soustraction, division,…)</v>
      </c>
      <c r="F262" s="72" t="e">
        <f>OBSERVATIONS!#REF!</f>
        <v>#REF!</v>
      </c>
      <c r="G262" s="194"/>
    </row>
    <row r="263" spans="2:7" ht="32" x14ac:dyDescent="0.2">
      <c r="B263" s="192"/>
      <c r="C263" s="193"/>
      <c r="D263" s="34"/>
      <c r="E263" s="39" t="str">
        <f>Compétences!D263</f>
        <v>Résoudre des problèmes impliquant des conversions simples d’une unité usuelle à une autre.</v>
      </c>
      <c r="F263" s="72" t="e">
        <f>OBSERVATIONS!#REF!</f>
        <v>#REF!</v>
      </c>
      <c r="G263" s="194"/>
    </row>
    <row r="264" spans="2:7" ht="15" customHeight="1" x14ac:dyDescent="0.2">
      <c r="B264" s="192" t="s">
        <v>252</v>
      </c>
      <c r="C264" s="193">
        <v>2</v>
      </c>
      <c r="D264" s="197" t="str">
        <f>Compétences!C264</f>
        <v>Se repérer et se déplacer en utilisant des repères</v>
      </c>
      <c r="E264" s="198"/>
      <c r="F264" s="67"/>
      <c r="G264" s="194"/>
    </row>
    <row r="265" spans="2:7" x14ac:dyDescent="0.2">
      <c r="B265" s="192"/>
      <c r="C265" s="193"/>
      <c r="D265" s="34"/>
      <c r="E265" s="39" t="str">
        <f>Compétences!D265</f>
        <v>Se repérer dans son environnement proche.</v>
      </c>
      <c r="F265" s="72" t="e">
        <f>OBSERVATIONS!#REF!</f>
        <v>#REF!</v>
      </c>
      <c r="G265" s="194"/>
    </row>
    <row r="266" spans="2:7" ht="32" x14ac:dyDescent="0.2">
      <c r="B266" s="192"/>
      <c r="C266" s="193"/>
      <c r="D266" s="34"/>
      <c r="E266" s="39" t="str">
        <f>Compétences!D266</f>
        <v>Situer des objets ou des personnes les uns par rapport aux autres ou par rapport à d’autres repères(droite, gauche,…)</v>
      </c>
      <c r="F266" s="72" t="e">
        <f>OBSERVATIONS!#REF!</f>
        <v>#REF!</v>
      </c>
      <c r="G266" s="194"/>
    </row>
    <row r="267" spans="2:7" x14ac:dyDescent="0.2">
      <c r="B267" s="192"/>
      <c r="C267" s="193"/>
      <c r="D267" s="34"/>
      <c r="E267" s="39" t="str">
        <f>Compétences!D267</f>
        <v>Produire des représentations des espaces familiers (classe, école, …)</v>
      </c>
      <c r="F267" s="72" t="e">
        <f>OBSERVATIONS!#REF!</f>
        <v>#REF!</v>
      </c>
      <c r="G267" s="194"/>
    </row>
    <row r="268" spans="2:7" ht="32" x14ac:dyDescent="0.2">
      <c r="B268" s="192"/>
      <c r="C268" s="193"/>
      <c r="D268" s="34"/>
      <c r="E268" s="39" t="str">
        <f>Compétences!D268</f>
        <v>S’orienter et se déplacer dans l’espace ou dans une représentation de l’espace en utilisant des repères</v>
      </c>
      <c r="F268" s="72" t="e">
        <f>OBSERVATIONS!#REF!</f>
        <v>#REF!</v>
      </c>
      <c r="G268" s="194"/>
    </row>
    <row r="269" spans="2:7" ht="32" x14ac:dyDescent="0.2">
      <c r="B269" s="192"/>
      <c r="C269" s="193"/>
      <c r="D269" s="34"/>
      <c r="E269" s="39" t="str">
        <f>Compétences!D269</f>
        <v>Coder et décoder un déplacement (dans des espaces familiers, un quadrillage, sur un écran)</v>
      </c>
      <c r="F269" s="72" t="e">
        <f>OBSERVATIONS!#REF!</f>
        <v>#REF!</v>
      </c>
      <c r="G269" s="194"/>
    </row>
    <row r="270" spans="2:7" ht="32" x14ac:dyDescent="0.2">
      <c r="B270" s="192"/>
      <c r="C270" s="193"/>
      <c r="D270" s="34"/>
      <c r="E270" s="39" t="str">
        <f>Compétences!D270</f>
        <v>Savoir faire le lien entre des espaces vécus et des espaces représentés (plan, maquette,…)</v>
      </c>
      <c r="F270" s="72" t="e">
        <f>OBSERVATIONS!#REF!</f>
        <v>#REF!</v>
      </c>
      <c r="G270" s="194"/>
    </row>
    <row r="271" spans="2:7" ht="15" customHeight="1" x14ac:dyDescent="0.2">
      <c r="B271" s="192"/>
      <c r="C271" s="193">
        <v>2</v>
      </c>
      <c r="D271" s="197" t="str">
        <f>Compétences!C271</f>
        <v xml:space="preserve">Reconnaître, nommer, décrire, reproduire quelques solides </v>
      </c>
      <c r="E271" s="198"/>
      <c r="F271" s="67"/>
      <c r="G271" s="194"/>
    </row>
    <row r="272" spans="2:7" ht="32" x14ac:dyDescent="0.2">
      <c r="B272" s="192"/>
      <c r="C272" s="193"/>
      <c r="D272" s="34"/>
      <c r="E272" s="38" t="str">
        <f>Compétences!D272</f>
        <v>Reconnaître, nommer et trier les solides usuels parmi des solides variés (boule, cylindre, cône, cube, pavé droit, pyramide)</v>
      </c>
      <c r="F272" s="72" t="e">
        <f>OBSERVATIONS!#REF!</f>
        <v>#REF!</v>
      </c>
      <c r="G272" s="194"/>
    </row>
    <row r="273" spans="2:7" ht="32" x14ac:dyDescent="0.2">
      <c r="B273" s="192"/>
      <c r="C273" s="193"/>
      <c r="D273" s="34"/>
      <c r="E273" s="38" t="str">
        <f>Compétences!D273</f>
        <v>Décrire et comparer des solides en utilisant le vocabulaire approprié /Décrire des polyèdres (face, sommet, arête).</v>
      </c>
      <c r="F273" s="72" t="e">
        <f>OBSERVATIONS!#REF!</f>
        <v>#REF!</v>
      </c>
      <c r="G273" s="194"/>
    </row>
    <row r="274" spans="2:7" x14ac:dyDescent="0.2">
      <c r="B274" s="192"/>
      <c r="C274" s="193"/>
      <c r="D274" s="34"/>
      <c r="E274" s="38" t="str">
        <f>Compétences!D274</f>
        <v>Reproduire des solides.</v>
      </c>
      <c r="F274" s="72" t="e">
        <f>OBSERVATIONS!#REF!</f>
        <v>#REF!</v>
      </c>
      <c r="G274" s="194"/>
    </row>
    <row r="275" spans="2:7" ht="32" x14ac:dyDescent="0.2">
      <c r="B275" s="192"/>
      <c r="C275" s="193"/>
      <c r="D275" s="34"/>
      <c r="E275" s="38" t="str">
        <f>Compétences!D275</f>
        <v>Savoir que les faces d’un cube sont des carrés, que les faces d’un pavé droit sont des rectangles (qui peuvent être carrés)</v>
      </c>
      <c r="F275" s="72" t="e">
        <f>OBSERVATIONS!#REF!</f>
        <v>#REF!</v>
      </c>
      <c r="G275" s="194"/>
    </row>
    <row r="276" spans="2:7" ht="47" customHeight="1" x14ac:dyDescent="0.2">
      <c r="B276" s="192"/>
      <c r="C276" s="193">
        <v>2</v>
      </c>
      <c r="D276" s="195" t="str">
        <f>Compétences!C276</f>
        <v xml:space="preserve">Reconnaitre, nommer, décrire, reproduire, constuire quelques figures géométriques. Reconnaître et utiliser les notions d'alignement, d'angle droit, d'égalité de longueurs, de milieu, de symétrie </v>
      </c>
      <c r="E276" s="196"/>
      <c r="F276" s="67"/>
      <c r="G276" s="85"/>
    </row>
    <row r="277" spans="2:7" x14ac:dyDescent="0.2">
      <c r="B277" s="192"/>
      <c r="C277" s="193"/>
      <c r="D277" s="34"/>
      <c r="E277" s="39" t="str">
        <f>Compétences!D277</f>
        <v xml:space="preserve">Décrire des figures ou des assemblages de figures planes </v>
      </c>
      <c r="F277" s="72" t="e">
        <f>OBSERVATIONS!#REF!</f>
        <v>#REF!</v>
      </c>
      <c r="G277" s="194"/>
    </row>
    <row r="278" spans="2:7" ht="32" x14ac:dyDescent="0.2">
      <c r="B278" s="192"/>
      <c r="C278" s="193"/>
      <c r="D278" s="34"/>
      <c r="E278" s="39" t="str">
        <f>Compétences!D278</f>
        <v>Reproduire des figures ou des assemblages de figures planes sur papier quadrillé ou uni.</v>
      </c>
      <c r="F278" s="72" t="e">
        <f>OBSERVATIONS!#REF!</f>
        <v>#REF!</v>
      </c>
      <c r="G278" s="194"/>
    </row>
    <row r="279" spans="2:7" x14ac:dyDescent="0.2">
      <c r="B279" s="192"/>
      <c r="C279" s="193"/>
      <c r="D279" s="34"/>
      <c r="E279" s="39" t="str">
        <f>Compétences!D279</f>
        <v>Utiliser la règle, le compas ou l’équerre comme instruments de tracé.</v>
      </c>
      <c r="F279" s="72" t="e">
        <f>OBSERVATIONS!#REF!</f>
        <v>#REF!</v>
      </c>
      <c r="G279" s="194"/>
    </row>
    <row r="280" spans="2:7" x14ac:dyDescent="0.2">
      <c r="B280" s="192"/>
      <c r="C280" s="193"/>
      <c r="D280" s="34"/>
      <c r="E280" s="39" t="str">
        <f>Compétences!D280</f>
        <v>Reconnaître, nommer des figures usuelles</v>
      </c>
      <c r="F280" s="72" t="e">
        <f>OBSERVATIONS!#REF!</f>
        <v>#REF!</v>
      </c>
      <c r="G280" s="194"/>
    </row>
    <row r="281" spans="2:7" ht="32" x14ac:dyDescent="0.2">
      <c r="B281" s="192"/>
      <c r="C281" s="193"/>
      <c r="D281" s="34"/>
      <c r="E281" s="39" t="str">
        <f>Compétences!D281</f>
        <v>Reconnaître et décrire à partir des côtés et des angles droits, un carré, un rectangle, un triangle rectangle</v>
      </c>
      <c r="F281" s="72" t="e">
        <f>OBSERVATIONS!#REF!</f>
        <v>#REF!</v>
      </c>
      <c r="G281" s="194"/>
    </row>
    <row r="282" spans="2:7" x14ac:dyDescent="0.2">
      <c r="B282" s="192"/>
      <c r="C282" s="193"/>
      <c r="D282" s="34"/>
      <c r="E282" s="39" t="str">
        <f>Compétences!D282</f>
        <v>Construire sur un support uni connaissant la longueur des côtés.</v>
      </c>
      <c r="F282" s="72" t="e">
        <f>OBSERVATIONS!#REF!</f>
        <v>#REF!</v>
      </c>
      <c r="G282" s="194"/>
    </row>
    <row r="283" spans="2:7" ht="32" x14ac:dyDescent="0.2">
      <c r="B283" s="192"/>
      <c r="C283" s="193"/>
      <c r="D283" s="34"/>
      <c r="E283" s="39" t="str">
        <f>Compétences!D283</f>
        <v>Construire un cercle connaissant son centre et un point, ou son centre et son rayon</v>
      </c>
      <c r="F283" s="72" t="e">
        <f>OBSERVATIONS!#REF!</f>
        <v>#REF!</v>
      </c>
      <c r="G283" s="194"/>
    </row>
    <row r="284" spans="2:7" ht="32" x14ac:dyDescent="0.2">
      <c r="B284" s="192"/>
      <c r="C284" s="193"/>
      <c r="D284" s="34"/>
      <c r="E284" s="39" t="str">
        <f>Compétences!D284</f>
        <v xml:space="preserve">Utiliser la règle (non graduée) pour repérer et produire des alignements de points </v>
      </c>
      <c r="F284" s="72" t="e">
        <f>OBSERVATIONS!#REF!</f>
        <v>#REF!</v>
      </c>
      <c r="G284" s="194"/>
    </row>
    <row r="285" spans="2:7" x14ac:dyDescent="0.2">
      <c r="B285" s="192"/>
      <c r="C285" s="193"/>
      <c r="D285" s="34"/>
      <c r="E285" s="38" t="str">
        <f>Compétences!D285</f>
        <v>Repérer et produire des angles droits à l'aide d’un gabarit, d'une équerre</v>
      </c>
      <c r="F285" s="72" t="e">
        <f>OBSERVATIONS!#REF!</f>
        <v>#REF!</v>
      </c>
      <c r="G285" s="194"/>
    </row>
    <row r="286" spans="2:7" x14ac:dyDescent="0.2">
      <c r="B286" s="192"/>
      <c r="C286" s="193"/>
      <c r="D286" s="34"/>
      <c r="E286" s="39" t="str">
        <f>Compétences!D286</f>
        <v>Reporter une longueur sur une droite déjà tracée (diverses techniques)</v>
      </c>
      <c r="F286" s="72" t="e">
        <f>OBSERVATIONS!#REF!</f>
        <v>#REF!</v>
      </c>
      <c r="G286" s="194"/>
    </row>
    <row r="287" spans="2:7" x14ac:dyDescent="0.2">
      <c r="B287" s="192"/>
      <c r="C287" s="193"/>
      <c r="D287" s="34"/>
      <c r="E287" s="39" t="str">
        <f>Compétences!D287</f>
        <v xml:space="preserve">Repérer ou trouver le milieu d’un segment. </v>
      </c>
      <c r="F287" s="72" t="e">
        <f>OBSERVATIONS!#REF!</f>
        <v>#REF!</v>
      </c>
      <c r="G287" s="194"/>
    </row>
    <row r="288" spans="2:7" x14ac:dyDescent="0.2">
      <c r="B288" s="192"/>
      <c r="C288" s="193"/>
      <c r="D288" s="34"/>
      <c r="E288" s="38" t="str">
        <f>Compétences!D288</f>
        <v>Reconnaître si une figure présente un axe de symétrie (à trouver).</v>
      </c>
      <c r="F288" s="72" t="e">
        <f>OBSERVATIONS!#REF!</f>
        <v>#REF!</v>
      </c>
      <c r="G288" s="194"/>
    </row>
    <row r="289" spans="2:10" ht="32" x14ac:dyDescent="0.2">
      <c r="B289" s="192"/>
      <c r="C289" s="193"/>
      <c r="D289" s="34"/>
      <c r="E289" s="39" t="str">
        <f>Compétences!D289</f>
        <v>Compléter une figure pour qu'elle soit symétrique par rapport à un axe donné.(décalquer ou plier selon l'axe de symétrie)</v>
      </c>
      <c r="F289" s="72" t="e">
        <f>OBSERVATIONS!#REF!</f>
        <v>#REF!</v>
      </c>
      <c r="G289" s="194"/>
    </row>
    <row r="290" spans="2:10" x14ac:dyDescent="0.2">
      <c r="E290" s="46"/>
      <c r="F290" s="9"/>
      <c r="G290" s="30"/>
      <c r="J290" s="9"/>
    </row>
    <row r="291" spans="2:10" x14ac:dyDescent="0.2">
      <c r="E291" s="46"/>
      <c r="F291" s="9"/>
      <c r="G291" s="30"/>
      <c r="J291" s="9"/>
    </row>
    <row r="292" spans="2:10" x14ac:dyDescent="0.2">
      <c r="E292" s="46"/>
      <c r="F292" s="9"/>
      <c r="G292" s="30"/>
      <c r="J292" s="9"/>
    </row>
    <row r="293" spans="2:10" x14ac:dyDescent="0.2">
      <c r="E293" s="46"/>
      <c r="F293" s="9"/>
      <c r="G293" s="30"/>
      <c r="J293" s="9"/>
    </row>
    <row r="294" spans="2:10" x14ac:dyDescent="0.2">
      <c r="E294" s="46"/>
      <c r="F294" s="9"/>
      <c r="G294" s="30"/>
      <c r="J294" s="9"/>
    </row>
    <row r="295" spans="2:10" x14ac:dyDescent="0.2">
      <c r="E295" s="46"/>
      <c r="F295" s="9"/>
      <c r="G295" s="30"/>
      <c r="J295" s="9"/>
    </row>
    <row r="296" spans="2:10" x14ac:dyDescent="0.2">
      <c r="E296" s="46"/>
      <c r="F296" s="9"/>
      <c r="G296" s="30"/>
      <c r="J296" s="9"/>
    </row>
    <row r="297" spans="2:10" x14ac:dyDescent="0.2">
      <c r="E297" s="46"/>
      <c r="F297" s="9"/>
      <c r="G297" s="30"/>
      <c r="J297" s="9"/>
    </row>
    <row r="298" spans="2:10" x14ac:dyDescent="0.2">
      <c r="E298" s="46"/>
      <c r="F298" s="9"/>
      <c r="G298" s="30"/>
      <c r="J298" s="9"/>
    </row>
    <row r="299" spans="2:10" x14ac:dyDescent="0.2">
      <c r="E299" s="46"/>
      <c r="F299" s="9"/>
      <c r="G299" s="30"/>
      <c r="J299" s="9"/>
    </row>
    <row r="300" spans="2:10" x14ac:dyDescent="0.2">
      <c r="E300" s="46"/>
      <c r="F300" s="9"/>
      <c r="G300" s="30"/>
      <c r="J300" s="9"/>
    </row>
    <row r="301" spans="2:10" x14ac:dyDescent="0.2">
      <c r="E301" s="46"/>
      <c r="F301" s="9"/>
      <c r="G301" s="30"/>
      <c r="J301" s="9"/>
    </row>
    <row r="302" spans="2:10" x14ac:dyDescent="0.2">
      <c r="E302" s="46"/>
      <c r="F302" s="9"/>
      <c r="G302" s="30"/>
      <c r="J302" s="9"/>
    </row>
    <row r="303" spans="2:10" x14ac:dyDescent="0.2">
      <c r="E303" s="46"/>
      <c r="F303" s="9"/>
      <c r="G303" s="30"/>
      <c r="J303" s="9"/>
    </row>
    <row r="304" spans="2:10" x14ac:dyDescent="0.2">
      <c r="E304" s="46"/>
      <c r="F304" s="9"/>
      <c r="G304" s="30"/>
      <c r="J304" s="9"/>
    </row>
    <row r="305" spans="5:10" x14ac:dyDescent="0.2">
      <c r="E305" s="46"/>
      <c r="F305" s="9"/>
      <c r="G305" s="30"/>
      <c r="J305" s="9"/>
    </row>
    <row r="306" spans="5:10" x14ac:dyDescent="0.2">
      <c r="E306" s="46"/>
      <c r="F306" s="9"/>
      <c r="G306" s="30"/>
      <c r="J306" s="9"/>
    </row>
    <row r="307" spans="5:10" x14ac:dyDescent="0.2">
      <c r="E307" s="46"/>
      <c r="F307" s="9"/>
      <c r="G307" s="30"/>
      <c r="J307" s="9"/>
    </row>
    <row r="308" spans="5:10" x14ac:dyDescent="0.2">
      <c r="E308" s="46"/>
      <c r="F308" s="9"/>
      <c r="G308" s="30"/>
      <c r="J308" s="9"/>
    </row>
    <row r="309" spans="5:10" x14ac:dyDescent="0.2">
      <c r="E309" s="46"/>
      <c r="F309" s="9"/>
      <c r="G309" s="30"/>
      <c r="J309" s="9"/>
    </row>
    <row r="310" spans="5:10" x14ac:dyDescent="0.2">
      <c r="E310" s="46"/>
      <c r="F310" s="9"/>
      <c r="G310" s="30"/>
      <c r="J310" s="9"/>
    </row>
    <row r="311" spans="5:10" x14ac:dyDescent="0.2">
      <c r="E311" s="46"/>
      <c r="F311" s="9"/>
      <c r="G311" s="30"/>
      <c r="J311" s="9"/>
    </row>
    <row r="312" spans="5:10" x14ac:dyDescent="0.2">
      <c r="E312" s="46"/>
      <c r="F312" s="9"/>
      <c r="G312" s="30"/>
      <c r="J312" s="9"/>
    </row>
    <row r="313" spans="5:10" x14ac:dyDescent="0.2">
      <c r="E313" s="46"/>
      <c r="F313" s="9"/>
      <c r="G313" s="30"/>
      <c r="J313" s="9"/>
    </row>
    <row r="314" spans="5:10" x14ac:dyDescent="0.2">
      <c r="E314" s="46"/>
      <c r="F314" s="9"/>
      <c r="G314" s="30"/>
      <c r="J314" s="9"/>
    </row>
    <row r="315" spans="5:10" x14ac:dyDescent="0.2">
      <c r="E315" s="46"/>
      <c r="F315" s="9"/>
      <c r="G315" s="30"/>
      <c r="J315" s="9"/>
    </row>
    <row r="316" spans="5:10" x14ac:dyDescent="0.2">
      <c r="E316" s="46"/>
      <c r="F316" s="9"/>
      <c r="G316" s="30"/>
      <c r="J316" s="9"/>
    </row>
    <row r="317" spans="5:10" x14ac:dyDescent="0.2">
      <c r="E317" s="46"/>
      <c r="F317" s="9"/>
      <c r="G317" s="30"/>
      <c r="J317" s="9"/>
    </row>
    <row r="318" spans="5:10" x14ac:dyDescent="0.2">
      <c r="E318" s="46"/>
      <c r="F318" s="9"/>
      <c r="G318" s="30"/>
      <c r="J318" s="9"/>
    </row>
    <row r="319" spans="5:10" x14ac:dyDescent="0.2">
      <c r="E319" s="46"/>
      <c r="F319" s="9"/>
      <c r="G319" s="30"/>
      <c r="J319" s="9"/>
    </row>
    <row r="320" spans="5:10" x14ac:dyDescent="0.2">
      <c r="E320" s="46"/>
      <c r="F320" s="9"/>
      <c r="G320" s="30"/>
      <c r="J320" s="9"/>
    </row>
    <row r="321" spans="5:10" x14ac:dyDescent="0.2">
      <c r="E321" s="46"/>
      <c r="F321" s="9"/>
      <c r="G321" s="30"/>
      <c r="J321" s="9"/>
    </row>
    <row r="322" spans="5:10" x14ac:dyDescent="0.2">
      <c r="E322" s="46"/>
      <c r="F322" s="9"/>
      <c r="G322" s="30"/>
      <c r="J322" s="9"/>
    </row>
    <row r="323" spans="5:10" x14ac:dyDescent="0.2">
      <c r="E323" s="46"/>
      <c r="F323" s="9"/>
      <c r="G323" s="30"/>
      <c r="J323" s="9"/>
    </row>
    <row r="324" spans="5:10" x14ac:dyDescent="0.2">
      <c r="E324" s="46"/>
      <c r="F324" s="9"/>
      <c r="G324" s="30"/>
      <c r="J324" s="9"/>
    </row>
    <row r="325" spans="5:10" x14ac:dyDescent="0.2">
      <c r="E325" s="46"/>
      <c r="F325" s="9"/>
      <c r="G325" s="30"/>
      <c r="J325" s="9"/>
    </row>
    <row r="326" spans="5:10" x14ac:dyDescent="0.2">
      <c r="E326" s="46"/>
      <c r="F326" s="9"/>
      <c r="G326" s="30"/>
      <c r="J326" s="9"/>
    </row>
    <row r="327" spans="5:10" x14ac:dyDescent="0.2">
      <c r="E327" s="46"/>
      <c r="F327" s="9"/>
      <c r="G327" s="30"/>
      <c r="J327" s="9"/>
    </row>
    <row r="328" spans="5:10" x14ac:dyDescent="0.2">
      <c r="E328" s="46"/>
      <c r="F328" s="9"/>
      <c r="G328" s="30"/>
      <c r="J328" s="9"/>
    </row>
    <row r="329" spans="5:10" x14ac:dyDescent="0.2">
      <c r="E329" s="46"/>
      <c r="F329" s="9"/>
      <c r="G329" s="30"/>
      <c r="J329" s="9"/>
    </row>
    <row r="330" spans="5:10" x14ac:dyDescent="0.2">
      <c r="E330" s="46"/>
      <c r="F330" s="9"/>
      <c r="G330" s="30"/>
      <c r="J330" s="9"/>
    </row>
    <row r="331" spans="5:10" x14ac:dyDescent="0.2">
      <c r="E331" s="46"/>
      <c r="F331" s="9"/>
      <c r="G331" s="30"/>
      <c r="J331" s="9"/>
    </row>
    <row r="332" spans="5:10" x14ac:dyDescent="0.2">
      <c r="E332" s="46"/>
      <c r="F332" s="9"/>
      <c r="G332" s="30"/>
      <c r="J332" s="9"/>
    </row>
    <row r="333" spans="5:10" x14ac:dyDescent="0.2">
      <c r="E333" s="46"/>
      <c r="F333" s="9"/>
      <c r="G333" s="30"/>
      <c r="J333" s="9"/>
    </row>
    <row r="334" spans="5:10" x14ac:dyDescent="0.2">
      <c r="E334" s="46"/>
      <c r="F334" s="9"/>
      <c r="G334" s="30"/>
      <c r="J334" s="9"/>
    </row>
    <row r="335" spans="5:10" x14ac:dyDescent="0.2">
      <c r="E335" s="46"/>
      <c r="F335" s="9"/>
      <c r="G335" s="30"/>
      <c r="J335" s="9"/>
    </row>
    <row r="336" spans="5:10" x14ac:dyDescent="0.2">
      <c r="E336" s="46"/>
      <c r="F336" s="9"/>
      <c r="G336" s="30"/>
      <c r="J336" s="9"/>
    </row>
    <row r="337" spans="5:10" x14ac:dyDescent="0.2">
      <c r="E337" s="46"/>
      <c r="F337" s="9"/>
      <c r="G337" s="30"/>
      <c r="J337" s="9"/>
    </row>
    <row r="338" spans="5:10" x14ac:dyDescent="0.2">
      <c r="E338" s="46"/>
      <c r="F338" s="9"/>
      <c r="G338" s="30"/>
      <c r="J338" s="9"/>
    </row>
    <row r="339" spans="5:10" x14ac:dyDescent="0.2">
      <c r="E339" s="46"/>
      <c r="F339" s="9"/>
      <c r="G339" s="30"/>
      <c r="J339" s="9"/>
    </row>
    <row r="340" spans="5:10" x14ac:dyDescent="0.2">
      <c r="E340" s="46"/>
      <c r="F340" s="9"/>
      <c r="G340" s="30"/>
      <c r="J340" s="9"/>
    </row>
    <row r="341" spans="5:10" x14ac:dyDescent="0.2">
      <c r="E341" s="46"/>
      <c r="F341" s="9"/>
      <c r="G341" s="30"/>
      <c r="J341" s="9"/>
    </row>
    <row r="342" spans="5:10" x14ac:dyDescent="0.2">
      <c r="E342" s="46"/>
      <c r="F342" s="9"/>
      <c r="G342" s="30"/>
      <c r="J342" s="9"/>
    </row>
    <row r="343" spans="5:10" x14ac:dyDescent="0.2">
      <c r="E343" s="46"/>
      <c r="F343" s="9"/>
      <c r="G343" s="30"/>
      <c r="J343" s="9"/>
    </row>
    <row r="344" spans="5:10" x14ac:dyDescent="0.2">
      <c r="E344" s="46"/>
      <c r="F344" s="9"/>
      <c r="G344" s="30"/>
      <c r="J344" s="9"/>
    </row>
    <row r="345" spans="5:10" x14ac:dyDescent="0.2">
      <c r="E345" s="46"/>
      <c r="F345" s="9"/>
      <c r="G345" s="30"/>
      <c r="J345" s="9"/>
    </row>
    <row r="346" spans="5:10" x14ac:dyDescent="0.2">
      <c r="E346" s="46"/>
      <c r="F346" s="9"/>
      <c r="G346" s="30"/>
      <c r="J346" s="9"/>
    </row>
    <row r="347" spans="5:10" x14ac:dyDescent="0.2">
      <c r="E347" s="46"/>
      <c r="F347" s="9"/>
      <c r="G347" s="30"/>
      <c r="J347" s="9"/>
    </row>
    <row r="348" spans="5:10" x14ac:dyDescent="0.2">
      <c r="E348" s="46"/>
      <c r="F348" s="9"/>
      <c r="G348" s="30"/>
      <c r="J348" s="9"/>
    </row>
    <row r="349" spans="5:10" x14ac:dyDescent="0.2">
      <c r="E349" s="46"/>
      <c r="F349" s="9"/>
      <c r="G349" s="30"/>
      <c r="J349" s="9"/>
    </row>
    <row r="350" spans="5:10" x14ac:dyDescent="0.2">
      <c r="E350" s="46"/>
      <c r="F350" s="9"/>
      <c r="G350" s="30"/>
      <c r="J350" s="9"/>
    </row>
    <row r="351" spans="5:10" x14ac:dyDescent="0.2">
      <c r="E351" s="46"/>
      <c r="F351" s="9"/>
      <c r="G351" s="30"/>
      <c r="J351" s="9"/>
    </row>
    <row r="352" spans="5:10" x14ac:dyDescent="0.2">
      <c r="E352" s="46"/>
      <c r="F352" s="9"/>
      <c r="G352" s="30"/>
      <c r="J352" s="9"/>
    </row>
    <row r="353" spans="5:10" x14ac:dyDescent="0.2">
      <c r="E353" s="46"/>
      <c r="F353" s="9"/>
      <c r="G353" s="30"/>
      <c r="J353" s="9"/>
    </row>
    <row r="354" spans="5:10" x14ac:dyDescent="0.2">
      <c r="E354" s="46"/>
      <c r="F354" s="9"/>
      <c r="G354" s="30"/>
      <c r="J354" s="9"/>
    </row>
    <row r="355" spans="5:10" x14ac:dyDescent="0.2">
      <c r="E355" s="46"/>
      <c r="F355" s="9"/>
      <c r="G355" s="30"/>
      <c r="J355" s="9"/>
    </row>
    <row r="356" spans="5:10" x14ac:dyDescent="0.2">
      <c r="E356" s="46"/>
      <c r="F356" s="9"/>
      <c r="G356" s="30"/>
      <c r="J356" s="9"/>
    </row>
    <row r="357" spans="5:10" x14ac:dyDescent="0.2">
      <c r="E357" s="46"/>
      <c r="F357" s="9"/>
      <c r="G357" s="30"/>
      <c r="J357" s="9"/>
    </row>
    <row r="358" spans="5:10" x14ac:dyDescent="0.2">
      <c r="E358" s="46"/>
      <c r="F358" s="9"/>
      <c r="G358" s="30"/>
      <c r="J358" s="9"/>
    </row>
    <row r="359" spans="5:10" x14ac:dyDescent="0.2">
      <c r="E359" s="46"/>
      <c r="F359" s="9"/>
      <c r="G359" s="30"/>
      <c r="J359" s="9"/>
    </row>
    <row r="360" spans="5:10" x14ac:dyDescent="0.2">
      <c r="E360" s="46"/>
      <c r="F360" s="9"/>
      <c r="G360" s="30"/>
      <c r="J360" s="9"/>
    </row>
    <row r="361" spans="5:10" x14ac:dyDescent="0.2">
      <c r="E361" s="46"/>
      <c r="F361" s="9"/>
      <c r="G361" s="30"/>
      <c r="J361" s="9"/>
    </row>
    <row r="362" spans="5:10" x14ac:dyDescent="0.2">
      <c r="E362" s="46"/>
      <c r="F362" s="9"/>
      <c r="G362" s="30"/>
      <c r="J362" s="9"/>
    </row>
    <row r="363" spans="5:10" x14ac:dyDescent="0.2">
      <c r="E363" s="46"/>
      <c r="F363" s="9"/>
      <c r="G363" s="30"/>
      <c r="J363" s="9"/>
    </row>
    <row r="364" spans="5:10" x14ac:dyDescent="0.2">
      <c r="E364" s="46"/>
      <c r="F364" s="9"/>
      <c r="G364" s="30"/>
      <c r="J364" s="9"/>
    </row>
    <row r="365" spans="5:10" x14ac:dyDescent="0.2">
      <c r="E365" s="46"/>
      <c r="F365" s="9"/>
      <c r="G365" s="30"/>
      <c r="J365" s="9"/>
    </row>
    <row r="366" spans="5:10" x14ac:dyDescent="0.2">
      <c r="E366" s="46"/>
      <c r="F366" s="9"/>
      <c r="G366" s="30"/>
      <c r="J366" s="9"/>
    </row>
    <row r="367" spans="5:10" x14ac:dyDescent="0.2">
      <c r="E367" s="46"/>
      <c r="F367" s="9"/>
      <c r="G367" s="30"/>
      <c r="J367" s="9"/>
    </row>
    <row r="368" spans="5:10" x14ac:dyDescent="0.2">
      <c r="E368" s="46"/>
      <c r="F368" s="9"/>
      <c r="G368" s="30"/>
      <c r="J368" s="9"/>
    </row>
    <row r="369" spans="5:10" x14ac:dyDescent="0.2">
      <c r="E369" s="46"/>
      <c r="F369" s="9"/>
      <c r="G369" s="30"/>
      <c r="J369" s="9"/>
    </row>
    <row r="370" spans="5:10" x14ac:dyDescent="0.2">
      <c r="E370" s="46"/>
      <c r="F370" s="9"/>
      <c r="G370" s="30"/>
      <c r="J370" s="9"/>
    </row>
    <row r="371" spans="5:10" x14ac:dyDescent="0.2">
      <c r="E371" s="46"/>
      <c r="F371" s="9"/>
      <c r="G371" s="30"/>
      <c r="J371" s="9"/>
    </row>
    <row r="372" spans="5:10" x14ac:dyDescent="0.2">
      <c r="E372" s="46"/>
      <c r="F372" s="9"/>
      <c r="G372" s="30"/>
      <c r="J372" s="9"/>
    </row>
    <row r="373" spans="5:10" x14ac:dyDescent="0.2">
      <c r="E373" s="46"/>
      <c r="F373" s="9"/>
      <c r="G373" s="30"/>
      <c r="J373" s="9"/>
    </row>
    <row r="374" spans="5:10" x14ac:dyDescent="0.2">
      <c r="E374" s="46"/>
      <c r="F374" s="9"/>
      <c r="G374" s="30"/>
      <c r="J374" s="9"/>
    </row>
    <row r="375" spans="5:10" x14ac:dyDescent="0.2">
      <c r="E375" s="46"/>
      <c r="F375" s="9"/>
      <c r="G375" s="30"/>
      <c r="J375" s="9"/>
    </row>
    <row r="376" spans="5:10" x14ac:dyDescent="0.2">
      <c r="E376" s="46"/>
      <c r="F376" s="9"/>
      <c r="G376" s="30"/>
      <c r="J376" s="9"/>
    </row>
    <row r="377" spans="5:10" x14ac:dyDescent="0.2">
      <c r="E377" s="46"/>
      <c r="F377" s="9"/>
      <c r="G377" s="30"/>
      <c r="J377" s="9"/>
    </row>
    <row r="378" spans="5:10" x14ac:dyDescent="0.2">
      <c r="E378" s="46"/>
      <c r="F378" s="9"/>
      <c r="G378" s="30"/>
      <c r="J378" s="9"/>
    </row>
    <row r="379" spans="5:10" x14ac:dyDescent="0.2">
      <c r="E379" s="46"/>
      <c r="F379" s="9"/>
      <c r="G379" s="30"/>
      <c r="J379" s="9"/>
    </row>
    <row r="380" spans="5:10" x14ac:dyDescent="0.2">
      <c r="E380" s="46"/>
      <c r="F380" s="9"/>
      <c r="G380" s="30"/>
      <c r="J380" s="9"/>
    </row>
    <row r="381" spans="5:10" x14ac:dyDescent="0.2">
      <c r="E381" s="46"/>
      <c r="F381" s="9"/>
      <c r="G381" s="30"/>
      <c r="J381" s="9"/>
    </row>
    <row r="382" spans="5:10" x14ac:dyDescent="0.2">
      <c r="E382" s="46"/>
      <c r="F382" s="9"/>
      <c r="G382" s="30"/>
      <c r="J382" s="9"/>
    </row>
    <row r="383" spans="5:10" x14ac:dyDescent="0.2">
      <c r="E383" s="46"/>
      <c r="F383" s="9"/>
      <c r="G383" s="30"/>
      <c r="J383" s="9"/>
    </row>
    <row r="384" spans="5:10" x14ac:dyDescent="0.2">
      <c r="E384" s="46"/>
      <c r="F384" s="9"/>
      <c r="G384" s="30"/>
      <c r="J384" s="9"/>
    </row>
    <row r="385" spans="5:10" x14ac:dyDescent="0.2">
      <c r="E385" s="46"/>
      <c r="F385" s="9"/>
      <c r="G385" s="30"/>
      <c r="J385" s="9"/>
    </row>
    <row r="386" spans="5:10" x14ac:dyDescent="0.2">
      <c r="E386" s="46"/>
      <c r="F386" s="9"/>
      <c r="G386" s="30"/>
      <c r="J386" s="9"/>
    </row>
    <row r="387" spans="5:10" x14ac:dyDescent="0.2">
      <c r="E387" s="46"/>
      <c r="F387" s="9"/>
      <c r="G387" s="30"/>
      <c r="J387" s="9"/>
    </row>
    <row r="388" spans="5:10" x14ac:dyDescent="0.2">
      <c r="E388" s="46"/>
      <c r="F388" s="9"/>
      <c r="G388" s="30"/>
      <c r="J388" s="9"/>
    </row>
    <row r="389" spans="5:10" x14ac:dyDescent="0.2">
      <c r="E389" s="46"/>
      <c r="F389" s="9"/>
      <c r="G389" s="30"/>
      <c r="J389" s="9"/>
    </row>
    <row r="390" spans="5:10" x14ac:dyDescent="0.2">
      <c r="E390" s="46"/>
      <c r="F390" s="9"/>
      <c r="G390" s="30"/>
      <c r="J390" s="9"/>
    </row>
    <row r="391" spans="5:10" x14ac:dyDescent="0.2">
      <c r="E391" s="46"/>
      <c r="F391" s="9"/>
      <c r="G391" s="30"/>
      <c r="J391" s="9"/>
    </row>
    <row r="392" spans="5:10" x14ac:dyDescent="0.2">
      <c r="E392" s="46"/>
      <c r="F392" s="9"/>
      <c r="G392" s="30"/>
      <c r="J392" s="9"/>
    </row>
    <row r="393" spans="5:10" x14ac:dyDescent="0.2">
      <c r="E393" s="46"/>
      <c r="F393" s="9"/>
      <c r="G393" s="30"/>
      <c r="J393" s="9"/>
    </row>
    <row r="394" spans="5:10" x14ac:dyDescent="0.2">
      <c r="E394" s="46"/>
      <c r="F394" s="9"/>
      <c r="G394" s="30"/>
      <c r="J394" s="9"/>
    </row>
    <row r="395" spans="5:10" x14ac:dyDescent="0.2">
      <c r="E395" s="46"/>
      <c r="F395" s="9"/>
      <c r="G395" s="30"/>
      <c r="J395" s="9"/>
    </row>
    <row r="396" spans="5:10" x14ac:dyDescent="0.2">
      <c r="E396" s="46"/>
      <c r="F396" s="9"/>
      <c r="G396" s="30"/>
      <c r="J396" s="9"/>
    </row>
    <row r="397" spans="5:10" x14ac:dyDescent="0.2">
      <c r="E397" s="46"/>
      <c r="F397" s="9"/>
      <c r="G397" s="30"/>
      <c r="J397" s="9"/>
    </row>
    <row r="398" spans="5:10" x14ac:dyDescent="0.2">
      <c r="E398" s="46"/>
      <c r="F398" s="9"/>
      <c r="G398" s="30"/>
      <c r="J398" s="9"/>
    </row>
    <row r="399" spans="5:10" x14ac:dyDescent="0.2">
      <c r="E399" s="46"/>
      <c r="F399" s="9"/>
      <c r="G399" s="30"/>
      <c r="J399" s="9"/>
    </row>
    <row r="400" spans="5:10" x14ac:dyDescent="0.2">
      <c r="E400" s="46"/>
      <c r="F400" s="9"/>
      <c r="G400" s="30"/>
      <c r="J400" s="9"/>
    </row>
    <row r="401" spans="5:10" x14ac:dyDescent="0.2">
      <c r="E401" s="46"/>
      <c r="F401" s="9"/>
      <c r="G401" s="30"/>
      <c r="J401" s="9"/>
    </row>
    <row r="402" spans="5:10" x14ac:dyDescent="0.2">
      <c r="E402" s="46"/>
      <c r="F402" s="9"/>
      <c r="G402" s="30"/>
      <c r="J402" s="9"/>
    </row>
  </sheetData>
  <sheetProtection sort="0" autoFilter="0"/>
  <mergeCells count="135">
    <mergeCell ref="I53:O53"/>
    <mergeCell ref="B7:G7"/>
    <mergeCell ref="B8:G8"/>
    <mergeCell ref="B14:G14"/>
    <mergeCell ref="B15:G20"/>
    <mergeCell ref="B22:G22"/>
    <mergeCell ref="B23:G28"/>
    <mergeCell ref="C61:C62"/>
    <mergeCell ref="D61:E61"/>
    <mergeCell ref="G61:G62"/>
    <mergeCell ref="C63:C66"/>
    <mergeCell ref="D63:E63"/>
    <mergeCell ref="G63:G66"/>
    <mergeCell ref="B34:G34"/>
    <mergeCell ref="B35:G39"/>
    <mergeCell ref="D51:E51"/>
    <mergeCell ref="B52:B66"/>
    <mergeCell ref="C52:C55"/>
    <mergeCell ref="D52:E52"/>
    <mergeCell ref="G52:G55"/>
    <mergeCell ref="C56:C60"/>
    <mergeCell ref="D56:E56"/>
    <mergeCell ref="G56:G60"/>
    <mergeCell ref="C75:C78"/>
    <mergeCell ref="D75:E75"/>
    <mergeCell ref="G75:G78"/>
    <mergeCell ref="C79:C81"/>
    <mergeCell ref="D79:E79"/>
    <mergeCell ref="G79:G81"/>
    <mergeCell ref="B67:B81"/>
    <mergeCell ref="C67:C68"/>
    <mergeCell ref="D67:E67"/>
    <mergeCell ref="G67:G68"/>
    <mergeCell ref="C69:C71"/>
    <mergeCell ref="D69:E69"/>
    <mergeCell ref="G69:G71"/>
    <mergeCell ref="C72:C74"/>
    <mergeCell ref="D72:E72"/>
    <mergeCell ref="G72:G74"/>
    <mergeCell ref="D125:E125"/>
    <mergeCell ref="G125:G128"/>
    <mergeCell ref="B82:B100"/>
    <mergeCell ref="C82:C88"/>
    <mergeCell ref="D82:E82"/>
    <mergeCell ref="G82:G88"/>
    <mergeCell ref="C89:C94"/>
    <mergeCell ref="D89:E89"/>
    <mergeCell ref="G89:G94"/>
    <mergeCell ref="C95:C97"/>
    <mergeCell ref="D95:E95"/>
    <mergeCell ref="G95:G97"/>
    <mergeCell ref="C98:C100"/>
    <mergeCell ref="D98:E98"/>
    <mergeCell ref="G98:G100"/>
    <mergeCell ref="B129:B143"/>
    <mergeCell ref="C129:C133"/>
    <mergeCell ref="D129:E129"/>
    <mergeCell ref="G129:G133"/>
    <mergeCell ref="C134:C138"/>
    <mergeCell ref="D134:E134"/>
    <mergeCell ref="G134:G138"/>
    <mergeCell ref="B101:B128"/>
    <mergeCell ref="C117:C120"/>
    <mergeCell ref="D117:E117"/>
    <mergeCell ref="G117:G120"/>
    <mergeCell ref="C121:C124"/>
    <mergeCell ref="D121:E121"/>
    <mergeCell ref="G121:G124"/>
    <mergeCell ref="C139:C143"/>
    <mergeCell ref="D139:E139"/>
    <mergeCell ref="G139:G143"/>
    <mergeCell ref="C101:C107"/>
    <mergeCell ref="D101:E101"/>
    <mergeCell ref="G101:G107"/>
    <mergeCell ref="C108:C116"/>
    <mergeCell ref="D108:E108"/>
    <mergeCell ref="G108:G116"/>
    <mergeCell ref="C125:C128"/>
    <mergeCell ref="B187:B199"/>
    <mergeCell ref="C187:C191"/>
    <mergeCell ref="D187:E187"/>
    <mergeCell ref="G187:G191"/>
    <mergeCell ref="C192:C199"/>
    <mergeCell ref="G192:G199"/>
    <mergeCell ref="B144:B186"/>
    <mergeCell ref="C163:C174"/>
    <mergeCell ref="D163:E163"/>
    <mergeCell ref="G163:G174"/>
    <mergeCell ref="C175:C182"/>
    <mergeCell ref="D175:E175"/>
    <mergeCell ref="G175:G182"/>
    <mergeCell ref="C144:C155"/>
    <mergeCell ref="D144:E144"/>
    <mergeCell ref="G144:G155"/>
    <mergeCell ref="C156:C162"/>
    <mergeCell ref="D156:E156"/>
    <mergeCell ref="G156:G162"/>
    <mergeCell ref="C183:C186"/>
    <mergeCell ref="D183:E183"/>
    <mergeCell ref="G183:G186"/>
    <mergeCell ref="D192:E192"/>
    <mergeCell ref="G219:G224"/>
    <mergeCell ref="C225:C230"/>
    <mergeCell ref="D225:E225"/>
    <mergeCell ref="G225:G230"/>
    <mergeCell ref="C231:C243"/>
    <mergeCell ref="D231:E231"/>
    <mergeCell ref="G231:G243"/>
    <mergeCell ref="B200:B207"/>
    <mergeCell ref="C200:C207"/>
    <mergeCell ref="D200:E200"/>
    <mergeCell ref="G200:G207"/>
    <mergeCell ref="B208:B243"/>
    <mergeCell ref="C208:C218"/>
    <mergeCell ref="D208:E208"/>
    <mergeCell ref="G208:G218"/>
    <mergeCell ref="C219:C224"/>
    <mergeCell ref="D219:E219"/>
    <mergeCell ref="B264:B289"/>
    <mergeCell ref="C264:C270"/>
    <mergeCell ref="G264:G270"/>
    <mergeCell ref="C271:C275"/>
    <mergeCell ref="G271:G275"/>
    <mergeCell ref="C276:C289"/>
    <mergeCell ref="D276:E276"/>
    <mergeCell ref="G277:G289"/>
    <mergeCell ref="B244:B263"/>
    <mergeCell ref="C244:C260"/>
    <mergeCell ref="D244:E244"/>
    <mergeCell ref="G244:G260"/>
    <mergeCell ref="C261:C263"/>
    <mergeCell ref="D261:E261"/>
    <mergeCell ref="G262:G263"/>
    <mergeCell ref="D264:E264"/>
    <mergeCell ref="D271:E271"/>
  </mergeCells>
  <phoneticPr fontId="18" type="noConversion"/>
  <printOptions horizontalCentered="1"/>
  <pageMargins left="0.25" right="0.25" top="0.35629921259842523" bottom="0.35629921259842523" header="0.30000000000000004" footer="0.30000000000000004"/>
  <rowBreaks count="3" manualBreakCount="3">
    <brk id="50" max="16383" man="1"/>
    <brk id="199" max="16383" man="1"/>
    <brk id="290" max="16383" man="1"/>
  </rowBreaks>
  <colBreaks count="1" manualBreakCount="1">
    <brk id="8" max="1048575" man="1"/>
  </colBreak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enableFormatConditionsCalculation="0"/>
  <dimension ref="A1:N201"/>
  <sheetViews>
    <sheetView topLeftCell="E1" workbookViewId="0">
      <selection activeCell="G12" sqref="G12"/>
    </sheetView>
  </sheetViews>
  <sheetFormatPr baseColWidth="10" defaultRowHeight="16" x14ac:dyDescent="0.2"/>
  <cols>
    <col min="1" max="1" width="2.83203125" hidden="1" customWidth="1"/>
    <col min="2" max="2" width="0" hidden="1" customWidth="1"/>
    <col min="3" max="3" width="0" style="66" hidden="1" customWidth="1"/>
    <col min="4" max="4" width="18.83203125" hidden="1" customWidth="1"/>
    <col min="5" max="5" width="2.5" customWidth="1"/>
    <col min="6" max="6" width="12.5" style="66"/>
    <col min="7" max="7" width="27.83203125" customWidth="1"/>
    <col min="8" max="8" width="29.5" customWidth="1"/>
    <col min="9" max="9" width="30" customWidth="1"/>
    <col min="10" max="10" width="20.5" customWidth="1"/>
    <col min="11" max="11" width="30.1640625" customWidth="1"/>
  </cols>
  <sheetData>
    <row r="1" spans="3:14" x14ac:dyDescent="0.2">
      <c r="C1"/>
      <c r="J1" s="66"/>
    </row>
    <row r="2" spans="3:14" ht="19" x14ac:dyDescent="0.25">
      <c r="C2"/>
      <c r="F2" s="87" t="s">
        <v>12</v>
      </c>
      <c r="G2" s="66"/>
      <c r="H2" s="66"/>
      <c r="J2" s="66"/>
    </row>
    <row r="3" spans="3:14" ht="19" x14ac:dyDescent="0.25">
      <c r="C3"/>
      <c r="F3" s="87" t="s">
        <v>460</v>
      </c>
      <c r="G3" s="66"/>
      <c r="H3" s="66"/>
      <c r="J3" s="66"/>
    </row>
    <row r="4" spans="3:14" ht="19" x14ac:dyDescent="0.25">
      <c r="C4"/>
      <c r="F4" s="87" t="s">
        <v>15</v>
      </c>
      <c r="G4" s="66"/>
      <c r="H4" s="66"/>
      <c r="J4" s="66"/>
    </row>
    <row r="5" spans="3:14" ht="19" x14ac:dyDescent="0.25">
      <c r="C5"/>
      <c r="F5" s="87" t="s">
        <v>530</v>
      </c>
      <c r="G5" s="66"/>
      <c r="H5" s="66"/>
      <c r="J5" s="66"/>
    </row>
    <row r="6" spans="3:14" ht="17" thickBot="1" x14ac:dyDescent="0.25">
      <c r="C6"/>
      <c r="J6" s="66"/>
    </row>
    <row r="7" spans="3:14" ht="38" customHeight="1" thickTop="1" thickBot="1" x14ac:dyDescent="0.25">
      <c r="C7"/>
      <c r="F7" s="237" t="s">
        <v>531</v>
      </c>
      <c r="G7" s="238"/>
      <c r="H7" s="238"/>
      <c r="I7" s="238"/>
      <c r="J7" s="238"/>
      <c r="K7" s="239"/>
      <c r="M7" s="124"/>
      <c r="N7" s="124"/>
    </row>
    <row r="8" spans="3:14" ht="18" thickTop="1" thickBot="1" x14ac:dyDescent="0.25">
      <c r="C8"/>
      <c r="J8" s="66"/>
    </row>
    <row r="9" spans="3:14" ht="23" thickTop="1" thickBot="1" x14ac:dyDescent="0.3">
      <c r="C9"/>
      <c r="F9" s="125" t="s">
        <v>532</v>
      </c>
      <c r="G9" s="126" t="s">
        <v>13</v>
      </c>
      <c r="H9" s="144"/>
      <c r="J9" s="66"/>
    </row>
    <row r="10" spans="3:14" ht="18" thickTop="1" thickBot="1" x14ac:dyDescent="0.25">
      <c r="C10"/>
      <c r="J10" s="66"/>
    </row>
    <row r="11" spans="3:14" s="123" customFormat="1" ht="42" customHeight="1" thickTop="1" thickBot="1" x14ac:dyDescent="0.25">
      <c r="F11" s="127" t="s">
        <v>533</v>
      </c>
      <c r="G11" s="127" t="s">
        <v>540</v>
      </c>
      <c r="H11" s="127" t="s">
        <v>526</v>
      </c>
      <c r="I11" s="127" t="s">
        <v>527</v>
      </c>
      <c r="J11" s="127" t="s">
        <v>528</v>
      </c>
      <c r="K11" s="127" t="s">
        <v>529</v>
      </c>
    </row>
    <row r="12" spans="3:14" ht="133" customHeight="1" thickTop="1" thickBot="1" x14ac:dyDescent="0.25">
      <c r="C12"/>
      <c r="F12" s="128">
        <v>1</v>
      </c>
      <c r="G12" s="146" t="s">
        <v>541</v>
      </c>
      <c r="H12" s="129"/>
      <c r="I12" s="130" t="str">
        <f t="shared" ref="I12:I46" si="0">"Elève "&amp;F12</f>
        <v>Elève 1</v>
      </c>
      <c r="J12" s="129"/>
      <c r="K12" s="129"/>
    </row>
    <row r="13" spans="3:14" ht="133" customHeight="1" thickTop="1" thickBot="1" x14ac:dyDescent="0.25">
      <c r="C13"/>
      <c r="F13" s="128">
        <v>2</v>
      </c>
      <c r="G13" s="146" t="s">
        <v>541</v>
      </c>
      <c r="H13" s="129"/>
      <c r="I13" s="130" t="str">
        <f t="shared" si="0"/>
        <v>Elève 2</v>
      </c>
      <c r="J13" s="129"/>
      <c r="K13" s="129"/>
    </row>
    <row r="14" spans="3:14" ht="133" customHeight="1" thickTop="1" thickBot="1" x14ac:dyDescent="0.25">
      <c r="C14"/>
      <c r="F14" s="128">
        <v>3</v>
      </c>
      <c r="G14" s="146" t="s">
        <v>541</v>
      </c>
      <c r="H14" s="129"/>
      <c r="I14" s="130" t="str">
        <f t="shared" si="0"/>
        <v>Elève 3</v>
      </c>
      <c r="J14" s="129"/>
      <c r="K14" s="129"/>
    </row>
    <row r="15" spans="3:14" ht="133" customHeight="1" thickTop="1" thickBot="1" x14ac:dyDescent="0.25">
      <c r="C15"/>
      <c r="F15" s="128">
        <v>4</v>
      </c>
      <c r="G15" s="146" t="s">
        <v>541</v>
      </c>
      <c r="H15" s="129"/>
      <c r="I15" s="130" t="str">
        <f t="shared" si="0"/>
        <v>Elève 4</v>
      </c>
      <c r="J15" s="129"/>
      <c r="K15" s="129"/>
    </row>
    <row r="16" spans="3:14" ht="133" customHeight="1" thickTop="1" thickBot="1" x14ac:dyDescent="0.25">
      <c r="C16"/>
      <c r="F16" s="128">
        <v>5</v>
      </c>
      <c r="G16" s="146" t="s">
        <v>541</v>
      </c>
      <c r="H16" s="129"/>
      <c r="I16" s="130" t="str">
        <f t="shared" si="0"/>
        <v>Elève 5</v>
      </c>
      <c r="J16" s="129"/>
      <c r="K16" s="129"/>
    </row>
    <row r="17" spans="3:11" ht="133" customHeight="1" thickTop="1" thickBot="1" x14ac:dyDescent="0.25">
      <c r="C17"/>
      <c r="F17" s="128">
        <v>6</v>
      </c>
      <c r="G17" s="146" t="s">
        <v>541</v>
      </c>
      <c r="H17" s="129"/>
      <c r="I17" s="130" t="str">
        <f t="shared" si="0"/>
        <v>Elève 6</v>
      </c>
      <c r="J17" s="129"/>
      <c r="K17" s="129"/>
    </row>
    <row r="18" spans="3:11" ht="133" customHeight="1" thickTop="1" thickBot="1" x14ac:dyDescent="0.25">
      <c r="C18"/>
      <c r="F18" s="128">
        <v>7</v>
      </c>
      <c r="G18" s="146" t="s">
        <v>541</v>
      </c>
      <c r="H18" s="129"/>
      <c r="I18" s="130" t="str">
        <f t="shared" si="0"/>
        <v>Elève 7</v>
      </c>
      <c r="J18" s="129"/>
      <c r="K18" s="129"/>
    </row>
    <row r="19" spans="3:11" ht="133" customHeight="1" thickTop="1" thickBot="1" x14ac:dyDescent="0.25">
      <c r="C19"/>
      <c r="F19" s="128">
        <v>8</v>
      </c>
      <c r="G19" s="146" t="s">
        <v>541</v>
      </c>
      <c r="H19" s="129"/>
      <c r="I19" s="130" t="str">
        <f t="shared" si="0"/>
        <v>Elève 8</v>
      </c>
      <c r="J19" s="129"/>
      <c r="K19" s="129"/>
    </row>
    <row r="20" spans="3:11" ht="133" customHeight="1" thickTop="1" thickBot="1" x14ac:dyDescent="0.25">
      <c r="C20"/>
      <c r="F20" s="128">
        <v>9</v>
      </c>
      <c r="G20" s="146" t="s">
        <v>541</v>
      </c>
      <c r="H20" s="129"/>
      <c r="I20" s="130" t="str">
        <f t="shared" si="0"/>
        <v>Elève 9</v>
      </c>
      <c r="J20" s="129"/>
      <c r="K20" s="129"/>
    </row>
    <row r="21" spans="3:11" ht="133" customHeight="1" thickTop="1" thickBot="1" x14ac:dyDescent="0.25">
      <c r="C21"/>
      <c r="F21" s="128">
        <v>10</v>
      </c>
      <c r="G21" s="146" t="s">
        <v>541</v>
      </c>
      <c r="H21" s="129"/>
      <c r="I21" s="130" t="str">
        <f t="shared" si="0"/>
        <v>Elève 10</v>
      </c>
      <c r="J21" s="129"/>
      <c r="K21" s="129"/>
    </row>
    <row r="22" spans="3:11" ht="133" customHeight="1" thickTop="1" thickBot="1" x14ac:dyDescent="0.25">
      <c r="C22"/>
      <c r="F22" s="128">
        <v>11</v>
      </c>
      <c r="G22" s="146" t="s">
        <v>541</v>
      </c>
      <c r="H22" s="129"/>
      <c r="I22" s="130" t="str">
        <f t="shared" si="0"/>
        <v>Elève 11</v>
      </c>
      <c r="J22" s="129"/>
      <c r="K22" s="129"/>
    </row>
    <row r="23" spans="3:11" ht="133" customHeight="1" thickTop="1" thickBot="1" x14ac:dyDescent="0.25">
      <c r="C23"/>
      <c r="F23" s="128">
        <v>12</v>
      </c>
      <c r="G23" s="146" t="s">
        <v>541</v>
      </c>
      <c r="H23" s="129"/>
      <c r="I23" s="130" t="str">
        <f t="shared" si="0"/>
        <v>Elève 12</v>
      </c>
      <c r="J23" s="129"/>
      <c r="K23" s="129"/>
    </row>
    <row r="24" spans="3:11" ht="133" customHeight="1" thickTop="1" thickBot="1" x14ac:dyDescent="0.25">
      <c r="C24"/>
      <c r="F24" s="128">
        <v>13</v>
      </c>
      <c r="G24" s="146" t="s">
        <v>541</v>
      </c>
      <c r="H24" s="129"/>
      <c r="I24" s="130" t="str">
        <f t="shared" si="0"/>
        <v>Elève 13</v>
      </c>
      <c r="J24" s="129"/>
      <c r="K24" s="129"/>
    </row>
    <row r="25" spans="3:11" ht="133" customHeight="1" thickTop="1" thickBot="1" x14ac:dyDescent="0.25">
      <c r="C25"/>
      <c r="F25" s="128">
        <v>14</v>
      </c>
      <c r="G25" s="146" t="s">
        <v>541</v>
      </c>
      <c r="H25" s="129"/>
      <c r="I25" s="130" t="str">
        <f t="shared" si="0"/>
        <v>Elève 14</v>
      </c>
      <c r="J25" s="129"/>
      <c r="K25" s="129"/>
    </row>
    <row r="26" spans="3:11" ht="133" customHeight="1" thickTop="1" thickBot="1" x14ac:dyDescent="0.25">
      <c r="C26"/>
      <c r="F26" s="128">
        <v>15</v>
      </c>
      <c r="G26" s="146" t="s">
        <v>541</v>
      </c>
      <c r="H26" s="129"/>
      <c r="I26" s="130" t="str">
        <f t="shared" si="0"/>
        <v>Elève 15</v>
      </c>
      <c r="J26" s="129"/>
      <c r="K26" s="129"/>
    </row>
    <row r="27" spans="3:11" ht="133" customHeight="1" thickTop="1" thickBot="1" x14ac:dyDescent="0.25">
      <c r="C27"/>
      <c r="F27" s="128">
        <v>16</v>
      </c>
      <c r="G27" s="146" t="s">
        <v>541</v>
      </c>
      <c r="H27" s="129"/>
      <c r="I27" s="130" t="str">
        <f t="shared" si="0"/>
        <v>Elève 16</v>
      </c>
      <c r="J27" s="129"/>
      <c r="K27" s="129"/>
    </row>
    <row r="28" spans="3:11" ht="133" customHeight="1" thickTop="1" thickBot="1" x14ac:dyDescent="0.25">
      <c r="C28"/>
      <c r="F28" s="128">
        <v>17</v>
      </c>
      <c r="G28" s="146" t="s">
        <v>541</v>
      </c>
      <c r="H28" s="129"/>
      <c r="I28" s="130" t="str">
        <f t="shared" si="0"/>
        <v>Elève 17</v>
      </c>
      <c r="J28" s="129"/>
      <c r="K28" s="129"/>
    </row>
    <row r="29" spans="3:11" ht="133" customHeight="1" thickTop="1" thickBot="1" x14ac:dyDescent="0.25">
      <c r="C29"/>
      <c r="F29" s="128">
        <v>18</v>
      </c>
      <c r="G29" s="146" t="s">
        <v>541</v>
      </c>
      <c r="H29" s="129"/>
      <c r="I29" s="130" t="str">
        <f t="shared" si="0"/>
        <v>Elève 18</v>
      </c>
      <c r="J29" s="129"/>
      <c r="K29" s="129"/>
    </row>
    <row r="30" spans="3:11" ht="133" customHeight="1" thickTop="1" thickBot="1" x14ac:dyDescent="0.25">
      <c r="C30"/>
      <c r="F30" s="128">
        <v>19</v>
      </c>
      <c r="G30" s="146" t="s">
        <v>541</v>
      </c>
      <c r="H30" s="129"/>
      <c r="I30" s="130" t="str">
        <f t="shared" si="0"/>
        <v>Elève 19</v>
      </c>
      <c r="J30" s="129"/>
      <c r="K30" s="129"/>
    </row>
    <row r="31" spans="3:11" ht="133" customHeight="1" thickTop="1" thickBot="1" x14ac:dyDescent="0.25">
      <c r="C31"/>
      <c r="F31" s="128">
        <v>20</v>
      </c>
      <c r="G31" s="146" t="s">
        <v>541</v>
      </c>
      <c r="H31" s="129"/>
      <c r="I31" s="130" t="str">
        <f t="shared" si="0"/>
        <v>Elève 20</v>
      </c>
      <c r="J31" s="129"/>
      <c r="K31" s="129"/>
    </row>
    <row r="32" spans="3:11" ht="133" customHeight="1" thickTop="1" thickBot="1" x14ac:dyDescent="0.25">
      <c r="C32"/>
      <c r="F32" s="128">
        <v>21</v>
      </c>
      <c r="G32" s="146" t="s">
        <v>541</v>
      </c>
      <c r="H32" s="129"/>
      <c r="I32" s="130" t="str">
        <f t="shared" si="0"/>
        <v>Elève 21</v>
      </c>
      <c r="J32" s="129"/>
      <c r="K32" s="129"/>
    </row>
    <row r="33" spans="3:11" ht="133" customHeight="1" thickTop="1" thickBot="1" x14ac:dyDescent="0.25">
      <c r="C33"/>
      <c r="F33" s="128">
        <v>22</v>
      </c>
      <c r="G33" s="146" t="s">
        <v>541</v>
      </c>
      <c r="H33" s="129"/>
      <c r="I33" s="130" t="str">
        <f t="shared" si="0"/>
        <v>Elève 22</v>
      </c>
      <c r="J33" s="129"/>
      <c r="K33" s="129"/>
    </row>
    <row r="34" spans="3:11" ht="133" customHeight="1" thickTop="1" thickBot="1" x14ac:dyDescent="0.25">
      <c r="C34"/>
      <c r="F34" s="128">
        <v>23</v>
      </c>
      <c r="G34" s="146" t="s">
        <v>541</v>
      </c>
      <c r="H34" s="129"/>
      <c r="I34" s="130" t="str">
        <f t="shared" si="0"/>
        <v>Elève 23</v>
      </c>
      <c r="J34" s="129"/>
      <c r="K34" s="129"/>
    </row>
    <row r="35" spans="3:11" ht="133" customHeight="1" thickTop="1" thickBot="1" x14ac:dyDescent="0.25">
      <c r="C35"/>
      <c r="F35" s="128">
        <v>24</v>
      </c>
      <c r="G35" s="146" t="s">
        <v>541</v>
      </c>
      <c r="H35" s="129"/>
      <c r="I35" s="130" t="str">
        <f t="shared" si="0"/>
        <v>Elève 24</v>
      </c>
      <c r="J35" s="129"/>
      <c r="K35" s="129"/>
    </row>
    <row r="36" spans="3:11" ht="133" customHeight="1" thickTop="1" thickBot="1" x14ac:dyDescent="0.25">
      <c r="C36"/>
      <c r="F36" s="128">
        <v>25</v>
      </c>
      <c r="G36" s="146" t="s">
        <v>541</v>
      </c>
      <c r="H36" s="129"/>
      <c r="I36" s="130" t="str">
        <f t="shared" si="0"/>
        <v>Elève 25</v>
      </c>
      <c r="J36" s="129"/>
      <c r="K36" s="129"/>
    </row>
    <row r="37" spans="3:11" ht="133" customHeight="1" thickTop="1" thickBot="1" x14ac:dyDescent="0.25">
      <c r="C37"/>
      <c r="F37" s="128">
        <v>26</v>
      </c>
      <c r="G37" s="146" t="s">
        <v>541</v>
      </c>
      <c r="H37" s="129"/>
      <c r="I37" s="130" t="str">
        <f t="shared" si="0"/>
        <v>Elève 26</v>
      </c>
      <c r="J37" s="129"/>
      <c r="K37" s="129"/>
    </row>
    <row r="38" spans="3:11" ht="133" customHeight="1" thickTop="1" thickBot="1" x14ac:dyDescent="0.25">
      <c r="C38"/>
      <c r="F38" s="128">
        <v>27</v>
      </c>
      <c r="G38" s="146" t="s">
        <v>541</v>
      </c>
      <c r="H38" s="129"/>
      <c r="I38" s="130" t="str">
        <f t="shared" si="0"/>
        <v>Elève 27</v>
      </c>
      <c r="J38" s="129"/>
      <c r="K38" s="129"/>
    </row>
    <row r="39" spans="3:11" ht="133" customHeight="1" thickTop="1" thickBot="1" x14ac:dyDescent="0.25">
      <c r="C39"/>
      <c r="F39" s="128">
        <v>28</v>
      </c>
      <c r="G39" s="146" t="s">
        <v>541</v>
      </c>
      <c r="H39" s="129"/>
      <c r="I39" s="130" t="str">
        <f t="shared" si="0"/>
        <v>Elève 28</v>
      </c>
      <c r="J39" s="129"/>
      <c r="K39" s="129"/>
    </row>
    <row r="40" spans="3:11" ht="133" customHeight="1" thickTop="1" thickBot="1" x14ac:dyDescent="0.25">
      <c r="C40"/>
      <c r="F40" s="128">
        <v>29</v>
      </c>
      <c r="G40" s="146" t="s">
        <v>541</v>
      </c>
      <c r="H40" s="129"/>
      <c r="I40" s="130" t="str">
        <f t="shared" si="0"/>
        <v>Elève 29</v>
      </c>
      <c r="J40" s="129"/>
      <c r="K40" s="129"/>
    </row>
    <row r="41" spans="3:11" ht="133" customHeight="1" thickTop="1" thickBot="1" x14ac:dyDescent="0.25">
      <c r="C41"/>
      <c r="F41" s="128">
        <v>30</v>
      </c>
      <c r="G41" s="146" t="s">
        <v>541</v>
      </c>
      <c r="H41" s="129"/>
      <c r="I41" s="130" t="str">
        <f t="shared" si="0"/>
        <v>Elève 30</v>
      </c>
      <c r="J41" s="129"/>
      <c r="K41" s="129"/>
    </row>
    <row r="42" spans="3:11" ht="133" customHeight="1" thickTop="1" thickBot="1" x14ac:dyDescent="0.25">
      <c r="C42"/>
      <c r="F42" s="128">
        <v>31</v>
      </c>
      <c r="G42" s="146" t="s">
        <v>541</v>
      </c>
      <c r="H42" s="129"/>
      <c r="I42" s="130" t="str">
        <f t="shared" si="0"/>
        <v>Elève 31</v>
      </c>
      <c r="J42" s="129"/>
      <c r="K42" s="129"/>
    </row>
    <row r="43" spans="3:11" ht="133" customHeight="1" thickTop="1" thickBot="1" x14ac:dyDescent="0.25">
      <c r="C43"/>
      <c r="F43" s="128">
        <v>32</v>
      </c>
      <c r="G43" s="146" t="s">
        <v>541</v>
      </c>
      <c r="H43" s="129"/>
      <c r="I43" s="130" t="str">
        <f t="shared" si="0"/>
        <v>Elève 32</v>
      </c>
      <c r="J43" s="129"/>
      <c r="K43" s="129"/>
    </row>
    <row r="44" spans="3:11" ht="133" customHeight="1" thickTop="1" thickBot="1" x14ac:dyDescent="0.25">
      <c r="C44"/>
      <c r="F44" s="128">
        <v>33</v>
      </c>
      <c r="G44" s="146" t="s">
        <v>541</v>
      </c>
      <c r="H44" s="129"/>
      <c r="I44" s="130" t="str">
        <f t="shared" si="0"/>
        <v>Elève 33</v>
      </c>
      <c r="J44" s="129"/>
      <c r="K44" s="129"/>
    </row>
    <row r="45" spans="3:11" ht="133" customHeight="1" thickTop="1" thickBot="1" x14ac:dyDescent="0.25">
      <c r="C45"/>
      <c r="F45" s="128">
        <v>34</v>
      </c>
      <c r="G45" s="146" t="s">
        <v>541</v>
      </c>
      <c r="H45" s="129"/>
      <c r="I45" s="130" t="str">
        <f t="shared" si="0"/>
        <v>Elève 34</v>
      </c>
      <c r="J45" s="129"/>
      <c r="K45" s="129"/>
    </row>
    <row r="46" spans="3:11" ht="133" customHeight="1" thickTop="1" thickBot="1" x14ac:dyDescent="0.25">
      <c r="C46"/>
      <c r="F46" s="128">
        <v>35</v>
      </c>
      <c r="G46" s="146" t="s">
        <v>541</v>
      </c>
      <c r="H46" s="129"/>
      <c r="I46" s="130" t="str">
        <f t="shared" si="0"/>
        <v>Elève 35</v>
      </c>
      <c r="J46" s="129"/>
      <c r="K46" s="129"/>
    </row>
    <row r="47" spans="3:11" ht="17" thickTop="1" x14ac:dyDescent="0.2">
      <c r="C47"/>
    </row>
    <row r="48" spans="3:11" x14ac:dyDescent="0.2">
      <c r="C48"/>
    </row>
    <row r="49" customFormat="1" x14ac:dyDescent="0.2"/>
    <row r="50" customFormat="1" x14ac:dyDescent="0.2"/>
    <row r="51" customFormat="1" x14ac:dyDescent="0.2"/>
    <row r="52" customFormat="1" x14ac:dyDescent="0.2"/>
    <row r="53" customFormat="1" x14ac:dyDescent="0.2"/>
    <row r="54" customFormat="1" x14ac:dyDescent="0.2"/>
    <row r="55" customFormat="1" x14ac:dyDescent="0.2"/>
    <row r="56" customFormat="1" x14ac:dyDescent="0.2"/>
    <row r="57" customFormat="1" x14ac:dyDescent="0.2"/>
    <row r="58" customFormat="1" x14ac:dyDescent="0.2"/>
    <row r="59" customFormat="1" x14ac:dyDescent="0.2"/>
    <row r="60" customFormat="1" x14ac:dyDescent="0.2"/>
    <row r="61" customFormat="1" x14ac:dyDescent="0.2"/>
    <row r="62" customFormat="1" x14ac:dyDescent="0.2"/>
    <row r="63" customFormat="1" x14ac:dyDescent="0.2"/>
    <row r="64" customFormat="1" x14ac:dyDescent="0.2"/>
    <row r="65" customFormat="1" x14ac:dyDescent="0.2"/>
    <row r="66" customFormat="1" x14ac:dyDescent="0.2"/>
    <row r="67" customFormat="1" x14ac:dyDescent="0.2"/>
    <row r="68" customFormat="1" x14ac:dyDescent="0.2"/>
    <row r="69" customFormat="1" x14ac:dyDescent="0.2"/>
    <row r="70" customFormat="1" x14ac:dyDescent="0.2"/>
    <row r="71" customFormat="1" x14ac:dyDescent="0.2"/>
    <row r="72" customFormat="1" x14ac:dyDescent="0.2"/>
    <row r="73" customFormat="1" x14ac:dyDescent="0.2"/>
    <row r="74" customFormat="1" x14ac:dyDescent="0.2"/>
    <row r="75" customFormat="1" x14ac:dyDescent="0.2"/>
    <row r="76" customFormat="1" x14ac:dyDescent="0.2"/>
    <row r="77" customFormat="1" x14ac:dyDescent="0.2"/>
    <row r="78" customFormat="1" x14ac:dyDescent="0.2"/>
    <row r="79" customFormat="1" x14ac:dyDescent="0.2"/>
    <row r="80" customFormat="1" x14ac:dyDescent="0.2"/>
    <row r="81" customFormat="1" x14ac:dyDescent="0.2"/>
    <row r="82" customFormat="1" x14ac:dyDescent="0.2"/>
    <row r="83" customFormat="1" x14ac:dyDescent="0.2"/>
    <row r="84" customFormat="1" x14ac:dyDescent="0.2"/>
    <row r="85" customFormat="1" x14ac:dyDescent="0.2"/>
    <row r="86" customFormat="1" x14ac:dyDescent="0.2"/>
    <row r="87" customFormat="1" x14ac:dyDescent="0.2"/>
    <row r="88" customFormat="1" x14ac:dyDescent="0.2"/>
    <row r="89" customFormat="1" x14ac:dyDescent="0.2"/>
    <row r="90" customFormat="1" x14ac:dyDescent="0.2"/>
    <row r="91" customFormat="1" x14ac:dyDescent="0.2"/>
    <row r="92" customFormat="1" x14ac:dyDescent="0.2"/>
    <row r="93" customFormat="1" x14ac:dyDescent="0.2"/>
    <row r="94" customFormat="1" x14ac:dyDescent="0.2"/>
    <row r="95" customFormat="1" x14ac:dyDescent="0.2"/>
    <row r="96" customFormat="1" x14ac:dyDescent="0.2"/>
    <row r="97" customFormat="1" x14ac:dyDescent="0.2"/>
    <row r="98" customFormat="1" x14ac:dyDescent="0.2"/>
    <row r="99" customFormat="1" x14ac:dyDescent="0.2"/>
    <row r="100" customFormat="1" x14ac:dyDescent="0.2"/>
    <row r="101" customFormat="1" x14ac:dyDescent="0.2"/>
    <row r="102" customFormat="1" x14ac:dyDescent="0.2"/>
    <row r="103" customFormat="1" x14ac:dyDescent="0.2"/>
    <row r="104" customFormat="1" x14ac:dyDescent="0.2"/>
    <row r="105" customFormat="1" x14ac:dyDescent="0.2"/>
    <row r="106" customFormat="1" x14ac:dyDescent="0.2"/>
    <row r="107" customFormat="1" x14ac:dyDescent="0.2"/>
    <row r="108" customFormat="1" x14ac:dyDescent="0.2"/>
    <row r="109" customFormat="1" x14ac:dyDescent="0.2"/>
    <row r="110" customFormat="1" x14ac:dyDescent="0.2"/>
    <row r="111" customFormat="1" x14ac:dyDescent="0.2"/>
    <row r="112" customFormat="1" x14ac:dyDescent="0.2"/>
    <row r="113" customFormat="1" x14ac:dyDescent="0.2"/>
    <row r="114" customFormat="1" x14ac:dyDescent="0.2"/>
    <row r="115" customFormat="1" x14ac:dyDescent="0.2"/>
    <row r="116" customFormat="1" x14ac:dyDescent="0.2"/>
    <row r="117" customFormat="1" x14ac:dyDescent="0.2"/>
    <row r="118" customFormat="1" x14ac:dyDescent="0.2"/>
    <row r="119" customFormat="1" x14ac:dyDescent="0.2"/>
    <row r="120" customFormat="1" x14ac:dyDescent="0.2"/>
    <row r="121" customFormat="1" x14ac:dyDescent="0.2"/>
    <row r="122" customFormat="1" x14ac:dyDescent="0.2"/>
    <row r="123" customFormat="1" x14ac:dyDescent="0.2"/>
    <row r="124" customFormat="1" x14ac:dyDescent="0.2"/>
    <row r="125" customFormat="1" x14ac:dyDescent="0.2"/>
    <row r="126" customFormat="1" x14ac:dyDescent="0.2"/>
    <row r="127" customFormat="1" x14ac:dyDescent="0.2"/>
    <row r="128" customFormat="1" x14ac:dyDescent="0.2"/>
    <row r="129" customFormat="1" x14ac:dyDescent="0.2"/>
    <row r="130" customFormat="1" x14ac:dyDescent="0.2"/>
    <row r="131" customFormat="1" x14ac:dyDescent="0.2"/>
    <row r="132" customFormat="1" x14ac:dyDescent="0.2"/>
    <row r="133" customFormat="1" x14ac:dyDescent="0.2"/>
    <row r="134" customFormat="1" x14ac:dyDescent="0.2"/>
    <row r="135" customFormat="1" x14ac:dyDescent="0.2"/>
    <row r="136" customFormat="1" x14ac:dyDescent="0.2"/>
    <row r="137" customFormat="1" x14ac:dyDescent="0.2"/>
    <row r="138" customFormat="1" x14ac:dyDescent="0.2"/>
    <row r="139" customFormat="1" x14ac:dyDescent="0.2"/>
    <row r="140" customFormat="1" x14ac:dyDescent="0.2"/>
    <row r="141" customFormat="1" x14ac:dyDescent="0.2"/>
    <row r="142" customFormat="1" x14ac:dyDescent="0.2"/>
    <row r="143" customFormat="1" x14ac:dyDescent="0.2"/>
    <row r="144" customFormat="1" x14ac:dyDescent="0.2"/>
    <row r="145" customFormat="1" x14ac:dyDescent="0.2"/>
    <row r="146" customFormat="1" x14ac:dyDescent="0.2"/>
    <row r="147" customFormat="1" x14ac:dyDescent="0.2"/>
    <row r="148" customFormat="1" x14ac:dyDescent="0.2"/>
    <row r="149" customFormat="1" x14ac:dyDescent="0.2"/>
    <row r="150" customFormat="1" x14ac:dyDescent="0.2"/>
    <row r="151" customFormat="1" x14ac:dyDescent="0.2"/>
    <row r="152" customFormat="1" x14ac:dyDescent="0.2"/>
    <row r="153" customFormat="1" x14ac:dyDescent="0.2"/>
    <row r="154" customFormat="1" x14ac:dyDescent="0.2"/>
    <row r="155" customFormat="1" x14ac:dyDescent="0.2"/>
    <row r="156" customFormat="1" x14ac:dyDescent="0.2"/>
    <row r="157" customFormat="1" x14ac:dyDescent="0.2"/>
    <row r="158" customFormat="1" x14ac:dyDescent="0.2"/>
    <row r="159" customFormat="1" x14ac:dyDescent="0.2"/>
    <row r="160" customFormat="1" x14ac:dyDescent="0.2"/>
    <row r="161" customFormat="1" x14ac:dyDescent="0.2"/>
    <row r="162" customFormat="1" x14ac:dyDescent="0.2"/>
    <row r="163" customFormat="1" x14ac:dyDescent="0.2"/>
    <row r="164" customFormat="1" x14ac:dyDescent="0.2"/>
    <row r="165" customFormat="1" x14ac:dyDescent="0.2"/>
    <row r="166" customFormat="1" x14ac:dyDescent="0.2"/>
    <row r="167" customFormat="1" x14ac:dyDescent="0.2"/>
    <row r="168" customFormat="1" x14ac:dyDescent="0.2"/>
    <row r="169" customFormat="1" x14ac:dyDescent="0.2"/>
    <row r="170" customFormat="1" x14ac:dyDescent="0.2"/>
    <row r="171" customFormat="1" x14ac:dyDescent="0.2"/>
    <row r="172" customFormat="1" x14ac:dyDescent="0.2"/>
    <row r="173" customFormat="1" x14ac:dyDescent="0.2"/>
    <row r="174" customFormat="1" x14ac:dyDescent="0.2"/>
    <row r="175" customFormat="1" x14ac:dyDescent="0.2"/>
    <row r="176" customFormat="1" x14ac:dyDescent="0.2"/>
    <row r="177" customFormat="1" x14ac:dyDescent="0.2"/>
    <row r="178" customFormat="1" x14ac:dyDescent="0.2"/>
    <row r="179" customFormat="1" x14ac:dyDescent="0.2"/>
    <row r="180" customFormat="1" x14ac:dyDescent="0.2"/>
    <row r="181" customFormat="1" x14ac:dyDescent="0.2"/>
    <row r="182" customFormat="1" x14ac:dyDescent="0.2"/>
    <row r="183" customFormat="1" x14ac:dyDescent="0.2"/>
    <row r="184" customFormat="1" x14ac:dyDescent="0.2"/>
    <row r="185" customFormat="1" x14ac:dyDescent="0.2"/>
    <row r="186" customFormat="1" x14ac:dyDescent="0.2"/>
    <row r="187" customFormat="1" x14ac:dyDescent="0.2"/>
    <row r="188" customFormat="1" x14ac:dyDescent="0.2"/>
    <row r="189" customFormat="1" x14ac:dyDescent="0.2"/>
    <row r="190" customFormat="1" x14ac:dyDescent="0.2"/>
    <row r="191" customFormat="1" x14ac:dyDescent="0.2"/>
    <row r="192" customFormat="1" x14ac:dyDescent="0.2"/>
    <row r="193" customFormat="1" x14ac:dyDescent="0.2"/>
    <row r="194" customFormat="1" x14ac:dyDescent="0.2"/>
    <row r="195" customFormat="1" x14ac:dyDescent="0.2"/>
    <row r="196" customFormat="1" x14ac:dyDescent="0.2"/>
    <row r="197" customFormat="1" x14ac:dyDescent="0.2"/>
    <row r="198" customFormat="1" x14ac:dyDescent="0.2"/>
    <row r="199" customFormat="1" x14ac:dyDescent="0.2"/>
    <row r="200" customFormat="1" x14ac:dyDescent="0.2"/>
    <row r="201" customFormat="1" x14ac:dyDescent="0.2"/>
  </sheetData>
  <sortState ref="F11:L21">
    <sortCondition ref="F10"/>
  </sortState>
  <mergeCells count="1">
    <mergeCell ref="F7:K7"/>
  </mergeCells>
  <pageMargins left="0.75" right="0.75" top="1" bottom="1" header="0.5" footer="0.5"/>
  <pageSetup paperSize="9" orientation="portrait" horizontalDpi="0" verticalDpi="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enableFormatConditionsCalculation="0">
    <tabColor theme="0" tint="-0.499984740745262"/>
  </sheetPr>
  <dimension ref="A1:M290"/>
  <sheetViews>
    <sheetView topLeftCell="A50" workbookViewId="0">
      <selection activeCell="C51" sqref="C51:D51"/>
    </sheetView>
  </sheetViews>
  <sheetFormatPr baseColWidth="10" defaultRowHeight="16" x14ac:dyDescent="0.2"/>
  <cols>
    <col min="4" max="4" width="58" customWidth="1"/>
    <col min="5" max="5" width="12.83203125" customWidth="1"/>
    <col min="6" max="6" width="12.1640625" style="52" customWidth="1"/>
    <col min="7" max="7" width="12.33203125" style="52" customWidth="1"/>
    <col min="8" max="8" width="12.33203125" style="66" customWidth="1"/>
    <col min="9" max="9" width="12.5"/>
    <col min="10" max="10" width="25.6640625" customWidth="1"/>
  </cols>
  <sheetData>
    <row r="1" spans="1:5" hidden="1" x14ac:dyDescent="0.2">
      <c r="A1" s="47"/>
      <c r="B1" s="47"/>
      <c r="C1" s="47"/>
      <c r="D1" s="47"/>
      <c r="E1" s="47"/>
    </row>
    <row r="2" spans="1:5" ht="15" hidden="1" customHeight="1" x14ac:dyDescent="0.2">
      <c r="A2" s="48"/>
      <c r="B2" s="47"/>
      <c r="C2" s="49"/>
      <c r="D2" s="45"/>
      <c r="E2" s="54"/>
    </row>
    <row r="3" spans="1:5" hidden="1" x14ac:dyDescent="0.2">
      <c r="A3" s="48"/>
      <c r="B3" s="47"/>
      <c r="C3" s="47"/>
      <c r="D3" s="50"/>
      <c r="E3" s="50"/>
    </row>
    <row r="4" spans="1:5" hidden="1" x14ac:dyDescent="0.2">
      <c r="A4" s="48"/>
      <c r="B4" s="47"/>
      <c r="C4" s="47"/>
      <c r="D4" s="26"/>
      <c r="E4" s="26"/>
    </row>
    <row r="5" spans="1:5" hidden="1" x14ac:dyDescent="0.2">
      <c r="A5" s="48"/>
      <c r="B5" s="47"/>
      <c r="C5" s="47"/>
      <c r="D5" s="26"/>
      <c r="E5" s="26"/>
    </row>
    <row r="6" spans="1:5" ht="15" hidden="1" customHeight="1" x14ac:dyDescent="0.2">
      <c r="A6" s="48"/>
      <c r="B6" s="47"/>
      <c r="C6" s="51"/>
      <c r="D6" s="51"/>
      <c r="E6" s="51"/>
    </row>
    <row r="7" spans="1:5" hidden="1" x14ac:dyDescent="0.2">
      <c r="A7" s="48"/>
      <c r="B7" s="47"/>
      <c r="C7" s="47"/>
      <c r="D7" s="26"/>
      <c r="E7" s="26"/>
    </row>
    <row r="8" spans="1:5" hidden="1" x14ac:dyDescent="0.2">
      <c r="A8" s="48"/>
      <c r="B8" s="47"/>
      <c r="C8" s="47"/>
      <c r="D8" s="26"/>
      <c r="E8" s="26"/>
    </row>
    <row r="9" spans="1:5" hidden="1" x14ac:dyDescent="0.2">
      <c r="A9" s="48"/>
      <c r="B9" s="47"/>
      <c r="C9" s="47"/>
      <c r="D9" s="26"/>
      <c r="E9" s="26"/>
    </row>
    <row r="10" spans="1:5" hidden="1" x14ac:dyDescent="0.2">
      <c r="A10" s="48"/>
      <c r="B10" s="47"/>
      <c r="C10" s="47"/>
      <c r="D10" s="26"/>
      <c r="E10" s="26"/>
    </row>
    <row r="11" spans="1:5" ht="15" hidden="1" customHeight="1" x14ac:dyDescent="0.2">
      <c r="A11" s="48"/>
      <c r="B11" s="47"/>
      <c r="C11" s="51"/>
      <c r="D11" s="51"/>
      <c r="E11" s="51"/>
    </row>
    <row r="12" spans="1:5" hidden="1" x14ac:dyDescent="0.2">
      <c r="A12" s="48"/>
      <c r="B12" s="47"/>
      <c r="C12" s="47"/>
      <c r="D12" s="26"/>
      <c r="E12" s="26"/>
    </row>
    <row r="13" spans="1:5" ht="15" hidden="1" customHeight="1" x14ac:dyDescent="0.2">
      <c r="A13" s="48"/>
      <c r="B13" s="47"/>
      <c r="C13" s="51"/>
      <c r="D13" s="51"/>
      <c r="E13" s="51"/>
    </row>
    <row r="14" spans="1:5" hidden="1" x14ac:dyDescent="0.2">
      <c r="A14" s="48"/>
      <c r="B14" s="47"/>
      <c r="C14" s="47"/>
      <c r="D14" s="26"/>
      <c r="E14" s="26"/>
    </row>
    <row r="15" spans="1:5" hidden="1" x14ac:dyDescent="0.2">
      <c r="A15" s="48"/>
      <c r="B15" s="47"/>
      <c r="C15" s="47"/>
      <c r="D15" s="26"/>
      <c r="E15" s="26"/>
    </row>
    <row r="16" spans="1:5" hidden="1" x14ac:dyDescent="0.2">
      <c r="A16" s="48"/>
      <c r="B16" s="47"/>
      <c r="C16" s="47"/>
      <c r="D16" s="26"/>
      <c r="E16" s="26"/>
    </row>
    <row r="17" spans="1:5" ht="15" hidden="1" customHeight="1" x14ac:dyDescent="0.2">
      <c r="A17" s="48"/>
      <c r="B17" s="47"/>
      <c r="C17" s="51"/>
      <c r="D17" s="51"/>
      <c r="E17" s="51"/>
    </row>
    <row r="18" spans="1:5" hidden="1" x14ac:dyDescent="0.2">
      <c r="A18" s="48"/>
      <c r="B18" s="47"/>
      <c r="C18" s="47"/>
      <c r="D18" s="26"/>
      <c r="E18" s="26"/>
    </row>
    <row r="19" spans="1:5" ht="15" hidden="1" customHeight="1" x14ac:dyDescent="0.2">
      <c r="A19" s="48"/>
      <c r="B19" s="47"/>
      <c r="C19" s="51"/>
      <c r="D19" s="51"/>
      <c r="E19" s="51"/>
    </row>
    <row r="20" spans="1:5" hidden="1" x14ac:dyDescent="0.2">
      <c r="A20" s="48"/>
      <c r="B20" s="47"/>
      <c r="C20" s="47"/>
      <c r="D20" s="26"/>
      <c r="E20" s="26"/>
    </row>
    <row r="21" spans="1:5" hidden="1" x14ac:dyDescent="0.2">
      <c r="A21" s="48"/>
      <c r="B21" s="47"/>
      <c r="C21" s="47"/>
      <c r="D21" s="26"/>
      <c r="E21" s="26"/>
    </row>
    <row r="22" spans="1:5" ht="15" hidden="1" customHeight="1" x14ac:dyDescent="0.2">
      <c r="A22" s="48"/>
      <c r="B22" s="47"/>
      <c r="C22" s="51"/>
      <c r="D22" s="51"/>
      <c r="E22" s="51"/>
    </row>
    <row r="23" spans="1:5" hidden="1" x14ac:dyDescent="0.2">
      <c r="A23" s="48"/>
      <c r="B23" s="47"/>
      <c r="C23" s="47"/>
      <c r="D23" s="26"/>
      <c r="E23" s="26"/>
    </row>
    <row r="24" spans="1:5" hidden="1" x14ac:dyDescent="0.2">
      <c r="A24" s="48"/>
      <c r="B24" s="47"/>
      <c r="C24" s="47"/>
      <c r="D24" s="26"/>
      <c r="E24" s="26"/>
    </row>
    <row r="25" spans="1:5" ht="15" hidden="1" customHeight="1" x14ac:dyDescent="0.2">
      <c r="A25" s="48"/>
      <c r="B25" s="47"/>
      <c r="C25" s="51"/>
      <c r="D25" s="51"/>
      <c r="E25" s="51"/>
    </row>
    <row r="26" spans="1:5" hidden="1" x14ac:dyDescent="0.2">
      <c r="A26" s="48"/>
      <c r="B26" s="47"/>
      <c r="C26" s="47"/>
      <c r="D26" s="26"/>
      <c r="E26" s="26"/>
    </row>
    <row r="27" spans="1:5" hidden="1" x14ac:dyDescent="0.2">
      <c r="A27" s="48"/>
      <c r="B27" s="47"/>
      <c r="C27" s="47"/>
      <c r="D27" s="26"/>
      <c r="E27" s="26"/>
    </row>
    <row r="28" spans="1:5" hidden="1" x14ac:dyDescent="0.2">
      <c r="A28" s="48"/>
      <c r="B28" s="47"/>
      <c r="C28" s="47"/>
      <c r="D28" s="26"/>
      <c r="E28" s="26"/>
    </row>
    <row r="29" spans="1:5" ht="15" hidden="1" customHeight="1" x14ac:dyDescent="0.2">
      <c r="A29" s="48"/>
      <c r="B29" s="47"/>
      <c r="C29" s="51"/>
      <c r="D29" s="51"/>
      <c r="E29" s="51"/>
    </row>
    <row r="30" spans="1:5" hidden="1" x14ac:dyDescent="0.2">
      <c r="A30" s="48"/>
      <c r="B30" s="47"/>
      <c r="C30" s="47"/>
      <c r="D30" s="26"/>
      <c r="E30" s="26"/>
    </row>
    <row r="31" spans="1:5" hidden="1" x14ac:dyDescent="0.2">
      <c r="A31" s="48"/>
      <c r="B31" s="47"/>
      <c r="C31" s="47"/>
      <c r="D31" s="26"/>
      <c r="E31" s="26"/>
    </row>
    <row r="32" spans="1:5" ht="15" hidden="1" customHeight="1" x14ac:dyDescent="0.2">
      <c r="A32" s="48"/>
      <c r="B32" s="47"/>
      <c r="C32" s="47"/>
      <c r="D32" s="26"/>
      <c r="E32" s="26"/>
    </row>
    <row r="33" spans="1:5" ht="15" hidden="1" customHeight="1" x14ac:dyDescent="0.2">
      <c r="A33" s="48"/>
      <c r="B33" s="47"/>
      <c r="C33" s="51"/>
      <c r="D33" s="51"/>
      <c r="E33" s="51"/>
    </row>
    <row r="34" spans="1:5" hidden="1" x14ac:dyDescent="0.2">
      <c r="A34" s="48"/>
      <c r="B34" s="47"/>
      <c r="C34" s="47"/>
      <c r="D34" s="26"/>
      <c r="E34" s="26"/>
    </row>
    <row r="35" spans="1:5" hidden="1" x14ac:dyDescent="0.2">
      <c r="A35" s="48"/>
      <c r="B35" s="47"/>
      <c r="C35" s="47"/>
      <c r="D35" s="26"/>
      <c r="E35" s="26"/>
    </row>
    <row r="36" spans="1:5" hidden="1" x14ac:dyDescent="0.2">
      <c r="A36" s="48"/>
      <c r="B36" s="47"/>
      <c r="C36" s="47"/>
      <c r="D36" s="26"/>
      <c r="E36" s="26"/>
    </row>
    <row r="37" spans="1:5" hidden="1" x14ac:dyDescent="0.2">
      <c r="A37" s="48"/>
      <c r="B37" s="47"/>
      <c r="C37" s="47"/>
      <c r="D37" s="26"/>
      <c r="E37" s="26"/>
    </row>
    <row r="38" spans="1:5" hidden="1" x14ac:dyDescent="0.2">
      <c r="A38" s="48"/>
      <c r="B38" s="47"/>
      <c r="C38" s="47"/>
      <c r="D38" s="26"/>
      <c r="E38" s="26"/>
    </row>
    <row r="39" spans="1:5" hidden="1" x14ac:dyDescent="0.2">
      <c r="A39" s="48"/>
      <c r="B39" s="47"/>
      <c r="C39" s="47"/>
      <c r="D39" s="26"/>
      <c r="E39" s="26"/>
    </row>
    <row r="40" spans="1:5" ht="15" hidden="1" customHeight="1" x14ac:dyDescent="0.2">
      <c r="A40" s="48"/>
      <c r="B40" s="47"/>
      <c r="C40" s="51"/>
      <c r="D40" s="51"/>
      <c r="E40" s="51"/>
    </row>
    <row r="41" spans="1:5" hidden="1" x14ac:dyDescent="0.2">
      <c r="A41" s="48"/>
      <c r="B41" s="47"/>
      <c r="C41" s="47"/>
      <c r="D41" s="26"/>
      <c r="E41" s="26"/>
    </row>
    <row r="42" spans="1:5" hidden="1" x14ac:dyDescent="0.2">
      <c r="A42" s="48"/>
      <c r="B42" s="47"/>
      <c r="C42" s="47"/>
      <c r="D42" s="26"/>
      <c r="E42" s="26"/>
    </row>
    <row r="43" spans="1:5" hidden="1" x14ac:dyDescent="0.2">
      <c r="A43" s="48"/>
      <c r="B43" s="47"/>
      <c r="C43" s="47"/>
      <c r="D43" s="26"/>
      <c r="E43" s="26"/>
    </row>
    <row r="44" spans="1:5" hidden="1" x14ac:dyDescent="0.2">
      <c r="A44" s="48"/>
      <c r="B44" s="47"/>
      <c r="C44" s="47"/>
      <c r="D44" s="26"/>
      <c r="E44" s="26"/>
    </row>
    <row r="45" spans="1:5" hidden="1" x14ac:dyDescent="0.2">
      <c r="A45" s="48"/>
      <c r="B45" s="47"/>
      <c r="C45" s="47"/>
      <c r="D45" s="26"/>
      <c r="E45" s="26"/>
    </row>
    <row r="46" spans="1:5" ht="15" hidden="1" customHeight="1" x14ac:dyDescent="0.2">
      <c r="A46" s="48"/>
      <c r="B46" s="47"/>
      <c r="C46" s="51"/>
      <c r="D46" s="51"/>
      <c r="E46" s="51"/>
    </row>
    <row r="47" spans="1:5" hidden="1" x14ac:dyDescent="0.2">
      <c r="A47" s="48"/>
      <c r="B47" s="47"/>
      <c r="C47" s="47"/>
      <c r="D47" s="26"/>
      <c r="E47" s="26"/>
    </row>
    <row r="48" spans="1:5" hidden="1" x14ac:dyDescent="0.2">
      <c r="A48" s="48"/>
      <c r="B48" s="47"/>
      <c r="C48" s="47"/>
      <c r="D48" s="26"/>
      <c r="E48" s="26"/>
    </row>
    <row r="49" spans="1:13" ht="17" hidden="1" customHeight="1" x14ac:dyDescent="0.2">
      <c r="A49" s="48"/>
      <c r="B49" s="47"/>
      <c r="C49" s="51"/>
      <c r="D49" s="51"/>
      <c r="E49" s="51"/>
    </row>
    <row r="50" spans="1:13" ht="15" customHeight="1" x14ac:dyDescent="0.2">
      <c r="A50" s="48"/>
      <c r="B50" s="47"/>
      <c r="C50" s="47"/>
      <c r="D50" s="26"/>
      <c r="E50" s="26"/>
    </row>
    <row r="51" spans="1:13" ht="64" customHeight="1" x14ac:dyDescent="0.2">
      <c r="A51" s="113" t="s">
        <v>21</v>
      </c>
      <c r="B51" s="114" t="s">
        <v>22</v>
      </c>
      <c r="C51" s="222" t="s">
        <v>23</v>
      </c>
      <c r="D51" s="246"/>
      <c r="E51" s="47"/>
      <c r="F51" s="118" t="s">
        <v>289</v>
      </c>
      <c r="G51" s="65"/>
      <c r="H51" s="118" t="s">
        <v>279</v>
      </c>
      <c r="J51" s="132"/>
      <c r="K51" s="133"/>
      <c r="L51" s="134"/>
      <c r="M51" s="131"/>
    </row>
    <row r="52" spans="1:13" ht="15" customHeight="1" x14ac:dyDescent="0.2">
      <c r="A52" s="199" t="s">
        <v>26</v>
      </c>
      <c r="B52" s="202">
        <v>1</v>
      </c>
      <c r="C52" s="208" t="s">
        <v>27</v>
      </c>
      <c r="D52" s="209"/>
      <c r="E52" s="13"/>
      <c r="F52" s="119" t="s">
        <v>280</v>
      </c>
      <c r="H52" s="120"/>
    </row>
    <row r="53" spans="1:13" ht="35" customHeight="1" x14ac:dyDescent="0.2">
      <c r="A53" s="200"/>
      <c r="B53" s="203"/>
      <c r="C53" s="74"/>
      <c r="D53" s="38" t="s">
        <v>28</v>
      </c>
      <c r="E53" s="55"/>
      <c r="F53" s="119"/>
      <c r="H53" s="121" t="s">
        <v>290</v>
      </c>
    </row>
    <row r="54" spans="1:13" x14ac:dyDescent="0.2">
      <c r="A54" s="200"/>
      <c r="B54" s="203"/>
      <c r="C54" s="74"/>
      <c r="D54" s="38" t="s">
        <v>29</v>
      </c>
      <c r="E54" s="26"/>
      <c r="F54" s="119"/>
      <c r="H54" s="121" t="s">
        <v>291</v>
      </c>
    </row>
    <row r="55" spans="1:13" x14ac:dyDescent="0.2">
      <c r="A55" s="200"/>
      <c r="B55" s="204"/>
      <c r="C55" s="74"/>
      <c r="D55" s="38" t="s">
        <v>30</v>
      </c>
      <c r="E55" s="26"/>
      <c r="F55" s="119"/>
      <c r="H55" s="121" t="s">
        <v>292</v>
      </c>
    </row>
    <row r="56" spans="1:13" ht="15" customHeight="1" x14ac:dyDescent="0.2">
      <c r="A56" s="200"/>
      <c r="B56" s="202">
        <v>1</v>
      </c>
      <c r="C56" s="208" t="s">
        <v>31</v>
      </c>
      <c r="D56" s="209"/>
      <c r="E56" s="56"/>
      <c r="F56" s="119" t="s">
        <v>281</v>
      </c>
      <c r="H56" s="121"/>
    </row>
    <row r="57" spans="1:13" x14ac:dyDescent="0.2">
      <c r="A57" s="200"/>
      <c r="B57" s="203"/>
      <c r="C57" s="21"/>
      <c r="D57" s="38" t="s">
        <v>32</v>
      </c>
      <c r="E57" s="26"/>
      <c r="F57" s="119"/>
      <c r="H57" s="121" t="s">
        <v>293</v>
      </c>
    </row>
    <row r="58" spans="1:13" x14ac:dyDescent="0.2">
      <c r="A58" s="200"/>
      <c r="B58" s="203"/>
      <c r="C58" s="21"/>
      <c r="D58" s="38" t="s">
        <v>33</v>
      </c>
      <c r="E58" s="26"/>
      <c r="F58" s="119"/>
      <c r="H58" s="121" t="s">
        <v>294</v>
      </c>
    </row>
    <row r="59" spans="1:13" ht="15" customHeight="1" x14ac:dyDescent="0.2">
      <c r="A59" s="200"/>
      <c r="B59" s="203"/>
      <c r="C59" s="21"/>
      <c r="D59" s="38" t="s">
        <v>34</v>
      </c>
      <c r="E59" s="26"/>
      <c r="F59" s="119"/>
      <c r="H59" s="121" t="s">
        <v>295</v>
      </c>
    </row>
    <row r="60" spans="1:13" x14ac:dyDescent="0.2">
      <c r="A60" s="200"/>
      <c r="B60" s="204"/>
      <c r="C60" s="21"/>
      <c r="D60" s="38" t="s">
        <v>35</v>
      </c>
      <c r="E60" s="26"/>
      <c r="F60" s="119"/>
      <c r="H60" s="121" t="s">
        <v>296</v>
      </c>
    </row>
    <row r="61" spans="1:13" ht="15" customHeight="1" x14ac:dyDescent="0.2">
      <c r="A61" s="200"/>
      <c r="B61" s="202">
        <v>1</v>
      </c>
      <c r="C61" s="208" t="s">
        <v>36</v>
      </c>
      <c r="D61" s="209"/>
      <c r="E61" s="56"/>
      <c r="F61" s="119" t="s">
        <v>282</v>
      </c>
      <c r="H61" s="121"/>
    </row>
    <row r="62" spans="1:13" ht="30" customHeight="1" x14ac:dyDescent="0.2">
      <c r="A62" s="200"/>
      <c r="B62" s="204"/>
      <c r="C62" s="21"/>
      <c r="D62" s="38" t="s">
        <v>37</v>
      </c>
      <c r="E62" s="26"/>
      <c r="F62" s="119"/>
      <c r="H62" s="121" t="s">
        <v>297</v>
      </c>
    </row>
    <row r="63" spans="1:13" ht="15" customHeight="1" x14ac:dyDescent="0.2">
      <c r="A63" s="200"/>
      <c r="B63" s="202">
        <v>1</v>
      </c>
      <c r="C63" s="208" t="s">
        <v>38</v>
      </c>
      <c r="D63" s="209"/>
      <c r="E63" s="56"/>
      <c r="F63" s="119" t="s">
        <v>283</v>
      </c>
      <c r="H63" s="121"/>
    </row>
    <row r="64" spans="1:13" x14ac:dyDescent="0.2">
      <c r="A64" s="200"/>
      <c r="B64" s="203"/>
      <c r="C64" s="21"/>
      <c r="D64" s="38" t="s">
        <v>39</v>
      </c>
      <c r="E64" s="26"/>
      <c r="F64" s="119"/>
      <c r="H64" s="121" t="s">
        <v>298</v>
      </c>
    </row>
    <row r="65" spans="1:8" x14ac:dyDescent="0.2">
      <c r="A65" s="200"/>
      <c r="B65" s="203"/>
      <c r="C65" s="21"/>
      <c r="D65" s="38" t="s">
        <v>40</v>
      </c>
      <c r="E65" s="26"/>
      <c r="F65" s="119"/>
      <c r="H65" s="121" t="s">
        <v>299</v>
      </c>
    </row>
    <row r="66" spans="1:8" x14ac:dyDescent="0.2">
      <c r="A66" s="201"/>
      <c r="B66" s="204"/>
      <c r="C66" s="21"/>
      <c r="D66" s="38" t="s">
        <v>41</v>
      </c>
      <c r="E66" s="26"/>
      <c r="F66" s="119"/>
      <c r="H66" s="121" t="s">
        <v>300</v>
      </c>
    </row>
    <row r="67" spans="1:8" ht="15" customHeight="1" x14ac:dyDescent="0.2">
      <c r="A67" s="199" t="s">
        <v>42</v>
      </c>
      <c r="B67" s="202">
        <v>1</v>
      </c>
      <c r="C67" s="208" t="s">
        <v>43</v>
      </c>
      <c r="D67" s="209"/>
      <c r="E67" s="56"/>
      <c r="F67" s="119" t="s">
        <v>284</v>
      </c>
      <c r="H67" s="121"/>
    </row>
    <row r="68" spans="1:8" ht="15" customHeight="1" x14ac:dyDescent="0.2">
      <c r="A68" s="200"/>
      <c r="B68" s="204"/>
      <c r="C68" s="21"/>
      <c r="D68" s="38" t="s">
        <v>44</v>
      </c>
      <c r="E68" s="26"/>
      <c r="F68" s="119"/>
      <c r="H68" s="121" t="s">
        <v>301</v>
      </c>
    </row>
    <row r="69" spans="1:8" ht="15" customHeight="1" x14ac:dyDescent="0.2">
      <c r="A69" s="200"/>
      <c r="B69" s="202">
        <v>1</v>
      </c>
      <c r="C69" s="208" t="s">
        <v>45</v>
      </c>
      <c r="D69" s="209"/>
      <c r="E69" s="56"/>
      <c r="F69" s="119" t="s">
        <v>285</v>
      </c>
      <c r="H69" s="121"/>
    </row>
    <row r="70" spans="1:8" x14ac:dyDescent="0.2">
      <c r="A70" s="200"/>
      <c r="B70" s="203"/>
      <c r="C70" s="21"/>
      <c r="D70" s="38" t="s">
        <v>46</v>
      </c>
      <c r="E70" s="26"/>
      <c r="F70" s="119"/>
      <c r="H70" s="121" t="s">
        <v>302</v>
      </c>
    </row>
    <row r="71" spans="1:8" ht="30" customHeight="1" x14ac:dyDescent="0.2">
      <c r="A71" s="200"/>
      <c r="B71" s="204"/>
      <c r="C71" s="21"/>
      <c r="D71" s="38" t="s">
        <v>47</v>
      </c>
      <c r="E71" s="26"/>
      <c r="F71" s="119"/>
      <c r="H71" s="121" t="s">
        <v>303</v>
      </c>
    </row>
    <row r="72" spans="1:8" ht="15" customHeight="1" x14ac:dyDescent="0.2">
      <c r="A72" s="200"/>
      <c r="B72" s="202">
        <v>1</v>
      </c>
      <c r="C72" s="208" t="s">
        <v>48</v>
      </c>
      <c r="D72" s="209"/>
      <c r="E72" s="56"/>
      <c r="F72" s="119" t="s">
        <v>286</v>
      </c>
      <c r="H72" s="121"/>
    </row>
    <row r="73" spans="1:8" x14ac:dyDescent="0.2">
      <c r="A73" s="200"/>
      <c r="B73" s="203"/>
      <c r="C73" s="21"/>
      <c r="D73" s="38" t="s">
        <v>49</v>
      </c>
      <c r="E73" s="26"/>
      <c r="F73" s="119"/>
      <c r="H73" s="121" t="s">
        <v>304</v>
      </c>
    </row>
    <row r="74" spans="1:8" x14ac:dyDescent="0.2">
      <c r="A74" s="200"/>
      <c r="B74" s="204"/>
      <c r="C74" s="21"/>
      <c r="D74" s="38" t="s">
        <v>50</v>
      </c>
      <c r="E74" s="26"/>
      <c r="F74" s="119"/>
      <c r="H74" s="121" t="s">
        <v>305</v>
      </c>
    </row>
    <row r="75" spans="1:8" ht="15" customHeight="1" x14ac:dyDescent="0.2">
      <c r="A75" s="200"/>
      <c r="B75" s="202">
        <v>1</v>
      </c>
      <c r="C75" s="208" t="s">
        <v>51</v>
      </c>
      <c r="D75" s="209"/>
      <c r="E75" s="56"/>
      <c r="F75" s="119" t="s">
        <v>287</v>
      </c>
      <c r="H75" s="121"/>
    </row>
    <row r="76" spans="1:8" ht="15" customHeight="1" x14ac:dyDescent="0.2">
      <c r="A76" s="200"/>
      <c r="B76" s="203"/>
      <c r="C76" s="21"/>
      <c r="D76" s="38" t="s">
        <v>52</v>
      </c>
      <c r="E76" s="26"/>
      <c r="F76" s="119"/>
      <c r="H76" s="121" t="s">
        <v>306</v>
      </c>
    </row>
    <row r="77" spans="1:8" ht="30" customHeight="1" x14ac:dyDescent="0.2">
      <c r="A77" s="200"/>
      <c r="B77" s="203"/>
      <c r="C77" s="21"/>
      <c r="D77" s="38" t="s">
        <v>53</v>
      </c>
      <c r="E77" s="26"/>
      <c r="F77" s="119"/>
      <c r="H77" s="121" t="s">
        <v>307</v>
      </c>
    </row>
    <row r="78" spans="1:8" x14ac:dyDescent="0.2">
      <c r="A78" s="200"/>
      <c r="B78" s="204"/>
      <c r="C78" s="21"/>
      <c r="D78" s="38" t="s">
        <v>54</v>
      </c>
      <c r="E78" s="26"/>
      <c r="F78" s="119"/>
      <c r="H78" s="121" t="s">
        <v>308</v>
      </c>
    </row>
    <row r="79" spans="1:8" ht="15" customHeight="1" x14ac:dyDescent="0.2">
      <c r="A79" s="200"/>
      <c r="B79" s="202">
        <v>1</v>
      </c>
      <c r="C79" s="208" t="s">
        <v>55</v>
      </c>
      <c r="D79" s="209"/>
      <c r="E79" s="56"/>
      <c r="F79" s="119" t="s">
        <v>288</v>
      </c>
      <c r="H79" s="121"/>
    </row>
    <row r="80" spans="1:8" ht="15" customHeight="1" x14ac:dyDescent="0.2">
      <c r="A80" s="200"/>
      <c r="B80" s="203"/>
      <c r="C80" s="21"/>
      <c r="D80" s="38" t="s">
        <v>56</v>
      </c>
      <c r="E80" s="26"/>
      <c r="F80" s="119"/>
      <c r="H80" s="121" t="s">
        <v>309</v>
      </c>
    </row>
    <row r="81" spans="1:8" ht="30" customHeight="1" x14ac:dyDescent="0.2">
      <c r="A81" s="201"/>
      <c r="B81" s="204"/>
      <c r="C81" s="21"/>
      <c r="D81" s="38" t="s">
        <v>57</v>
      </c>
      <c r="E81" s="26"/>
      <c r="F81" s="119"/>
      <c r="H81" s="121" t="s">
        <v>310</v>
      </c>
    </row>
    <row r="82" spans="1:8" ht="15" customHeight="1" x14ac:dyDescent="0.2">
      <c r="A82" s="199" t="s">
        <v>58</v>
      </c>
      <c r="B82" s="202">
        <v>2</v>
      </c>
      <c r="C82" s="208" t="s">
        <v>59</v>
      </c>
      <c r="D82" s="209"/>
      <c r="E82" s="56"/>
      <c r="F82" s="119" t="s">
        <v>469</v>
      </c>
      <c r="H82" s="121"/>
    </row>
    <row r="83" spans="1:8" x14ac:dyDescent="0.2">
      <c r="A83" s="200"/>
      <c r="B83" s="203"/>
      <c r="C83" s="21"/>
      <c r="D83" s="38" t="s">
        <v>60</v>
      </c>
      <c r="E83" s="26"/>
      <c r="F83" s="119"/>
      <c r="H83" s="120" t="s">
        <v>493</v>
      </c>
    </row>
    <row r="84" spans="1:8" ht="15" customHeight="1" x14ac:dyDescent="0.2">
      <c r="A84" s="200"/>
      <c r="B84" s="203"/>
      <c r="C84" s="74"/>
      <c r="D84" s="38" t="s">
        <v>525</v>
      </c>
      <c r="E84" s="26"/>
      <c r="F84" s="119"/>
      <c r="H84" s="120" t="s">
        <v>311</v>
      </c>
    </row>
    <row r="85" spans="1:8" ht="30" customHeight="1" x14ac:dyDescent="0.2">
      <c r="A85" s="200"/>
      <c r="B85" s="203"/>
      <c r="C85" s="21"/>
      <c r="D85" s="38" t="s">
        <v>61</v>
      </c>
      <c r="E85" s="26"/>
      <c r="F85" s="119"/>
      <c r="H85" s="120" t="s">
        <v>312</v>
      </c>
    </row>
    <row r="86" spans="1:8" ht="30" customHeight="1" x14ac:dyDescent="0.2">
      <c r="A86" s="200"/>
      <c r="B86" s="203"/>
      <c r="C86" s="21"/>
      <c r="D86" s="38" t="s">
        <v>62</v>
      </c>
      <c r="E86" s="26"/>
      <c r="F86" s="119"/>
      <c r="H86" s="120" t="s">
        <v>313</v>
      </c>
    </row>
    <row r="87" spans="1:8" ht="30" customHeight="1" x14ac:dyDescent="0.2">
      <c r="A87" s="200"/>
      <c r="B87" s="203"/>
      <c r="C87" s="21"/>
      <c r="D87" s="38" t="s">
        <v>63</v>
      </c>
      <c r="E87" s="26"/>
      <c r="F87" s="119"/>
      <c r="H87" s="120" t="s">
        <v>314</v>
      </c>
    </row>
    <row r="88" spans="1:8" x14ac:dyDescent="0.2">
      <c r="A88" s="200"/>
      <c r="B88" s="204"/>
      <c r="C88" s="21"/>
      <c r="D88" s="38" t="s">
        <v>64</v>
      </c>
      <c r="E88" s="26"/>
      <c r="F88" s="119"/>
      <c r="H88" s="120" t="s">
        <v>315</v>
      </c>
    </row>
    <row r="89" spans="1:8" ht="15" customHeight="1" x14ac:dyDescent="0.2">
      <c r="A89" s="200"/>
      <c r="B89" s="202">
        <v>2</v>
      </c>
      <c r="C89" s="208" t="s">
        <v>65</v>
      </c>
      <c r="D89" s="209"/>
      <c r="E89" s="56"/>
      <c r="F89" s="119" t="s">
        <v>468</v>
      </c>
      <c r="H89" s="120"/>
    </row>
    <row r="90" spans="1:8" x14ac:dyDescent="0.2">
      <c r="A90" s="200"/>
      <c r="B90" s="203"/>
      <c r="C90" s="21"/>
      <c r="D90" s="38" t="s">
        <v>66</v>
      </c>
      <c r="E90" s="26"/>
      <c r="F90" s="119"/>
      <c r="H90" s="120" t="s">
        <v>523</v>
      </c>
    </row>
    <row r="91" spans="1:8" ht="30" customHeight="1" x14ac:dyDescent="0.2">
      <c r="A91" s="200"/>
      <c r="B91" s="203"/>
      <c r="C91" s="21"/>
      <c r="D91" s="38" t="s">
        <v>67</v>
      </c>
      <c r="E91" s="26"/>
      <c r="F91" s="119"/>
      <c r="H91" s="120" t="s">
        <v>316</v>
      </c>
    </row>
    <row r="92" spans="1:8" ht="30" customHeight="1" x14ac:dyDescent="0.2">
      <c r="A92" s="200"/>
      <c r="B92" s="203"/>
      <c r="C92" s="21"/>
      <c r="D92" s="38" t="s">
        <v>68</v>
      </c>
      <c r="E92" s="26"/>
      <c r="F92" s="119"/>
      <c r="H92" s="120" t="s">
        <v>317</v>
      </c>
    </row>
    <row r="93" spans="1:8" x14ac:dyDescent="0.2">
      <c r="A93" s="200"/>
      <c r="B93" s="203"/>
      <c r="C93" s="21"/>
      <c r="D93" s="38" t="s">
        <v>69</v>
      </c>
      <c r="E93" s="26"/>
      <c r="F93" s="119"/>
      <c r="H93" s="120" t="s">
        <v>318</v>
      </c>
    </row>
    <row r="94" spans="1:8" ht="15" customHeight="1" x14ac:dyDescent="0.2">
      <c r="A94" s="200"/>
      <c r="B94" s="204"/>
      <c r="C94" s="21"/>
      <c r="D94" s="38" t="s">
        <v>70</v>
      </c>
      <c r="E94" s="26"/>
      <c r="F94" s="119"/>
      <c r="H94" s="120" t="s">
        <v>319</v>
      </c>
    </row>
    <row r="95" spans="1:8" ht="15" customHeight="1" x14ac:dyDescent="0.2">
      <c r="A95" s="200"/>
      <c r="B95" s="202">
        <v>2</v>
      </c>
      <c r="C95" s="208" t="s">
        <v>71</v>
      </c>
      <c r="D95" s="209"/>
      <c r="E95" s="56"/>
      <c r="F95" s="119" t="s">
        <v>467</v>
      </c>
      <c r="H95" s="120"/>
    </row>
    <row r="96" spans="1:8" x14ac:dyDescent="0.2">
      <c r="A96" s="200"/>
      <c r="B96" s="203"/>
      <c r="C96" s="21"/>
      <c r="D96" s="38" t="s">
        <v>72</v>
      </c>
      <c r="E96" s="26"/>
      <c r="F96" s="119"/>
      <c r="H96" s="120" t="s">
        <v>494</v>
      </c>
    </row>
    <row r="97" spans="1:8" x14ac:dyDescent="0.2">
      <c r="A97" s="200"/>
      <c r="B97" s="204"/>
      <c r="C97" s="21"/>
      <c r="D97" s="38" t="s">
        <v>73</v>
      </c>
      <c r="E97" s="26"/>
      <c r="F97" s="119"/>
      <c r="H97" s="120" t="s">
        <v>320</v>
      </c>
    </row>
    <row r="98" spans="1:8" ht="15" customHeight="1" x14ac:dyDescent="0.2">
      <c r="A98" s="200"/>
      <c r="B98" s="202">
        <v>2</v>
      </c>
      <c r="C98" s="208" t="s">
        <v>74</v>
      </c>
      <c r="D98" s="209"/>
      <c r="E98" s="56"/>
      <c r="F98" s="119" t="s">
        <v>466</v>
      </c>
      <c r="H98" s="120"/>
    </row>
    <row r="99" spans="1:8" ht="30" customHeight="1" x14ac:dyDescent="0.2">
      <c r="A99" s="200"/>
      <c r="B99" s="203"/>
      <c r="C99" s="21"/>
      <c r="D99" s="38" t="s">
        <v>75</v>
      </c>
      <c r="E99" s="26"/>
      <c r="F99" s="119"/>
      <c r="H99" s="120" t="s">
        <v>495</v>
      </c>
    </row>
    <row r="100" spans="1:8" ht="30" customHeight="1" x14ac:dyDescent="0.2">
      <c r="A100" s="201"/>
      <c r="B100" s="204"/>
      <c r="C100" s="21"/>
      <c r="D100" s="38" t="s">
        <v>76</v>
      </c>
      <c r="E100" s="26"/>
      <c r="F100" s="119"/>
      <c r="H100" s="120" t="s">
        <v>321</v>
      </c>
    </row>
    <row r="101" spans="1:8" ht="15" customHeight="1" x14ac:dyDescent="0.2">
      <c r="A101" s="199" t="s">
        <v>77</v>
      </c>
      <c r="B101" s="202">
        <v>2</v>
      </c>
      <c r="C101" s="208" t="s">
        <v>78</v>
      </c>
      <c r="D101" s="209"/>
      <c r="E101" s="56"/>
      <c r="F101" s="119" t="s">
        <v>465</v>
      </c>
      <c r="H101" s="120"/>
    </row>
    <row r="102" spans="1:8" x14ac:dyDescent="0.2">
      <c r="A102" s="200"/>
      <c r="B102" s="203"/>
      <c r="C102" s="21"/>
      <c r="D102" s="38" t="s">
        <v>79</v>
      </c>
      <c r="E102" s="26"/>
      <c r="F102" s="119"/>
      <c r="H102" s="120" t="s">
        <v>496</v>
      </c>
    </row>
    <row r="103" spans="1:8" x14ac:dyDescent="0.2">
      <c r="A103" s="200"/>
      <c r="B103" s="203"/>
      <c r="C103" s="21"/>
      <c r="D103" s="38" t="s">
        <v>80</v>
      </c>
      <c r="E103" s="26"/>
      <c r="F103" s="119"/>
      <c r="H103" s="120" t="s">
        <v>322</v>
      </c>
    </row>
    <row r="104" spans="1:8" x14ac:dyDescent="0.2">
      <c r="A104" s="200"/>
      <c r="B104" s="203"/>
      <c r="C104" s="21"/>
      <c r="D104" s="38" t="s">
        <v>81</v>
      </c>
      <c r="E104" s="26"/>
      <c r="F104" s="119"/>
      <c r="H104" s="120" t="s">
        <v>323</v>
      </c>
    </row>
    <row r="105" spans="1:8" ht="30" customHeight="1" x14ac:dyDescent="0.2">
      <c r="A105" s="200"/>
      <c r="B105" s="203"/>
      <c r="C105" s="21"/>
      <c r="D105" s="38" t="s">
        <v>82</v>
      </c>
      <c r="E105" s="26"/>
      <c r="F105" s="119"/>
      <c r="H105" s="120" t="s">
        <v>324</v>
      </c>
    </row>
    <row r="106" spans="1:8" ht="15" customHeight="1" x14ac:dyDescent="0.2">
      <c r="A106" s="200"/>
      <c r="B106" s="203"/>
      <c r="C106" s="21"/>
      <c r="D106" s="38" t="s">
        <v>83</v>
      </c>
      <c r="E106" s="26"/>
      <c r="F106" s="119"/>
      <c r="H106" s="120" t="s">
        <v>325</v>
      </c>
    </row>
    <row r="107" spans="1:8" ht="30" customHeight="1" x14ac:dyDescent="0.2">
      <c r="A107" s="200"/>
      <c r="B107" s="204"/>
      <c r="C107" s="21"/>
      <c r="D107" s="38" t="s">
        <v>84</v>
      </c>
      <c r="E107" s="26"/>
      <c r="F107" s="119"/>
      <c r="H107" s="120" t="s">
        <v>326</v>
      </c>
    </row>
    <row r="108" spans="1:8" ht="15" customHeight="1" x14ac:dyDescent="0.2">
      <c r="A108" s="200"/>
      <c r="B108" s="202">
        <v>2</v>
      </c>
      <c r="C108" s="208" t="s">
        <v>85</v>
      </c>
      <c r="D108" s="209"/>
      <c r="E108" s="56"/>
      <c r="F108" s="119" t="s">
        <v>464</v>
      </c>
      <c r="H108" s="120"/>
    </row>
    <row r="109" spans="1:8" ht="30" customHeight="1" x14ac:dyDescent="0.2">
      <c r="A109" s="200"/>
      <c r="B109" s="203"/>
      <c r="C109" s="21"/>
      <c r="D109" s="38" t="s">
        <v>86</v>
      </c>
      <c r="E109" s="26"/>
      <c r="F109" s="119"/>
      <c r="H109" s="120" t="s">
        <v>497</v>
      </c>
    </row>
    <row r="110" spans="1:8" ht="30" customHeight="1" x14ac:dyDescent="0.2">
      <c r="A110" s="200"/>
      <c r="B110" s="203"/>
      <c r="C110" s="21"/>
      <c r="D110" s="38" t="s">
        <v>87</v>
      </c>
      <c r="E110" s="26"/>
      <c r="F110" s="119"/>
      <c r="H110" s="120" t="s">
        <v>327</v>
      </c>
    </row>
    <row r="111" spans="1:8" ht="30" customHeight="1" x14ac:dyDescent="0.2">
      <c r="A111" s="200"/>
      <c r="B111" s="203"/>
      <c r="C111" s="21"/>
      <c r="D111" s="38" t="s">
        <v>88</v>
      </c>
      <c r="E111" s="26"/>
      <c r="F111" s="119"/>
      <c r="H111" s="120" t="s">
        <v>328</v>
      </c>
    </row>
    <row r="112" spans="1:8" ht="30" customHeight="1" x14ac:dyDescent="0.2">
      <c r="A112" s="200"/>
      <c r="B112" s="203"/>
      <c r="C112" s="21"/>
      <c r="D112" s="38" t="s">
        <v>89</v>
      </c>
      <c r="E112" s="26"/>
      <c r="F112" s="119"/>
      <c r="H112" s="120" t="s">
        <v>329</v>
      </c>
    </row>
    <row r="113" spans="1:8" ht="15" customHeight="1" x14ac:dyDescent="0.2">
      <c r="A113" s="200"/>
      <c r="B113" s="203"/>
      <c r="C113" s="21"/>
      <c r="D113" s="38" t="s">
        <v>90</v>
      </c>
      <c r="E113" s="26"/>
      <c r="F113" s="119"/>
      <c r="H113" s="120" t="s">
        <v>330</v>
      </c>
    </row>
    <row r="114" spans="1:8" ht="30" customHeight="1" x14ac:dyDescent="0.2">
      <c r="A114" s="200"/>
      <c r="B114" s="203"/>
      <c r="C114" s="21"/>
      <c r="D114" s="38" t="s">
        <v>91</v>
      </c>
      <c r="E114" s="26"/>
      <c r="F114" s="119"/>
      <c r="H114" s="120" t="s">
        <v>331</v>
      </c>
    </row>
    <row r="115" spans="1:8" ht="30" customHeight="1" x14ac:dyDescent="0.2">
      <c r="A115" s="200"/>
      <c r="B115" s="203"/>
      <c r="C115" s="21"/>
      <c r="D115" s="38" t="s">
        <v>92</v>
      </c>
      <c r="E115" s="26"/>
      <c r="F115" s="119"/>
      <c r="H115" s="120" t="s">
        <v>332</v>
      </c>
    </row>
    <row r="116" spans="1:8" x14ac:dyDescent="0.2">
      <c r="A116" s="200"/>
      <c r="B116" s="204"/>
      <c r="C116" s="21"/>
      <c r="D116" s="38" t="s">
        <v>93</v>
      </c>
      <c r="E116" s="26"/>
      <c r="F116" s="119"/>
      <c r="H116" s="120" t="s">
        <v>333</v>
      </c>
    </row>
    <row r="117" spans="1:8" ht="15" customHeight="1" x14ac:dyDescent="0.2">
      <c r="A117" s="200"/>
      <c r="B117" s="202">
        <v>2</v>
      </c>
      <c r="C117" s="208" t="s">
        <v>94</v>
      </c>
      <c r="D117" s="209"/>
      <c r="E117" s="56"/>
      <c r="F117" s="119" t="s">
        <v>470</v>
      </c>
      <c r="H117" s="120"/>
    </row>
    <row r="118" spans="1:8" ht="30" customHeight="1" x14ac:dyDescent="0.2">
      <c r="A118" s="200"/>
      <c r="B118" s="203"/>
      <c r="C118" s="21"/>
      <c r="D118" s="38" t="s">
        <v>95</v>
      </c>
      <c r="E118" s="26"/>
      <c r="F118" s="119"/>
      <c r="H118" s="120" t="s">
        <v>498</v>
      </c>
    </row>
    <row r="119" spans="1:8" x14ac:dyDescent="0.2">
      <c r="A119" s="200"/>
      <c r="B119" s="203"/>
      <c r="C119" s="21"/>
      <c r="D119" s="38" t="s">
        <v>96</v>
      </c>
      <c r="E119" s="26"/>
      <c r="F119" s="119"/>
      <c r="H119" s="120" t="s">
        <v>334</v>
      </c>
    </row>
    <row r="120" spans="1:8" ht="30" customHeight="1" x14ac:dyDescent="0.2">
      <c r="A120" s="200"/>
      <c r="B120" s="204"/>
      <c r="C120" s="21"/>
      <c r="D120" s="38" t="s">
        <v>97</v>
      </c>
      <c r="E120" s="26"/>
      <c r="F120" s="119"/>
      <c r="H120" s="120" t="s">
        <v>335</v>
      </c>
    </row>
    <row r="121" spans="1:8" ht="15" customHeight="1" x14ac:dyDescent="0.2">
      <c r="A121" s="200"/>
      <c r="B121" s="202">
        <v>2</v>
      </c>
      <c r="C121" s="208" t="s">
        <v>98</v>
      </c>
      <c r="D121" s="209"/>
      <c r="E121" s="56"/>
      <c r="F121" s="119" t="s">
        <v>471</v>
      </c>
      <c r="H121" s="120"/>
    </row>
    <row r="122" spans="1:8" x14ac:dyDescent="0.2">
      <c r="A122" s="200"/>
      <c r="B122" s="203"/>
      <c r="C122" s="21"/>
      <c r="D122" s="38" t="s">
        <v>99</v>
      </c>
      <c r="E122" s="26"/>
      <c r="F122" s="119"/>
      <c r="H122" s="120" t="s">
        <v>499</v>
      </c>
    </row>
    <row r="123" spans="1:8" ht="30" customHeight="1" x14ac:dyDescent="0.2">
      <c r="A123" s="200"/>
      <c r="B123" s="203"/>
      <c r="C123" s="21"/>
      <c r="D123" s="38" t="s">
        <v>100</v>
      </c>
      <c r="E123" s="26"/>
      <c r="F123" s="119"/>
      <c r="H123" s="120" t="s">
        <v>336</v>
      </c>
    </row>
    <row r="124" spans="1:8" x14ac:dyDescent="0.2">
      <c r="A124" s="200"/>
      <c r="B124" s="204"/>
      <c r="C124" s="21"/>
      <c r="D124" s="38" t="s">
        <v>101</v>
      </c>
      <c r="E124" s="26"/>
      <c r="F124" s="119"/>
      <c r="H124" s="120" t="s">
        <v>337</v>
      </c>
    </row>
    <row r="125" spans="1:8" ht="15" customHeight="1" x14ac:dyDescent="0.2">
      <c r="A125" s="200"/>
      <c r="B125" s="202">
        <v>2</v>
      </c>
      <c r="C125" s="208" t="s">
        <v>102</v>
      </c>
      <c r="D125" s="209"/>
      <c r="E125" s="56"/>
      <c r="F125" s="119" t="s">
        <v>472</v>
      </c>
      <c r="H125" s="120"/>
    </row>
    <row r="126" spans="1:8" x14ac:dyDescent="0.2">
      <c r="A126" s="200"/>
      <c r="B126" s="203"/>
      <c r="C126" s="21"/>
      <c r="D126" s="38" t="s">
        <v>103</v>
      </c>
      <c r="E126" s="26"/>
      <c r="F126" s="119"/>
      <c r="H126" s="120" t="s">
        <v>500</v>
      </c>
    </row>
    <row r="127" spans="1:8" x14ac:dyDescent="0.2">
      <c r="A127" s="200"/>
      <c r="B127" s="203"/>
      <c r="C127" s="21"/>
      <c r="D127" s="38" t="s">
        <v>104</v>
      </c>
      <c r="E127" s="26"/>
      <c r="F127" s="119"/>
      <c r="H127" s="120" t="s">
        <v>338</v>
      </c>
    </row>
    <row r="128" spans="1:8" ht="30" customHeight="1" x14ac:dyDescent="0.2">
      <c r="A128" s="201"/>
      <c r="B128" s="204"/>
      <c r="C128" s="21"/>
      <c r="D128" s="38" t="s">
        <v>105</v>
      </c>
      <c r="E128" s="26"/>
      <c r="F128" s="119"/>
      <c r="H128" s="120" t="s">
        <v>339</v>
      </c>
    </row>
    <row r="129" spans="1:8" ht="15" customHeight="1" x14ac:dyDescent="0.2">
      <c r="A129" s="199" t="s">
        <v>106</v>
      </c>
      <c r="B129" s="202">
        <v>2</v>
      </c>
      <c r="C129" s="208" t="s">
        <v>107</v>
      </c>
      <c r="D129" s="209"/>
      <c r="E129" s="56"/>
      <c r="F129" s="119" t="s">
        <v>473</v>
      </c>
      <c r="H129" s="120"/>
    </row>
    <row r="130" spans="1:8" ht="30" customHeight="1" x14ac:dyDescent="0.2">
      <c r="A130" s="200"/>
      <c r="B130" s="203"/>
      <c r="C130" s="21"/>
      <c r="D130" s="38" t="s">
        <v>108</v>
      </c>
      <c r="E130" s="26"/>
      <c r="F130" s="119"/>
      <c r="H130" s="120" t="s">
        <v>501</v>
      </c>
    </row>
    <row r="131" spans="1:8" ht="30" customHeight="1" x14ac:dyDescent="0.2">
      <c r="A131" s="200"/>
      <c r="B131" s="203"/>
      <c r="C131" s="21"/>
      <c r="D131" s="38" t="s">
        <v>109</v>
      </c>
      <c r="E131" s="26"/>
      <c r="F131" s="119"/>
      <c r="H131" s="120" t="s">
        <v>340</v>
      </c>
    </row>
    <row r="132" spans="1:8" ht="30" customHeight="1" x14ac:dyDescent="0.2">
      <c r="A132" s="200"/>
      <c r="B132" s="203"/>
      <c r="C132" s="21"/>
      <c r="D132" s="38" t="s">
        <v>110</v>
      </c>
      <c r="E132" s="26"/>
      <c r="F132" s="119"/>
      <c r="H132" s="120" t="s">
        <v>341</v>
      </c>
    </row>
    <row r="133" spans="1:8" ht="15" customHeight="1" x14ac:dyDescent="0.2">
      <c r="A133" s="200"/>
      <c r="B133" s="204"/>
      <c r="C133" s="21"/>
      <c r="D133" s="38" t="s">
        <v>111</v>
      </c>
      <c r="E133" s="26"/>
      <c r="F133" s="119"/>
      <c r="H133" s="120" t="s">
        <v>342</v>
      </c>
    </row>
    <row r="134" spans="1:8" ht="15" customHeight="1" x14ac:dyDescent="0.2">
      <c r="A134" s="200"/>
      <c r="B134" s="202">
        <v>2</v>
      </c>
      <c r="C134" s="208" t="s">
        <v>112</v>
      </c>
      <c r="D134" s="209"/>
      <c r="E134" s="56"/>
      <c r="F134" s="119" t="s">
        <v>474</v>
      </c>
      <c r="H134" s="120"/>
    </row>
    <row r="135" spans="1:8" ht="30" customHeight="1" x14ac:dyDescent="0.2">
      <c r="A135" s="200"/>
      <c r="B135" s="203"/>
      <c r="C135" s="21"/>
      <c r="D135" s="38" t="s">
        <v>113</v>
      </c>
      <c r="E135" s="26"/>
      <c r="F135" s="119"/>
      <c r="H135" s="120" t="s">
        <v>502</v>
      </c>
    </row>
    <row r="136" spans="1:8" ht="30" customHeight="1" x14ac:dyDescent="0.2">
      <c r="A136" s="200"/>
      <c r="B136" s="203"/>
      <c r="C136" s="21"/>
      <c r="D136" s="38" t="s">
        <v>114</v>
      </c>
      <c r="E136" s="26"/>
      <c r="F136" s="119"/>
      <c r="H136" s="120" t="s">
        <v>343</v>
      </c>
    </row>
    <row r="137" spans="1:8" ht="15" customHeight="1" x14ac:dyDescent="0.2">
      <c r="A137" s="200"/>
      <c r="B137" s="203"/>
      <c r="C137" s="21"/>
      <c r="D137" s="38" t="s">
        <v>115</v>
      </c>
      <c r="E137" s="26"/>
      <c r="F137" s="119"/>
      <c r="H137" s="120" t="s">
        <v>344</v>
      </c>
    </row>
    <row r="138" spans="1:8" ht="15" customHeight="1" x14ac:dyDescent="0.2">
      <c r="A138" s="200"/>
      <c r="B138" s="204"/>
      <c r="C138" s="21"/>
      <c r="D138" s="38" t="s">
        <v>116</v>
      </c>
      <c r="E138" s="26"/>
      <c r="F138" s="119"/>
      <c r="H138" s="120" t="s">
        <v>345</v>
      </c>
    </row>
    <row r="139" spans="1:8" ht="15" customHeight="1" x14ac:dyDescent="0.2">
      <c r="A139" s="200"/>
      <c r="B139" s="202">
        <v>2</v>
      </c>
      <c r="C139" s="208" t="s">
        <v>117</v>
      </c>
      <c r="D139" s="209"/>
      <c r="E139" s="56"/>
      <c r="F139" s="119" t="s">
        <v>475</v>
      </c>
      <c r="H139" s="120"/>
    </row>
    <row r="140" spans="1:8" ht="30" customHeight="1" x14ac:dyDescent="0.2">
      <c r="A140" s="200"/>
      <c r="B140" s="203"/>
      <c r="C140" s="21"/>
      <c r="D140" s="38" t="s">
        <v>118</v>
      </c>
      <c r="E140" s="26"/>
      <c r="F140" s="119"/>
      <c r="H140" s="120" t="s">
        <v>503</v>
      </c>
    </row>
    <row r="141" spans="1:8" ht="30" customHeight="1" x14ac:dyDescent="0.2">
      <c r="A141" s="200"/>
      <c r="B141" s="203"/>
      <c r="C141" s="21"/>
      <c r="D141" s="38" t="s">
        <v>119</v>
      </c>
      <c r="E141" s="26"/>
      <c r="F141" s="119"/>
      <c r="H141" s="120" t="s">
        <v>346</v>
      </c>
    </row>
    <row r="142" spans="1:8" ht="30" customHeight="1" x14ac:dyDescent="0.2">
      <c r="A142" s="200"/>
      <c r="B142" s="203"/>
      <c r="C142" s="21"/>
      <c r="D142" s="38" t="s">
        <v>120</v>
      </c>
      <c r="E142" s="26"/>
      <c r="F142" s="119"/>
      <c r="H142" s="120" t="s">
        <v>347</v>
      </c>
    </row>
    <row r="143" spans="1:8" ht="15" customHeight="1" x14ac:dyDescent="0.2">
      <c r="A143" s="201"/>
      <c r="B143" s="204"/>
      <c r="C143" s="21"/>
      <c r="D143" s="38" t="s">
        <v>121</v>
      </c>
      <c r="E143" s="26"/>
      <c r="F143" s="119"/>
      <c r="H143" s="120" t="s">
        <v>348</v>
      </c>
    </row>
    <row r="144" spans="1:8" ht="33" customHeight="1" x14ac:dyDescent="0.2">
      <c r="A144" s="199" t="s">
        <v>122</v>
      </c>
      <c r="B144" s="202">
        <v>2</v>
      </c>
      <c r="C144" s="208" t="s">
        <v>123</v>
      </c>
      <c r="D144" s="209"/>
      <c r="E144" s="56"/>
      <c r="F144" s="119" t="s">
        <v>476</v>
      </c>
      <c r="H144" s="120"/>
    </row>
    <row r="145" spans="1:8" ht="30" customHeight="1" x14ac:dyDescent="0.2">
      <c r="A145" s="200"/>
      <c r="B145" s="203"/>
      <c r="C145" s="21"/>
      <c r="D145" s="38" t="s">
        <v>124</v>
      </c>
      <c r="E145" s="26"/>
      <c r="F145" s="119"/>
      <c r="H145" s="120" t="s">
        <v>504</v>
      </c>
    </row>
    <row r="146" spans="1:8" ht="30" customHeight="1" x14ac:dyDescent="0.2">
      <c r="A146" s="200"/>
      <c r="B146" s="203"/>
      <c r="C146" s="21"/>
      <c r="D146" s="38" t="s">
        <v>125</v>
      </c>
      <c r="E146" s="26"/>
      <c r="F146" s="119"/>
      <c r="H146" s="120" t="s">
        <v>349</v>
      </c>
    </row>
    <row r="147" spans="1:8" ht="30" customHeight="1" x14ac:dyDescent="0.2">
      <c r="A147" s="200"/>
      <c r="B147" s="203"/>
      <c r="C147" s="21"/>
      <c r="D147" s="38" t="s">
        <v>126</v>
      </c>
      <c r="E147" s="26"/>
      <c r="F147" s="119"/>
      <c r="H147" s="120" t="s">
        <v>350</v>
      </c>
    </row>
    <row r="148" spans="1:8" x14ac:dyDescent="0.2">
      <c r="A148" s="200"/>
      <c r="B148" s="203"/>
      <c r="C148" s="21"/>
      <c r="D148" s="38" t="s">
        <v>127</v>
      </c>
      <c r="E148" s="26"/>
      <c r="F148" s="119"/>
      <c r="H148" s="120" t="s">
        <v>351</v>
      </c>
    </row>
    <row r="149" spans="1:8" ht="30" customHeight="1" x14ac:dyDescent="0.2">
      <c r="A149" s="200"/>
      <c r="B149" s="203"/>
      <c r="C149" s="21"/>
      <c r="D149" s="38" t="s">
        <v>128</v>
      </c>
      <c r="E149" s="26"/>
      <c r="F149" s="119"/>
      <c r="H149" s="120" t="s">
        <v>352</v>
      </c>
    </row>
    <row r="150" spans="1:8" ht="30" customHeight="1" x14ac:dyDescent="0.2">
      <c r="A150" s="200"/>
      <c r="B150" s="203"/>
      <c r="C150" s="21"/>
      <c r="D150" s="38" t="s">
        <v>129</v>
      </c>
      <c r="E150" s="26"/>
      <c r="F150" s="119"/>
      <c r="H150" s="120" t="s">
        <v>353</v>
      </c>
    </row>
    <row r="151" spans="1:8" ht="15" customHeight="1" x14ac:dyDescent="0.2">
      <c r="A151" s="200"/>
      <c r="B151" s="203"/>
      <c r="C151" s="21"/>
      <c r="D151" s="38" t="s">
        <v>130</v>
      </c>
      <c r="E151" s="26"/>
      <c r="F151" s="119"/>
      <c r="H151" s="120" t="s">
        <v>354</v>
      </c>
    </row>
    <row r="152" spans="1:8" ht="30" customHeight="1" x14ac:dyDescent="0.2">
      <c r="A152" s="200"/>
      <c r="B152" s="203"/>
      <c r="C152" s="21"/>
      <c r="D152" s="38" t="s">
        <v>131</v>
      </c>
      <c r="E152" s="26"/>
      <c r="F152" s="119"/>
      <c r="H152" s="120" t="s">
        <v>355</v>
      </c>
    </row>
    <row r="153" spans="1:8" ht="30" customHeight="1" x14ac:dyDescent="0.2">
      <c r="A153" s="200"/>
      <c r="B153" s="203"/>
      <c r="C153" s="21"/>
      <c r="D153" s="38" t="s">
        <v>132</v>
      </c>
      <c r="E153" s="26"/>
      <c r="F153" s="119"/>
      <c r="H153" s="120" t="s">
        <v>356</v>
      </c>
    </row>
    <row r="154" spans="1:8" ht="30" customHeight="1" x14ac:dyDescent="0.2">
      <c r="A154" s="200"/>
      <c r="B154" s="203"/>
      <c r="C154" s="21"/>
      <c r="D154" s="38" t="s">
        <v>133</v>
      </c>
      <c r="E154" s="26"/>
      <c r="F154" s="119"/>
      <c r="H154" s="120" t="s">
        <v>357</v>
      </c>
    </row>
    <row r="155" spans="1:8" ht="30" customHeight="1" x14ac:dyDescent="0.2">
      <c r="A155" s="200"/>
      <c r="B155" s="204"/>
      <c r="C155" s="21"/>
      <c r="D155" s="38" t="s">
        <v>134</v>
      </c>
      <c r="E155" s="26"/>
      <c r="F155" s="119"/>
      <c r="H155" s="120" t="s">
        <v>358</v>
      </c>
    </row>
    <row r="156" spans="1:8" ht="15" customHeight="1" x14ac:dyDescent="0.2">
      <c r="A156" s="200"/>
      <c r="B156" s="202">
        <v>2</v>
      </c>
      <c r="C156" s="208" t="s">
        <v>135</v>
      </c>
      <c r="D156" s="209"/>
      <c r="E156" s="56"/>
      <c r="F156" s="119" t="s">
        <v>477</v>
      </c>
      <c r="H156" s="120"/>
    </row>
    <row r="157" spans="1:8" ht="30" customHeight="1" x14ac:dyDescent="0.2">
      <c r="A157" s="200"/>
      <c r="B157" s="203"/>
      <c r="C157" s="21"/>
      <c r="D157" s="38" t="s">
        <v>136</v>
      </c>
      <c r="E157" s="26"/>
      <c r="F157" s="119"/>
      <c r="H157" s="120" t="s">
        <v>505</v>
      </c>
    </row>
    <row r="158" spans="1:8" x14ac:dyDescent="0.2">
      <c r="A158" s="200"/>
      <c r="B158" s="203"/>
      <c r="C158" s="21"/>
      <c r="D158" s="38" t="s">
        <v>137</v>
      </c>
      <c r="E158" s="26"/>
      <c r="F158" s="119"/>
      <c r="H158" s="120" t="s">
        <v>359</v>
      </c>
    </row>
    <row r="159" spans="1:8" ht="15" customHeight="1" x14ac:dyDescent="0.2">
      <c r="A159" s="200"/>
      <c r="B159" s="203"/>
      <c r="C159" s="21"/>
      <c r="D159" s="38" t="s">
        <v>138</v>
      </c>
      <c r="E159" s="26"/>
      <c r="F159" s="119"/>
      <c r="H159" s="120" t="s">
        <v>360</v>
      </c>
    </row>
    <row r="160" spans="1:8" ht="30" customHeight="1" x14ac:dyDescent="0.2">
      <c r="A160" s="200"/>
      <c r="B160" s="203"/>
      <c r="C160" s="21"/>
      <c r="D160" s="38" t="s">
        <v>139</v>
      </c>
      <c r="E160" s="26"/>
      <c r="F160" s="119"/>
      <c r="H160" s="120" t="s">
        <v>361</v>
      </c>
    </row>
    <row r="161" spans="1:8" ht="30" customHeight="1" x14ac:dyDescent="0.2">
      <c r="A161" s="200"/>
      <c r="B161" s="203"/>
      <c r="C161" s="21"/>
      <c r="D161" s="38" t="s">
        <v>140</v>
      </c>
      <c r="E161" s="26"/>
      <c r="F161" s="119"/>
      <c r="H161" s="120" t="s">
        <v>362</v>
      </c>
    </row>
    <row r="162" spans="1:8" ht="30" customHeight="1" x14ac:dyDescent="0.2">
      <c r="A162" s="200"/>
      <c r="B162" s="204"/>
      <c r="C162" s="21"/>
      <c r="D162" s="38" t="s">
        <v>141</v>
      </c>
      <c r="E162" s="26"/>
      <c r="F162" s="119"/>
      <c r="H162" s="120" t="s">
        <v>363</v>
      </c>
    </row>
    <row r="163" spans="1:8" ht="34" customHeight="1" x14ac:dyDescent="0.2">
      <c r="A163" s="200"/>
      <c r="B163" s="202">
        <v>2</v>
      </c>
      <c r="C163" s="208" t="s">
        <v>142</v>
      </c>
      <c r="D163" s="209"/>
      <c r="E163" s="56"/>
      <c r="F163" s="119" t="s">
        <v>478</v>
      </c>
      <c r="H163" s="120"/>
    </row>
    <row r="164" spans="1:8" ht="45" customHeight="1" x14ac:dyDescent="0.2">
      <c r="A164" s="200"/>
      <c r="B164" s="203"/>
      <c r="C164" s="21"/>
      <c r="D164" s="38" t="s">
        <v>166</v>
      </c>
      <c r="E164" s="26"/>
      <c r="F164" s="119"/>
      <c r="H164" s="120" t="s">
        <v>506</v>
      </c>
    </row>
    <row r="165" spans="1:8" ht="30" customHeight="1" x14ac:dyDescent="0.2">
      <c r="A165" s="200"/>
      <c r="B165" s="203"/>
      <c r="C165" s="21"/>
      <c r="D165" s="38" t="s">
        <v>143</v>
      </c>
      <c r="E165" s="26"/>
      <c r="F165" s="119"/>
      <c r="H165" s="120" t="s">
        <v>364</v>
      </c>
    </row>
    <row r="166" spans="1:8" ht="30" customHeight="1" x14ac:dyDescent="0.2">
      <c r="A166" s="200"/>
      <c r="B166" s="203"/>
      <c r="C166" s="21"/>
      <c r="D166" s="38" t="s">
        <v>144</v>
      </c>
      <c r="E166" s="26"/>
      <c r="F166" s="119"/>
      <c r="H166" s="120" t="s">
        <v>365</v>
      </c>
    </row>
    <row r="167" spans="1:8" ht="30" customHeight="1" x14ac:dyDescent="0.2">
      <c r="A167" s="200"/>
      <c r="B167" s="203"/>
      <c r="C167" s="21"/>
      <c r="D167" s="38" t="s">
        <v>145</v>
      </c>
      <c r="E167" s="26"/>
      <c r="F167" s="119"/>
      <c r="H167" s="120" t="s">
        <v>366</v>
      </c>
    </row>
    <row r="168" spans="1:8" ht="30" customHeight="1" x14ac:dyDescent="0.2">
      <c r="A168" s="200"/>
      <c r="B168" s="203"/>
      <c r="C168" s="21"/>
      <c r="D168" s="38" t="s">
        <v>146</v>
      </c>
      <c r="E168" s="26"/>
      <c r="F168" s="119"/>
      <c r="H168" s="120" t="s">
        <v>367</v>
      </c>
    </row>
    <row r="169" spans="1:8" ht="30" customHeight="1" x14ac:dyDescent="0.2">
      <c r="A169" s="200"/>
      <c r="B169" s="203"/>
      <c r="C169" s="21"/>
      <c r="D169" s="38" t="s">
        <v>147</v>
      </c>
      <c r="E169" s="26"/>
      <c r="F169" s="119"/>
      <c r="H169" s="120" t="s">
        <v>368</v>
      </c>
    </row>
    <row r="170" spans="1:8" ht="15" customHeight="1" x14ac:dyDescent="0.2">
      <c r="A170" s="200"/>
      <c r="B170" s="203"/>
      <c r="C170" s="21"/>
      <c r="D170" s="38" t="s">
        <v>148</v>
      </c>
      <c r="E170" s="26"/>
      <c r="F170" s="119"/>
      <c r="H170" s="120" t="s">
        <v>369</v>
      </c>
    </row>
    <row r="171" spans="1:8" ht="30" customHeight="1" x14ac:dyDescent="0.2">
      <c r="A171" s="200"/>
      <c r="B171" s="203"/>
      <c r="C171" s="21"/>
      <c r="D171" s="38" t="s">
        <v>149</v>
      </c>
      <c r="E171" s="26"/>
      <c r="F171" s="119"/>
      <c r="H171" s="120" t="s">
        <v>370</v>
      </c>
    </row>
    <row r="172" spans="1:8" ht="30" customHeight="1" x14ac:dyDescent="0.2">
      <c r="A172" s="200"/>
      <c r="B172" s="203"/>
      <c r="C172" s="21"/>
      <c r="D172" s="38" t="s">
        <v>150</v>
      </c>
      <c r="E172" s="26"/>
      <c r="F172" s="119"/>
      <c r="H172" s="120" t="s">
        <v>371</v>
      </c>
    </row>
    <row r="173" spans="1:8" ht="30" customHeight="1" x14ac:dyDescent="0.2">
      <c r="A173" s="200"/>
      <c r="B173" s="203"/>
      <c r="C173" s="21"/>
      <c r="D173" s="38" t="s">
        <v>151</v>
      </c>
      <c r="E173" s="26"/>
      <c r="F173" s="119"/>
      <c r="H173" s="120" t="s">
        <v>372</v>
      </c>
    </row>
    <row r="174" spans="1:8" ht="30" customHeight="1" x14ac:dyDescent="0.2">
      <c r="A174" s="200"/>
      <c r="B174" s="204"/>
      <c r="C174" s="21"/>
      <c r="D174" s="38" t="s">
        <v>152</v>
      </c>
      <c r="E174" s="26"/>
      <c r="F174" s="119"/>
      <c r="H174" s="120" t="s">
        <v>373</v>
      </c>
    </row>
    <row r="175" spans="1:8" ht="26" customHeight="1" x14ac:dyDescent="0.2">
      <c r="A175" s="200"/>
      <c r="B175" s="202">
        <v>2</v>
      </c>
      <c r="C175" s="208" t="s">
        <v>153</v>
      </c>
      <c r="D175" s="209"/>
      <c r="E175" s="56"/>
      <c r="F175" s="119" t="s">
        <v>479</v>
      </c>
      <c r="H175" s="120"/>
    </row>
    <row r="176" spans="1:8" ht="15" customHeight="1" x14ac:dyDescent="0.2">
      <c r="A176" s="200"/>
      <c r="B176" s="203"/>
      <c r="C176" s="21"/>
      <c r="D176" s="38" t="s">
        <v>154</v>
      </c>
      <c r="E176" s="26"/>
      <c r="F176" s="119"/>
      <c r="H176" s="120" t="s">
        <v>507</v>
      </c>
    </row>
    <row r="177" spans="1:8" ht="30" customHeight="1" x14ac:dyDescent="0.2">
      <c r="A177" s="200"/>
      <c r="B177" s="203"/>
      <c r="C177" s="21"/>
      <c r="D177" s="38" t="s">
        <v>155</v>
      </c>
      <c r="E177" s="26"/>
      <c r="F177" s="119"/>
      <c r="H177" s="120" t="s">
        <v>374</v>
      </c>
    </row>
    <row r="178" spans="1:8" x14ac:dyDescent="0.2">
      <c r="A178" s="200"/>
      <c r="B178" s="203"/>
      <c r="C178" s="21"/>
      <c r="D178" s="38" t="s">
        <v>156</v>
      </c>
      <c r="E178" s="26"/>
      <c r="F178" s="119"/>
      <c r="H178" s="120" t="s">
        <v>375</v>
      </c>
    </row>
    <row r="179" spans="1:8" x14ac:dyDescent="0.2">
      <c r="A179" s="200"/>
      <c r="B179" s="203"/>
      <c r="C179" s="21"/>
      <c r="D179" s="38" t="s">
        <v>157</v>
      </c>
      <c r="E179" s="26"/>
      <c r="F179" s="119"/>
      <c r="H179" s="120" t="s">
        <v>376</v>
      </c>
    </row>
    <row r="180" spans="1:8" ht="30" customHeight="1" x14ac:dyDescent="0.2">
      <c r="A180" s="200"/>
      <c r="B180" s="203"/>
      <c r="C180" s="21"/>
      <c r="D180" s="38" t="s">
        <v>158</v>
      </c>
      <c r="E180" s="26"/>
      <c r="F180" s="119"/>
      <c r="H180" s="120" t="s">
        <v>377</v>
      </c>
    </row>
    <row r="181" spans="1:8" x14ac:dyDescent="0.2">
      <c r="A181" s="200"/>
      <c r="B181" s="203"/>
      <c r="C181" s="21"/>
      <c r="D181" s="38" t="s">
        <v>159</v>
      </c>
      <c r="E181" s="26"/>
      <c r="F181" s="119"/>
      <c r="H181" s="120" t="s">
        <v>378</v>
      </c>
    </row>
    <row r="182" spans="1:8" ht="15" customHeight="1" x14ac:dyDescent="0.2">
      <c r="A182" s="200"/>
      <c r="B182" s="204"/>
      <c r="C182" s="21"/>
      <c r="D182" s="38" t="s">
        <v>160</v>
      </c>
      <c r="E182" s="26"/>
      <c r="F182" s="119"/>
      <c r="H182" s="120" t="s">
        <v>379</v>
      </c>
    </row>
    <row r="183" spans="1:8" ht="15" customHeight="1" x14ac:dyDescent="0.2">
      <c r="A183" s="200"/>
      <c r="B183" s="202">
        <v>2</v>
      </c>
      <c r="C183" s="208" t="s">
        <v>161</v>
      </c>
      <c r="D183" s="209"/>
      <c r="E183" s="56"/>
      <c r="F183" s="119" t="s">
        <v>480</v>
      </c>
      <c r="H183" s="120"/>
    </row>
    <row r="184" spans="1:8" x14ac:dyDescent="0.2">
      <c r="A184" s="200"/>
      <c r="B184" s="203"/>
      <c r="C184" s="21"/>
      <c r="D184" s="38" t="s">
        <v>162</v>
      </c>
      <c r="E184" s="26"/>
      <c r="F184" s="119"/>
      <c r="H184" s="120" t="s">
        <v>508</v>
      </c>
    </row>
    <row r="185" spans="1:8" x14ac:dyDescent="0.2">
      <c r="A185" s="200"/>
      <c r="B185" s="203"/>
      <c r="C185" s="21"/>
      <c r="D185" s="38" t="s">
        <v>163</v>
      </c>
      <c r="E185" s="26"/>
      <c r="F185" s="119"/>
      <c r="H185" s="120" t="s">
        <v>380</v>
      </c>
    </row>
    <row r="186" spans="1:8" x14ac:dyDescent="0.2">
      <c r="A186" s="201"/>
      <c r="B186" s="204"/>
      <c r="C186" s="21"/>
      <c r="D186" s="38" t="s">
        <v>164</v>
      </c>
      <c r="E186" s="26"/>
      <c r="F186" s="119"/>
      <c r="H186" s="120" t="s">
        <v>381</v>
      </c>
    </row>
    <row r="187" spans="1:8" ht="15" customHeight="1" x14ac:dyDescent="0.2">
      <c r="A187" s="240" t="s">
        <v>171</v>
      </c>
      <c r="B187" s="243">
        <v>1</v>
      </c>
      <c r="C187" s="197" t="s">
        <v>172</v>
      </c>
      <c r="D187" s="198"/>
      <c r="E187" s="57"/>
      <c r="F187" s="119" t="s">
        <v>481</v>
      </c>
      <c r="H187" s="121"/>
    </row>
    <row r="188" spans="1:8" ht="30" customHeight="1" x14ac:dyDescent="0.2">
      <c r="A188" s="241"/>
      <c r="B188" s="244"/>
      <c r="C188" s="34"/>
      <c r="D188" s="39" t="s">
        <v>173</v>
      </c>
      <c r="E188" s="58"/>
      <c r="F188" s="119"/>
      <c r="H188" s="120" t="s">
        <v>509</v>
      </c>
    </row>
    <row r="189" spans="1:8" ht="60" customHeight="1" x14ac:dyDescent="0.2">
      <c r="A189" s="241"/>
      <c r="B189" s="244"/>
      <c r="C189" s="34"/>
      <c r="D189" s="39" t="s">
        <v>174</v>
      </c>
      <c r="E189" s="58"/>
      <c r="F189" s="119"/>
      <c r="H189" s="120" t="s">
        <v>510</v>
      </c>
    </row>
    <row r="190" spans="1:8" ht="45" customHeight="1" x14ac:dyDescent="0.2">
      <c r="A190" s="241"/>
      <c r="B190" s="244"/>
      <c r="C190" s="34"/>
      <c r="D190" s="39" t="s">
        <v>175</v>
      </c>
      <c r="E190" s="58"/>
      <c r="F190" s="119"/>
      <c r="H190" s="120" t="s">
        <v>382</v>
      </c>
    </row>
    <row r="191" spans="1:8" ht="45" customHeight="1" x14ac:dyDescent="0.2">
      <c r="A191" s="241"/>
      <c r="B191" s="245"/>
      <c r="C191" s="34"/>
      <c r="D191" s="39" t="s">
        <v>176</v>
      </c>
      <c r="E191" s="58"/>
      <c r="F191" s="119"/>
      <c r="H191" s="120" t="s">
        <v>383</v>
      </c>
    </row>
    <row r="192" spans="1:8" ht="15" customHeight="1" x14ac:dyDescent="0.2">
      <c r="A192" s="241"/>
      <c r="B192" s="243">
        <v>1</v>
      </c>
      <c r="C192" s="197" t="s">
        <v>177</v>
      </c>
      <c r="D192" s="198"/>
      <c r="E192" s="57"/>
      <c r="F192" s="119" t="s">
        <v>482</v>
      </c>
      <c r="H192" s="120"/>
    </row>
    <row r="193" spans="1:8" ht="30" customHeight="1" x14ac:dyDescent="0.2">
      <c r="A193" s="241"/>
      <c r="B193" s="244"/>
      <c r="C193" s="34"/>
      <c r="D193" s="39" t="s">
        <v>178</v>
      </c>
      <c r="E193" s="58"/>
      <c r="F193" s="119"/>
      <c r="H193" s="120" t="s">
        <v>384</v>
      </c>
    </row>
    <row r="194" spans="1:8" ht="15" customHeight="1" x14ac:dyDescent="0.2">
      <c r="A194" s="241"/>
      <c r="B194" s="244"/>
      <c r="C194" s="34"/>
      <c r="D194" s="39" t="s">
        <v>179</v>
      </c>
      <c r="E194" s="58"/>
      <c r="F194" s="119"/>
      <c r="H194" s="120" t="s">
        <v>511</v>
      </c>
    </row>
    <row r="195" spans="1:8" ht="30" customHeight="1" x14ac:dyDescent="0.2">
      <c r="A195" s="241"/>
      <c r="B195" s="244"/>
      <c r="C195" s="34"/>
      <c r="D195" s="39" t="s">
        <v>180</v>
      </c>
      <c r="E195" s="58"/>
      <c r="F195" s="119"/>
      <c r="H195" s="120" t="s">
        <v>385</v>
      </c>
    </row>
    <row r="196" spans="1:8" ht="30" customHeight="1" x14ac:dyDescent="0.2">
      <c r="A196" s="241"/>
      <c r="B196" s="244"/>
      <c r="C196" s="34"/>
      <c r="D196" s="39" t="s">
        <v>181</v>
      </c>
      <c r="E196" s="58"/>
      <c r="F196" s="119"/>
      <c r="H196" s="120" t="s">
        <v>386</v>
      </c>
    </row>
    <row r="197" spans="1:8" x14ac:dyDescent="0.2">
      <c r="A197" s="241"/>
      <c r="B197" s="244"/>
      <c r="C197" s="34"/>
      <c r="D197" s="39" t="s">
        <v>182</v>
      </c>
      <c r="E197" s="58"/>
      <c r="F197" s="119"/>
      <c r="H197" s="120" t="s">
        <v>387</v>
      </c>
    </row>
    <row r="198" spans="1:8" x14ac:dyDescent="0.2">
      <c r="A198" s="241"/>
      <c r="B198" s="244"/>
      <c r="C198" s="34"/>
      <c r="D198" s="39" t="s">
        <v>183</v>
      </c>
      <c r="E198" s="58"/>
      <c r="F198" s="119"/>
      <c r="H198" s="120" t="s">
        <v>388</v>
      </c>
    </row>
    <row r="199" spans="1:8" x14ac:dyDescent="0.2">
      <c r="A199" s="242"/>
      <c r="B199" s="245"/>
      <c r="C199" s="34"/>
      <c r="D199" s="39" t="s">
        <v>184</v>
      </c>
      <c r="E199" s="58"/>
      <c r="F199" s="119"/>
      <c r="H199" s="120" t="s">
        <v>389</v>
      </c>
    </row>
    <row r="200" spans="1:8" ht="15" customHeight="1" x14ac:dyDescent="0.2">
      <c r="A200" s="240" t="s">
        <v>185</v>
      </c>
      <c r="B200" s="243">
        <v>1</v>
      </c>
      <c r="C200" s="197" t="s">
        <v>186</v>
      </c>
      <c r="D200" s="198"/>
      <c r="E200" s="57"/>
      <c r="F200" s="119" t="s">
        <v>483</v>
      </c>
      <c r="H200" s="120"/>
    </row>
    <row r="201" spans="1:8" x14ac:dyDescent="0.2">
      <c r="A201" s="241"/>
      <c r="B201" s="244"/>
      <c r="C201" s="34"/>
      <c r="D201" s="40" t="s">
        <v>187</v>
      </c>
      <c r="E201" s="59"/>
      <c r="F201" s="119"/>
      <c r="H201" s="120" t="s">
        <v>390</v>
      </c>
    </row>
    <row r="202" spans="1:8" ht="30" customHeight="1" x14ac:dyDescent="0.2">
      <c r="A202" s="241"/>
      <c r="B202" s="244"/>
      <c r="C202" s="34"/>
      <c r="D202" s="39" t="s">
        <v>188</v>
      </c>
      <c r="E202" s="58"/>
      <c r="F202" s="119"/>
      <c r="H202" s="120" t="s">
        <v>512</v>
      </c>
    </row>
    <row r="203" spans="1:8" x14ac:dyDescent="0.2">
      <c r="A203" s="241"/>
      <c r="B203" s="244"/>
      <c r="C203" s="34"/>
      <c r="D203" s="38" t="s">
        <v>189</v>
      </c>
      <c r="E203" s="57"/>
      <c r="F203" s="119"/>
      <c r="H203" s="120" t="s">
        <v>391</v>
      </c>
    </row>
    <row r="204" spans="1:8" ht="30" customHeight="1" x14ac:dyDescent="0.2">
      <c r="A204" s="241"/>
      <c r="B204" s="244"/>
      <c r="C204" s="34"/>
      <c r="D204" s="38" t="s">
        <v>190</v>
      </c>
      <c r="E204" s="57"/>
      <c r="F204" s="119"/>
      <c r="H204" s="120" t="s">
        <v>392</v>
      </c>
    </row>
    <row r="205" spans="1:8" ht="30" customHeight="1" x14ac:dyDescent="0.2">
      <c r="A205" s="241"/>
      <c r="B205" s="244"/>
      <c r="C205" s="34"/>
      <c r="D205" s="39" t="s">
        <v>191</v>
      </c>
      <c r="E205" s="58"/>
      <c r="F205" s="119"/>
      <c r="H205" s="120" t="s">
        <v>393</v>
      </c>
    </row>
    <row r="206" spans="1:8" x14ac:dyDescent="0.2">
      <c r="A206" s="241"/>
      <c r="B206" s="244"/>
      <c r="C206" s="34"/>
      <c r="D206" s="39" t="s">
        <v>192</v>
      </c>
      <c r="E206" s="58"/>
      <c r="F206" s="119"/>
      <c r="H206" s="120" t="s">
        <v>394</v>
      </c>
    </row>
    <row r="207" spans="1:8" ht="30" customHeight="1" x14ac:dyDescent="0.2">
      <c r="A207" s="242"/>
      <c r="B207" s="245"/>
      <c r="C207" s="34"/>
      <c r="D207" s="39" t="s">
        <v>193</v>
      </c>
      <c r="E207" s="58"/>
      <c r="F207" s="119"/>
      <c r="H207" s="120" t="s">
        <v>395</v>
      </c>
    </row>
    <row r="208" spans="1:8" ht="15" customHeight="1" x14ac:dyDescent="0.2">
      <c r="A208" s="240" t="s">
        <v>194</v>
      </c>
      <c r="B208" s="243">
        <v>2</v>
      </c>
      <c r="C208" s="195" t="s">
        <v>195</v>
      </c>
      <c r="D208" s="196"/>
      <c r="E208" s="60"/>
      <c r="F208" s="119" t="s">
        <v>484</v>
      </c>
      <c r="H208" s="120"/>
    </row>
    <row r="209" spans="1:8" x14ac:dyDescent="0.2">
      <c r="A209" s="241"/>
      <c r="B209" s="244"/>
      <c r="C209" s="34"/>
      <c r="D209" s="38" t="s">
        <v>196</v>
      </c>
      <c r="E209" s="57"/>
      <c r="F209" s="119"/>
      <c r="H209" s="120" t="s">
        <v>396</v>
      </c>
    </row>
    <row r="210" spans="1:8" ht="45" customHeight="1" x14ac:dyDescent="0.2">
      <c r="A210" s="241"/>
      <c r="B210" s="244"/>
      <c r="C210" s="34"/>
      <c r="D210" s="38" t="s">
        <v>197</v>
      </c>
      <c r="E210" s="57"/>
      <c r="F210" s="119"/>
      <c r="H210" s="120" t="s">
        <v>513</v>
      </c>
    </row>
    <row r="211" spans="1:8" ht="15" customHeight="1" x14ac:dyDescent="0.2">
      <c r="A211" s="241"/>
      <c r="B211" s="244"/>
      <c r="C211" s="34"/>
      <c r="D211" s="39" t="s">
        <v>198</v>
      </c>
      <c r="E211" s="61"/>
      <c r="F211" s="119"/>
      <c r="H211" s="120" t="s">
        <v>397</v>
      </c>
    </row>
    <row r="212" spans="1:8" ht="30" customHeight="1" x14ac:dyDescent="0.2">
      <c r="A212" s="241"/>
      <c r="B212" s="244"/>
      <c r="C212" s="34"/>
      <c r="D212" s="39" t="s">
        <v>199</v>
      </c>
      <c r="E212" s="61"/>
      <c r="F212" s="119"/>
      <c r="H212" s="120" t="s">
        <v>398</v>
      </c>
    </row>
    <row r="213" spans="1:8" x14ac:dyDescent="0.2">
      <c r="A213" s="241"/>
      <c r="B213" s="244"/>
      <c r="C213" s="34"/>
      <c r="D213" s="39" t="s">
        <v>200</v>
      </c>
      <c r="E213" s="61"/>
      <c r="F213" s="119"/>
      <c r="H213" s="120" t="s">
        <v>399</v>
      </c>
    </row>
    <row r="214" spans="1:8" ht="15" customHeight="1" x14ac:dyDescent="0.2">
      <c r="A214" s="241"/>
      <c r="B214" s="244"/>
      <c r="C214" s="34"/>
      <c r="D214" s="39" t="s">
        <v>201</v>
      </c>
      <c r="E214" s="61"/>
      <c r="F214" s="119"/>
      <c r="H214" s="120" t="s">
        <v>400</v>
      </c>
    </row>
    <row r="215" spans="1:8" x14ac:dyDescent="0.2">
      <c r="A215" s="241"/>
      <c r="B215" s="244"/>
      <c r="C215" s="34"/>
      <c r="D215" s="39" t="s">
        <v>202</v>
      </c>
      <c r="E215" s="61"/>
      <c r="F215" s="119"/>
      <c r="H215" s="120" t="s">
        <v>401</v>
      </c>
    </row>
    <row r="216" spans="1:8" x14ac:dyDescent="0.2">
      <c r="A216" s="241"/>
      <c r="B216" s="244"/>
      <c r="C216" s="34"/>
      <c r="D216" s="39" t="s">
        <v>203</v>
      </c>
      <c r="E216" s="61"/>
      <c r="F216" s="119"/>
      <c r="H216" s="120" t="s">
        <v>402</v>
      </c>
    </row>
    <row r="217" spans="1:8" x14ac:dyDescent="0.2">
      <c r="A217" s="241"/>
      <c r="B217" s="244"/>
      <c r="C217" s="34"/>
      <c r="D217" s="39" t="s">
        <v>204</v>
      </c>
      <c r="E217" s="61"/>
      <c r="F217" s="119"/>
      <c r="H217" s="120" t="s">
        <v>403</v>
      </c>
    </row>
    <row r="218" spans="1:8" x14ac:dyDescent="0.2">
      <c r="A218" s="241"/>
      <c r="B218" s="245"/>
      <c r="C218" s="34"/>
      <c r="D218" s="39" t="s">
        <v>205</v>
      </c>
      <c r="E218" s="61"/>
      <c r="F218" s="119"/>
      <c r="H218" s="120" t="s">
        <v>404</v>
      </c>
    </row>
    <row r="219" spans="1:8" ht="15" customHeight="1" x14ac:dyDescent="0.2">
      <c r="A219" s="241"/>
      <c r="B219" s="243">
        <v>2</v>
      </c>
      <c r="C219" s="197" t="s">
        <v>206</v>
      </c>
      <c r="D219" s="198"/>
      <c r="E219" s="57"/>
      <c r="F219" s="119" t="s">
        <v>485</v>
      </c>
      <c r="H219" s="120"/>
    </row>
    <row r="220" spans="1:8" ht="30" customHeight="1" x14ac:dyDescent="0.2">
      <c r="A220" s="241"/>
      <c r="B220" s="244"/>
      <c r="C220" s="34"/>
      <c r="D220" s="38" t="s">
        <v>207</v>
      </c>
      <c r="E220" s="57"/>
      <c r="F220" s="119"/>
      <c r="H220" s="120" t="s">
        <v>405</v>
      </c>
    </row>
    <row r="221" spans="1:8" ht="30" customHeight="1" x14ac:dyDescent="0.2">
      <c r="A221" s="241"/>
      <c r="B221" s="244"/>
      <c r="C221" s="34"/>
      <c r="D221" s="38" t="s">
        <v>208</v>
      </c>
      <c r="E221" s="57"/>
      <c r="F221" s="119"/>
      <c r="H221" s="120" t="s">
        <v>514</v>
      </c>
    </row>
    <row r="222" spans="1:8" ht="45" customHeight="1" x14ac:dyDescent="0.2">
      <c r="A222" s="241"/>
      <c r="B222" s="244"/>
      <c r="C222" s="34"/>
      <c r="D222" s="39" t="s">
        <v>209</v>
      </c>
      <c r="E222" s="61"/>
      <c r="F222" s="119"/>
      <c r="H222" s="120" t="s">
        <v>406</v>
      </c>
    </row>
    <row r="223" spans="1:8" ht="30" customHeight="1" x14ac:dyDescent="0.2">
      <c r="A223" s="241"/>
      <c r="B223" s="244"/>
      <c r="C223" s="34"/>
      <c r="D223" s="38" t="s">
        <v>210</v>
      </c>
      <c r="E223" s="57"/>
      <c r="F223" s="119"/>
      <c r="H223" s="120" t="s">
        <v>407</v>
      </c>
    </row>
    <row r="224" spans="1:8" ht="30" customHeight="1" x14ac:dyDescent="0.2">
      <c r="A224" s="241"/>
      <c r="B224" s="245"/>
      <c r="C224" s="34"/>
      <c r="D224" s="38" t="s">
        <v>211</v>
      </c>
      <c r="E224" s="57"/>
      <c r="F224" s="119"/>
      <c r="H224" s="120" t="s">
        <v>408</v>
      </c>
    </row>
    <row r="225" spans="1:8" ht="15" customHeight="1" x14ac:dyDescent="0.2">
      <c r="A225" s="241"/>
      <c r="B225" s="243">
        <v>2</v>
      </c>
      <c r="C225" s="197" t="s">
        <v>212</v>
      </c>
      <c r="D225" s="198"/>
      <c r="E225" s="57"/>
      <c r="F225" s="119" t="s">
        <v>486</v>
      </c>
      <c r="H225" s="120"/>
    </row>
    <row r="226" spans="1:8" ht="15" customHeight="1" x14ac:dyDescent="0.2">
      <c r="A226" s="241"/>
      <c r="B226" s="244"/>
      <c r="C226" s="34"/>
      <c r="D226" s="38" t="s">
        <v>213</v>
      </c>
      <c r="E226" s="57"/>
      <c r="F226" s="119"/>
      <c r="H226" s="120" t="s">
        <v>409</v>
      </c>
    </row>
    <row r="227" spans="1:8" x14ac:dyDescent="0.2">
      <c r="A227" s="241"/>
      <c r="B227" s="244"/>
      <c r="C227" s="34"/>
      <c r="D227" s="40" t="s">
        <v>214</v>
      </c>
      <c r="E227" s="10"/>
      <c r="F227" s="119"/>
      <c r="H227" s="120" t="s">
        <v>515</v>
      </c>
    </row>
    <row r="228" spans="1:8" ht="30" customHeight="1" x14ac:dyDescent="0.2">
      <c r="A228" s="241"/>
      <c r="B228" s="244"/>
      <c r="C228" s="34"/>
      <c r="D228" s="38" t="s">
        <v>215</v>
      </c>
      <c r="E228" s="57"/>
      <c r="F228" s="119"/>
      <c r="H228" s="120" t="s">
        <v>410</v>
      </c>
    </row>
    <row r="229" spans="1:8" x14ac:dyDescent="0.2">
      <c r="A229" s="241"/>
      <c r="B229" s="244"/>
      <c r="C229" s="34"/>
      <c r="D229" s="40" t="s">
        <v>216</v>
      </c>
      <c r="E229" s="10"/>
      <c r="F229" s="119"/>
      <c r="H229" s="120" t="s">
        <v>411</v>
      </c>
    </row>
    <row r="230" spans="1:8" x14ac:dyDescent="0.2">
      <c r="A230" s="241"/>
      <c r="B230" s="245"/>
      <c r="C230" s="34"/>
      <c r="D230" s="38" t="s">
        <v>217</v>
      </c>
      <c r="E230" s="57"/>
      <c r="F230" s="119"/>
      <c r="H230" s="120" t="s">
        <v>412</v>
      </c>
    </row>
    <row r="231" spans="1:8" ht="15" customHeight="1" x14ac:dyDescent="0.2">
      <c r="A231" s="241"/>
      <c r="B231" s="243">
        <v>2</v>
      </c>
      <c r="C231" s="197" t="s">
        <v>218</v>
      </c>
      <c r="D231" s="198"/>
      <c r="E231" s="57"/>
      <c r="F231" s="119" t="s">
        <v>487</v>
      </c>
      <c r="H231" s="120"/>
    </row>
    <row r="232" spans="1:8" x14ac:dyDescent="0.2">
      <c r="A232" s="241"/>
      <c r="B232" s="244"/>
      <c r="C232" s="34"/>
      <c r="D232" s="38" t="s">
        <v>219</v>
      </c>
      <c r="E232" s="57"/>
      <c r="F232" s="119"/>
      <c r="H232" s="120" t="s">
        <v>413</v>
      </c>
    </row>
    <row r="233" spans="1:8" ht="30" customHeight="1" x14ac:dyDescent="0.2">
      <c r="A233" s="241"/>
      <c r="B233" s="244"/>
      <c r="C233" s="34"/>
      <c r="D233" s="38" t="s">
        <v>220</v>
      </c>
      <c r="E233" s="57"/>
      <c r="F233" s="119"/>
      <c r="H233" s="120" t="s">
        <v>516</v>
      </c>
    </row>
    <row r="234" spans="1:8" x14ac:dyDescent="0.2">
      <c r="A234" s="241"/>
      <c r="B234" s="244"/>
      <c r="C234" s="34"/>
      <c r="D234" s="38" t="s">
        <v>221</v>
      </c>
      <c r="E234" s="57"/>
      <c r="F234" s="119"/>
      <c r="H234" s="120" t="s">
        <v>414</v>
      </c>
    </row>
    <row r="235" spans="1:8" x14ac:dyDescent="0.2">
      <c r="A235" s="241"/>
      <c r="B235" s="244"/>
      <c r="C235" s="34"/>
      <c r="D235" s="38" t="s">
        <v>222</v>
      </c>
      <c r="E235" s="57"/>
      <c r="F235" s="119"/>
      <c r="H235" s="120" t="s">
        <v>415</v>
      </c>
    </row>
    <row r="236" spans="1:8" ht="30" customHeight="1" x14ac:dyDescent="0.2">
      <c r="A236" s="241"/>
      <c r="B236" s="244"/>
      <c r="C236" s="34"/>
      <c r="D236" s="38" t="s">
        <v>223</v>
      </c>
      <c r="E236" s="57"/>
      <c r="F236" s="119"/>
      <c r="H236" s="120" t="s">
        <v>416</v>
      </c>
    </row>
    <row r="237" spans="1:8" x14ac:dyDescent="0.2">
      <c r="A237" s="241"/>
      <c r="B237" s="244"/>
      <c r="C237" s="34"/>
      <c r="D237" s="39" t="s">
        <v>224</v>
      </c>
      <c r="E237" s="61"/>
      <c r="F237" s="119"/>
      <c r="H237" s="120" t="s">
        <v>417</v>
      </c>
    </row>
    <row r="238" spans="1:8" ht="30" customHeight="1" x14ac:dyDescent="0.2">
      <c r="A238" s="241"/>
      <c r="B238" s="244"/>
      <c r="C238" s="34"/>
      <c r="D238" s="39" t="s">
        <v>225</v>
      </c>
      <c r="E238" s="61"/>
      <c r="F238" s="119"/>
      <c r="H238" s="120" t="s">
        <v>418</v>
      </c>
    </row>
    <row r="239" spans="1:8" ht="30" customHeight="1" x14ac:dyDescent="0.2">
      <c r="A239" s="241"/>
      <c r="B239" s="244"/>
      <c r="C239" s="34"/>
      <c r="D239" s="39" t="s">
        <v>226</v>
      </c>
      <c r="E239" s="61"/>
      <c r="F239" s="119"/>
      <c r="H239" s="120" t="s">
        <v>419</v>
      </c>
    </row>
    <row r="240" spans="1:8" ht="30" customHeight="1" x14ac:dyDescent="0.2">
      <c r="A240" s="241"/>
      <c r="B240" s="244"/>
      <c r="C240" s="34"/>
      <c r="D240" s="39" t="s">
        <v>227</v>
      </c>
      <c r="E240" s="61"/>
      <c r="F240" s="119"/>
      <c r="H240" s="120" t="s">
        <v>420</v>
      </c>
    </row>
    <row r="241" spans="1:8" x14ac:dyDescent="0.2">
      <c r="A241" s="241"/>
      <c r="B241" s="244"/>
      <c r="C241" s="34"/>
      <c r="D241" s="39" t="s">
        <v>228</v>
      </c>
      <c r="E241" s="61"/>
      <c r="F241" s="119"/>
      <c r="H241" s="120" t="s">
        <v>421</v>
      </c>
    </row>
    <row r="242" spans="1:8" x14ac:dyDescent="0.2">
      <c r="A242" s="241"/>
      <c r="B242" s="244"/>
      <c r="C242" s="34"/>
      <c r="D242" s="39" t="s">
        <v>229</v>
      </c>
      <c r="E242" s="61"/>
      <c r="F242" s="119"/>
      <c r="H242" s="120" t="s">
        <v>422</v>
      </c>
    </row>
    <row r="243" spans="1:8" x14ac:dyDescent="0.2">
      <c r="A243" s="242"/>
      <c r="B243" s="245"/>
      <c r="C243" s="34"/>
      <c r="D243" s="39" t="s">
        <v>230</v>
      </c>
      <c r="E243" s="61"/>
      <c r="F243" s="119"/>
      <c r="H243" s="120" t="s">
        <v>423</v>
      </c>
    </row>
    <row r="244" spans="1:8" ht="15" customHeight="1" x14ac:dyDescent="0.2">
      <c r="A244" s="240" t="s">
        <v>231</v>
      </c>
      <c r="B244" s="243">
        <v>2</v>
      </c>
      <c r="C244" s="195" t="s">
        <v>232</v>
      </c>
      <c r="D244" s="196"/>
      <c r="E244" s="60"/>
      <c r="F244" s="119" t="s">
        <v>488</v>
      </c>
      <c r="H244" s="120"/>
    </row>
    <row r="245" spans="1:8" ht="30" customHeight="1" x14ac:dyDescent="0.2">
      <c r="A245" s="241"/>
      <c r="B245" s="244"/>
      <c r="C245" s="34"/>
      <c r="D245" s="39" t="s">
        <v>233</v>
      </c>
      <c r="E245" s="61"/>
      <c r="F245" s="119"/>
      <c r="H245" s="120" t="s">
        <v>424</v>
      </c>
    </row>
    <row r="246" spans="1:8" ht="45" customHeight="1" x14ac:dyDescent="0.2">
      <c r="A246" s="241"/>
      <c r="B246" s="244"/>
      <c r="C246" s="34"/>
      <c r="D246" s="39" t="s">
        <v>234</v>
      </c>
      <c r="E246" s="61"/>
      <c r="F246" s="119"/>
      <c r="H246" s="120" t="s">
        <v>517</v>
      </c>
    </row>
    <row r="247" spans="1:8" ht="30" customHeight="1" x14ac:dyDescent="0.2">
      <c r="A247" s="241"/>
      <c r="B247" s="244"/>
      <c r="C247" s="34"/>
      <c r="D247" s="39" t="s">
        <v>235</v>
      </c>
      <c r="E247" s="61"/>
      <c r="F247" s="119"/>
      <c r="H247" s="120" t="s">
        <v>425</v>
      </c>
    </row>
    <row r="248" spans="1:8" x14ac:dyDescent="0.2">
      <c r="A248" s="241"/>
      <c r="B248" s="244"/>
      <c r="C248" s="34"/>
      <c r="D248" s="38" t="s">
        <v>236</v>
      </c>
      <c r="E248" s="62"/>
      <c r="F248" s="119"/>
      <c r="H248" s="120" t="s">
        <v>426</v>
      </c>
    </row>
    <row r="249" spans="1:8" ht="30" customHeight="1" x14ac:dyDescent="0.2">
      <c r="A249" s="241"/>
      <c r="B249" s="244"/>
      <c r="C249" s="34"/>
      <c r="D249" s="38" t="s">
        <v>237</v>
      </c>
      <c r="E249" s="62"/>
      <c r="F249" s="119"/>
      <c r="H249" s="120" t="s">
        <v>427</v>
      </c>
    </row>
    <row r="250" spans="1:8" x14ac:dyDescent="0.2">
      <c r="A250" s="241"/>
      <c r="B250" s="244"/>
      <c r="C250" s="34"/>
      <c r="D250" s="39" t="s">
        <v>238</v>
      </c>
      <c r="E250" s="61"/>
      <c r="F250" s="119"/>
      <c r="H250" s="120" t="s">
        <v>428</v>
      </c>
    </row>
    <row r="251" spans="1:8" x14ac:dyDescent="0.2">
      <c r="A251" s="241"/>
      <c r="B251" s="244"/>
      <c r="C251" s="34"/>
      <c r="D251" s="39" t="s">
        <v>239</v>
      </c>
      <c r="E251" s="61"/>
      <c r="F251" s="119"/>
      <c r="H251" s="120" t="s">
        <v>429</v>
      </c>
    </row>
    <row r="252" spans="1:8" ht="30" customHeight="1" x14ac:dyDescent="0.2">
      <c r="A252" s="241"/>
      <c r="B252" s="244"/>
      <c r="C252" s="34"/>
      <c r="D252" s="41" t="s">
        <v>240</v>
      </c>
      <c r="E252" s="63"/>
      <c r="F252" s="119"/>
      <c r="H252" s="120" t="s">
        <v>430</v>
      </c>
    </row>
    <row r="253" spans="1:8" ht="30" customHeight="1" x14ac:dyDescent="0.2">
      <c r="A253" s="241"/>
      <c r="B253" s="244"/>
      <c r="C253" s="34"/>
      <c r="D253" s="41" t="s">
        <v>241</v>
      </c>
      <c r="E253" s="64"/>
      <c r="F253" s="119"/>
      <c r="H253" s="120" t="s">
        <v>431</v>
      </c>
    </row>
    <row r="254" spans="1:8" ht="30" customHeight="1" x14ac:dyDescent="0.2">
      <c r="A254" s="241"/>
      <c r="B254" s="244"/>
      <c r="C254" s="34"/>
      <c r="D254" s="38" t="s">
        <v>242</v>
      </c>
      <c r="E254" s="57"/>
      <c r="F254" s="119"/>
      <c r="H254" s="120" t="s">
        <v>432</v>
      </c>
    </row>
    <row r="255" spans="1:8" ht="30" customHeight="1" x14ac:dyDescent="0.2">
      <c r="A255" s="241"/>
      <c r="B255" s="244"/>
      <c r="C255" s="34"/>
      <c r="D255" s="38" t="s">
        <v>243</v>
      </c>
      <c r="E255" s="57"/>
      <c r="F255" s="119"/>
      <c r="H255" s="120" t="s">
        <v>433</v>
      </c>
    </row>
    <row r="256" spans="1:8" x14ac:dyDescent="0.2">
      <c r="A256" s="241"/>
      <c r="B256" s="244"/>
      <c r="C256" s="34"/>
      <c r="D256" s="39" t="s">
        <v>244</v>
      </c>
      <c r="E256" s="61"/>
      <c r="F256" s="119"/>
      <c r="H256" s="120" t="s">
        <v>434</v>
      </c>
    </row>
    <row r="257" spans="1:8" ht="30" customHeight="1" x14ac:dyDescent="0.2">
      <c r="A257" s="241"/>
      <c r="B257" s="244"/>
      <c r="C257" s="34"/>
      <c r="D257" s="39" t="s">
        <v>245</v>
      </c>
      <c r="E257" s="61"/>
      <c r="F257" s="119"/>
      <c r="H257" s="120" t="s">
        <v>435</v>
      </c>
    </row>
    <row r="258" spans="1:8" x14ac:dyDescent="0.2">
      <c r="A258" s="241"/>
      <c r="B258" s="244"/>
      <c r="C258" s="34"/>
      <c r="D258" s="38" t="s">
        <v>246</v>
      </c>
      <c r="E258" s="57"/>
      <c r="F258" s="119"/>
      <c r="H258" s="120" t="s">
        <v>436</v>
      </c>
    </row>
    <row r="259" spans="1:8" ht="30" customHeight="1" x14ac:dyDescent="0.2">
      <c r="A259" s="241"/>
      <c r="B259" s="244"/>
      <c r="C259" s="34"/>
      <c r="D259" s="38" t="s">
        <v>247</v>
      </c>
      <c r="E259" s="57"/>
      <c r="F259" s="119"/>
      <c r="H259" s="120" t="s">
        <v>437</v>
      </c>
    </row>
    <row r="260" spans="1:8" ht="30" customHeight="1" x14ac:dyDescent="0.2">
      <c r="A260" s="241"/>
      <c r="B260" s="245"/>
      <c r="C260" s="34"/>
      <c r="D260" s="38" t="s">
        <v>248</v>
      </c>
      <c r="E260" s="57"/>
      <c r="F260" s="119"/>
      <c r="H260" s="120" t="s">
        <v>438</v>
      </c>
    </row>
    <row r="261" spans="1:8" ht="15" customHeight="1" x14ac:dyDescent="0.2">
      <c r="A261" s="241"/>
      <c r="B261" s="243">
        <v>2</v>
      </c>
      <c r="C261" s="195" t="s">
        <v>249</v>
      </c>
      <c r="D261" s="196"/>
      <c r="E261" s="60"/>
      <c r="F261" s="119" t="s">
        <v>489</v>
      </c>
      <c r="H261" s="120"/>
    </row>
    <row r="262" spans="1:8" ht="45" customHeight="1" x14ac:dyDescent="0.2">
      <c r="A262" s="241"/>
      <c r="B262" s="244"/>
      <c r="C262" s="34"/>
      <c r="D262" s="39" t="s">
        <v>250</v>
      </c>
      <c r="E262" s="61"/>
      <c r="F262" s="119"/>
      <c r="H262" s="120" t="s">
        <v>439</v>
      </c>
    </row>
    <row r="263" spans="1:8" ht="30" customHeight="1" x14ac:dyDescent="0.2">
      <c r="A263" s="242"/>
      <c r="B263" s="245"/>
      <c r="C263" s="34"/>
      <c r="D263" s="39" t="s">
        <v>251</v>
      </c>
      <c r="E263" s="61"/>
      <c r="F263" s="119"/>
      <c r="H263" s="120" t="s">
        <v>518</v>
      </c>
    </row>
    <row r="264" spans="1:8" ht="15" customHeight="1" x14ac:dyDescent="0.2">
      <c r="A264" s="240" t="s">
        <v>252</v>
      </c>
      <c r="B264" s="243">
        <v>2</v>
      </c>
      <c r="C264" s="197" t="s">
        <v>253</v>
      </c>
      <c r="D264" s="198"/>
      <c r="E264" s="57"/>
      <c r="F264" s="119" t="s">
        <v>490</v>
      </c>
      <c r="H264" s="120"/>
    </row>
    <row r="265" spans="1:8" x14ac:dyDescent="0.2">
      <c r="A265" s="241"/>
      <c r="B265" s="244"/>
      <c r="C265" s="34"/>
      <c r="D265" s="39" t="s">
        <v>254</v>
      </c>
      <c r="E265" s="61"/>
      <c r="F265" s="119"/>
      <c r="H265" s="120" t="s">
        <v>440</v>
      </c>
    </row>
    <row r="266" spans="1:8" ht="30" customHeight="1" x14ac:dyDescent="0.2">
      <c r="A266" s="241"/>
      <c r="B266" s="244"/>
      <c r="C266" s="34"/>
      <c r="D266" s="39" t="s">
        <v>255</v>
      </c>
      <c r="E266" s="61"/>
      <c r="F266" s="119"/>
      <c r="H266" s="120" t="s">
        <v>519</v>
      </c>
    </row>
    <row r="267" spans="1:8" x14ac:dyDescent="0.2">
      <c r="A267" s="241"/>
      <c r="B267" s="244"/>
      <c r="C267" s="34"/>
      <c r="D267" s="39" t="s">
        <v>256</v>
      </c>
      <c r="E267" s="61"/>
      <c r="F267" s="119"/>
      <c r="H267" s="120" t="s">
        <v>441</v>
      </c>
    </row>
    <row r="268" spans="1:8" ht="30" customHeight="1" x14ac:dyDescent="0.2">
      <c r="A268" s="241"/>
      <c r="B268" s="244"/>
      <c r="C268" s="34"/>
      <c r="D268" s="39" t="s">
        <v>257</v>
      </c>
      <c r="E268" s="61"/>
      <c r="F268" s="119"/>
      <c r="H268" s="120" t="s">
        <v>442</v>
      </c>
    </row>
    <row r="269" spans="1:8" ht="30" customHeight="1" x14ac:dyDescent="0.2">
      <c r="A269" s="241"/>
      <c r="B269" s="244"/>
      <c r="C269" s="34"/>
      <c r="D269" s="39" t="s">
        <v>258</v>
      </c>
      <c r="E269" s="61"/>
      <c r="F269" s="119"/>
      <c r="H269" s="120" t="s">
        <v>443</v>
      </c>
    </row>
    <row r="270" spans="1:8" ht="30" customHeight="1" x14ac:dyDescent="0.2">
      <c r="A270" s="241"/>
      <c r="B270" s="245"/>
      <c r="C270" s="34"/>
      <c r="D270" s="39" t="s">
        <v>259</v>
      </c>
      <c r="E270" s="61"/>
      <c r="F270" s="119"/>
      <c r="H270" s="120" t="s">
        <v>444</v>
      </c>
    </row>
    <row r="271" spans="1:8" ht="15" customHeight="1" x14ac:dyDescent="0.2">
      <c r="A271" s="241"/>
      <c r="B271" s="243">
        <v>2</v>
      </c>
      <c r="C271" s="197" t="s">
        <v>260</v>
      </c>
      <c r="D271" s="198"/>
      <c r="E271" s="57"/>
      <c r="F271" s="119" t="s">
        <v>491</v>
      </c>
      <c r="H271" s="120"/>
    </row>
    <row r="272" spans="1:8" ht="30" customHeight="1" x14ac:dyDescent="0.2">
      <c r="A272" s="241"/>
      <c r="B272" s="244"/>
      <c r="C272" s="34"/>
      <c r="D272" s="38" t="s">
        <v>261</v>
      </c>
      <c r="E272" s="57"/>
      <c r="F272" s="119"/>
      <c r="H272" s="120" t="s">
        <v>445</v>
      </c>
    </row>
    <row r="273" spans="1:8" ht="30" customHeight="1" x14ac:dyDescent="0.2">
      <c r="A273" s="241"/>
      <c r="B273" s="244"/>
      <c r="C273" s="34"/>
      <c r="D273" s="38" t="s">
        <v>262</v>
      </c>
      <c r="E273" s="57"/>
      <c r="F273" s="119"/>
      <c r="H273" s="120" t="s">
        <v>520</v>
      </c>
    </row>
    <row r="274" spans="1:8" x14ac:dyDescent="0.2">
      <c r="A274" s="241"/>
      <c r="B274" s="244"/>
      <c r="C274" s="34"/>
      <c r="D274" s="38" t="s">
        <v>263</v>
      </c>
      <c r="E274" s="57"/>
      <c r="F274" s="119"/>
      <c r="H274" s="120" t="s">
        <v>446</v>
      </c>
    </row>
    <row r="275" spans="1:8" ht="30" customHeight="1" x14ac:dyDescent="0.2">
      <c r="A275" s="241"/>
      <c r="B275" s="245"/>
      <c r="C275" s="34"/>
      <c r="D275" s="38" t="s">
        <v>264</v>
      </c>
      <c r="E275" s="57"/>
      <c r="F275" s="119"/>
      <c r="H275" s="120" t="s">
        <v>447</v>
      </c>
    </row>
    <row r="276" spans="1:8" ht="70" customHeight="1" x14ac:dyDescent="0.2">
      <c r="A276" s="241"/>
      <c r="B276" s="243">
        <v>2</v>
      </c>
      <c r="C276" s="195" t="s">
        <v>278</v>
      </c>
      <c r="D276" s="196"/>
      <c r="E276" s="60"/>
      <c r="F276" s="119" t="s">
        <v>492</v>
      </c>
      <c r="H276" s="120"/>
    </row>
    <row r="277" spans="1:8" x14ac:dyDescent="0.2">
      <c r="A277" s="241"/>
      <c r="B277" s="244"/>
      <c r="C277" s="34"/>
      <c r="D277" s="39" t="s">
        <v>265</v>
      </c>
      <c r="E277" s="61"/>
      <c r="F277" s="119"/>
      <c r="H277" s="120" t="s">
        <v>448</v>
      </c>
    </row>
    <row r="278" spans="1:8" ht="30" customHeight="1" x14ac:dyDescent="0.2">
      <c r="A278" s="241"/>
      <c r="B278" s="244"/>
      <c r="C278" s="34"/>
      <c r="D278" s="39" t="s">
        <v>266</v>
      </c>
      <c r="E278" s="61"/>
      <c r="F278" s="119"/>
      <c r="H278" s="120" t="s">
        <v>521</v>
      </c>
    </row>
    <row r="279" spans="1:8" x14ac:dyDescent="0.2">
      <c r="A279" s="241"/>
      <c r="B279" s="244"/>
      <c r="C279" s="34"/>
      <c r="D279" s="39" t="s">
        <v>267</v>
      </c>
      <c r="E279" s="61"/>
      <c r="F279" s="119"/>
      <c r="H279" s="120" t="s">
        <v>449</v>
      </c>
    </row>
    <row r="280" spans="1:8" x14ac:dyDescent="0.2">
      <c r="A280" s="241"/>
      <c r="B280" s="244"/>
      <c r="C280" s="34"/>
      <c r="D280" s="39" t="s">
        <v>268</v>
      </c>
      <c r="E280" s="61"/>
      <c r="F280" s="119"/>
      <c r="H280" s="120" t="s">
        <v>450</v>
      </c>
    </row>
    <row r="281" spans="1:8" ht="30" customHeight="1" x14ac:dyDescent="0.2">
      <c r="A281" s="241"/>
      <c r="B281" s="244"/>
      <c r="C281" s="34"/>
      <c r="D281" s="39" t="s">
        <v>269</v>
      </c>
      <c r="E281" s="61"/>
      <c r="F281" s="119"/>
      <c r="H281" s="120" t="s">
        <v>451</v>
      </c>
    </row>
    <row r="282" spans="1:8" x14ac:dyDescent="0.2">
      <c r="A282" s="241"/>
      <c r="B282" s="244"/>
      <c r="C282" s="34"/>
      <c r="D282" s="39" t="s">
        <v>270</v>
      </c>
      <c r="E282" s="61"/>
      <c r="F282" s="119"/>
      <c r="H282" s="120" t="s">
        <v>452</v>
      </c>
    </row>
    <row r="283" spans="1:8" ht="30" customHeight="1" x14ac:dyDescent="0.2">
      <c r="A283" s="241"/>
      <c r="B283" s="244"/>
      <c r="C283" s="34"/>
      <c r="D283" s="39" t="s">
        <v>271</v>
      </c>
      <c r="E283" s="61"/>
      <c r="F283" s="119"/>
      <c r="H283" s="120" t="s">
        <v>453</v>
      </c>
    </row>
    <row r="284" spans="1:8" ht="30" customHeight="1" x14ac:dyDescent="0.2">
      <c r="A284" s="241"/>
      <c r="B284" s="244"/>
      <c r="C284" s="34"/>
      <c r="D284" s="39" t="s">
        <v>272</v>
      </c>
      <c r="E284" s="61"/>
      <c r="F284" s="119"/>
      <c r="H284" s="120" t="s">
        <v>454</v>
      </c>
    </row>
    <row r="285" spans="1:8" ht="30" customHeight="1" x14ac:dyDescent="0.2">
      <c r="A285" s="241"/>
      <c r="B285" s="244"/>
      <c r="C285" s="34"/>
      <c r="D285" s="38" t="s">
        <v>273</v>
      </c>
      <c r="E285" s="57"/>
      <c r="F285" s="119"/>
      <c r="H285" s="120" t="s">
        <v>455</v>
      </c>
    </row>
    <row r="286" spans="1:8" ht="30" customHeight="1" x14ac:dyDescent="0.2">
      <c r="A286" s="241"/>
      <c r="B286" s="244"/>
      <c r="C286" s="34"/>
      <c r="D286" s="39" t="s">
        <v>274</v>
      </c>
      <c r="E286" s="61"/>
      <c r="F286" s="119"/>
      <c r="H286" s="120" t="s">
        <v>456</v>
      </c>
    </row>
    <row r="287" spans="1:8" x14ac:dyDescent="0.2">
      <c r="A287" s="241"/>
      <c r="B287" s="244"/>
      <c r="C287" s="34"/>
      <c r="D287" s="39" t="s">
        <v>275</v>
      </c>
      <c r="E287" s="61"/>
      <c r="F287" s="119"/>
      <c r="H287" s="120" t="s">
        <v>457</v>
      </c>
    </row>
    <row r="288" spans="1:8" x14ac:dyDescent="0.2">
      <c r="A288" s="241"/>
      <c r="B288" s="244"/>
      <c r="C288" s="34"/>
      <c r="D288" s="38" t="s">
        <v>276</v>
      </c>
      <c r="E288" s="57"/>
      <c r="F288" s="119"/>
      <c r="H288" s="120" t="s">
        <v>458</v>
      </c>
    </row>
    <row r="289" spans="1:8" ht="30" customHeight="1" x14ac:dyDescent="0.2">
      <c r="A289" s="242"/>
      <c r="B289" s="245"/>
      <c r="C289" s="34"/>
      <c r="D289" s="39" t="s">
        <v>277</v>
      </c>
      <c r="E289" s="61"/>
      <c r="F289" s="119"/>
      <c r="H289" s="120" t="s">
        <v>459</v>
      </c>
    </row>
    <row r="290" spans="1:8" x14ac:dyDescent="0.2">
      <c r="B290" s="122"/>
    </row>
  </sheetData>
  <sheetProtection sort="0" autoFilter="0"/>
  <mergeCells count="88">
    <mergeCell ref="C51:D51"/>
    <mergeCell ref="C52:D52"/>
    <mergeCell ref="C187:D187"/>
    <mergeCell ref="C192:D192"/>
    <mergeCell ref="C183:D183"/>
    <mergeCell ref="C200:D200"/>
    <mergeCell ref="A208:A243"/>
    <mergeCell ref="B208:B218"/>
    <mergeCell ref="C208:D208"/>
    <mergeCell ref="B219:B224"/>
    <mergeCell ref="B225:B230"/>
    <mergeCell ref="B231:B243"/>
    <mergeCell ref="C219:D219"/>
    <mergeCell ref="C225:D225"/>
    <mergeCell ref="C231:D231"/>
    <mergeCell ref="A52:A66"/>
    <mergeCell ref="B52:B55"/>
    <mergeCell ref="B56:B60"/>
    <mergeCell ref="C56:D56"/>
    <mergeCell ref="B61:B62"/>
    <mergeCell ref="C61:D61"/>
    <mergeCell ref="B63:B66"/>
    <mergeCell ref="C63:D63"/>
    <mergeCell ref="A67:A81"/>
    <mergeCell ref="B67:B68"/>
    <mergeCell ref="C67:D67"/>
    <mergeCell ref="B69:B71"/>
    <mergeCell ref="C69:D69"/>
    <mergeCell ref="B72:B74"/>
    <mergeCell ref="B75:B78"/>
    <mergeCell ref="C75:D75"/>
    <mergeCell ref="B79:B81"/>
    <mergeCell ref="C79:D79"/>
    <mergeCell ref="C72:D72"/>
    <mergeCell ref="A82:A100"/>
    <mergeCell ref="B82:B88"/>
    <mergeCell ref="C82:D82"/>
    <mergeCell ref="B89:B94"/>
    <mergeCell ref="B95:B97"/>
    <mergeCell ref="C95:D95"/>
    <mergeCell ref="B98:B100"/>
    <mergeCell ref="C98:D98"/>
    <mergeCell ref="C89:D89"/>
    <mergeCell ref="A101:A128"/>
    <mergeCell ref="B101:B107"/>
    <mergeCell ref="C101:D101"/>
    <mergeCell ref="B108:B116"/>
    <mergeCell ref="C108:D108"/>
    <mergeCell ref="B117:B120"/>
    <mergeCell ref="C117:D117"/>
    <mergeCell ref="B121:B124"/>
    <mergeCell ref="C121:D121"/>
    <mergeCell ref="B125:B128"/>
    <mergeCell ref="C125:D125"/>
    <mergeCell ref="A129:A143"/>
    <mergeCell ref="B129:B133"/>
    <mergeCell ref="C129:D129"/>
    <mergeCell ref="B134:B138"/>
    <mergeCell ref="C134:D134"/>
    <mergeCell ref="B139:B143"/>
    <mergeCell ref="C139:D139"/>
    <mergeCell ref="A187:A199"/>
    <mergeCell ref="B187:B191"/>
    <mergeCell ref="B192:B199"/>
    <mergeCell ref="A200:A207"/>
    <mergeCell ref="B200:B207"/>
    <mergeCell ref="A144:A186"/>
    <mergeCell ref="B144:B155"/>
    <mergeCell ref="C144:D144"/>
    <mergeCell ref="B156:B162"/>
    <mergeCell ref="C156:D156"/>
    <mergeCell ref="B163:B174"/>
    <mergeCell ref="C163:D163"/>
    <mergeCell ref="B175:B182"/>
    <mergeCell ref="C175:D175"/>
    <mergeCell ref="B183:B186"/>
    <mergeCell ref="A244:A263"/>
    <mergeCell ref="B244:B260"/>
    <mergeCell ref="C244:D244"/>
    <mergeCell ref="B261:B263"/>
    <mergeCell ref="C261:D261"/>
    <mergeCell ref="A264:A289"/>
    <mergeCell ref="B264:B270"/>
    <mergeCell ref="B271:B275"/>
    <mergeCell ref="B276:B289"/>
    <mergeCell ref="C276:D276"/>
    <mergeCell ref="C264:D264"/>
    <mergeCell ref="C271:D271"/>
  </mergeCells>
  <phoneticPr fontId="18" type="noConversion"/>
  <pageMargins left="0.75" right="0.75" top="1" bottom="1" header="0.5" footer="0.5"/>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14</vt:i4>
      </vt:variant>
    </vt:vector>
  </HeadingPairs>
  <TitlesOfParts>
    <vt:vector size="14" baseType="lpstr">
      <vt:lpstr>OBSERVATIONS</vt:lpstr>
      <vt:lpstr>Elève 1</vt:lpstr>
      <vt:lpstr>Elève 2</vt:lpstr>
      <vt:lpstr>Elève 3</vt:lpstr>
      <vt:lpstr>Elève 4</vt:lpstr>
      <vt:lpstr>Elève 5</vt:lpstr>
      <vt:lpstr>Elève 6</vt:lpstr>
      <vt:lpstr>Elève 7</vt:lpstr>
      <vt:lpstr>Elève 8</vt:lpstr>
      <vt:lpstr>Elève 9</vt:lpstr>
      <vt:lpstr>Elève 10</vt:lpstr>
      <vt:lpstr>Elève 11</vt:lpstr>
      <vt:lpstr>Elèves</vt:lpstr>
      <vt:lpstr>Compétences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fghj</dc:creator>
  <cp:lastModifiedBy>Utilisateur de Microsoft Office</cp:lastModifiedBy>
  <cp:lastPrinted>2017-01-03T11:49:12Z</cp:lastPrinted>
  <dcterms:created xsi:type="dcterms:W3CDTF">2016-12-11T13:40:04Z</dcterms:created>
  <dcterms:modified xsi:type="dcterms:W3CDTF">2017-01-08T10:59:30Z</dcterms:modified>
</cp:coreProperties>
</file>