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fe 2017-03-20\etude\"/>
    </mc:Choice>
  </mc:AlternateContent>
  <bookViews>
    <workbookView xWindow="0" yWindow="0" windowWidth="20490" windowHeight="7650" tabRatio="851"/>
  </bookViews>
  <sheets>
    <sheet name="courbe - point" sheetId="2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8" i="27" l="1"/>
  <c r="E58" i="27" a="1"/>
  <c r="F58" i="27" s="1"/>
  <c r="H57" i="27"/>
  <c r="E57" i="27" a="1"/>
  <c r="F57" i="27" s="1"/>
  <c r="H56" i="27"/>
  <c r="E56" i="27"/>
  <c r="E56" i="27" a="1"/>
  <c r="F56" i="27" s="1"/>
  <c r="E55" i="27" a="1"/>
  <c r="F55" i="27" s="1"/>
  <c r="H54" i="27"/>
  <c r="E54" i="27" a="1"/>
  <c r="F54" i="27" s="1"/>
  <c r="H53" i="27"/>
  <c r="E53" i="27" a="1"/>
  <c r="F53" i="27" s="1"/>
  <c r="H52" i="27"/>
  <c r="E52" i="27" a="1"/>
  <c r="F52" i="27" s="1"/>
  <c r="H51" i="27"/>
  <c r="E51" i="27" a="1"/>
  <c r="F51" i="27" s="1"/>
  <c r="H50" i="27"/>
  <c r="E50" i="27" a="1"/>
  <c r="F50" i="27" s="1"/>
  <c r="H49" i="27"/>
  <c r="E49" i="27" a="1"/>
  <c r="F49" i="27" s="1"/>
  <c r="H48" i="27"/>
  <c r="E48" i="27"/>
  <c r="E48" i="27" a="1"/>
  <c r="F48" i="27" s="1"/>
  <c r="E47" i="27"/>
  <c r="E47" i="27" a="1"/>
  <c r="F47" i="27" s="1"/>
  <c r="E52" i="27" l="1"/>
  <c r="E50" i="27"/>
  <c r="E54" i="27"/>
  <c r="E58" i="27"/>
  <c r="E49" i="27"/>
  <c r="E51" i="27"/>
  <c r="E53" i="27"/>
  <c r="E55" i="27"/>
  <c r="E57" i="27"/>
  <c r="K47" i="27" l="1"/>
  <c r="H55" i="27"/>
</calcChain>
</file>

<file path=xl/sharedStrings.xml><?xml version="1.0" encoding="utf-8"?>
<sst xmlns="http://schemas.openxmlformats.org/spreadsheetml/2006/main" count="7" uniqueCount="3">
  <si>
    <t>x</t>
  </si>
  <si>
    <t>y</t>
  </si>
  <si>
    <t>recherche du point sur l'ordonnée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</si>
</sst>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Fill="1" applyAlignment="1">
      <alignment horizontal="center"/>
    </xf>
    <xf numFmtId="0" fontId="2" fillId="4" borderId="0" xfId="0" applyFont="1" applyFill="1"/>
    <xf numFmtId="0" fontId="0" fillId="4" borderId="0" xfId="0" applyFill="1"/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FFF99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6"/>
            <c:dispRSqr val="0"/>
            <c:dispEq val="1"/>
            <c:trendlineLbl>
              <c:layout>
                <c:manualLayout>
                  <c:x val="-3.305343974860285E-2"/>
                  <c:y val="-0.22127919686431768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'courbe - point'!$C$3:$C$15</c:f>
              <c:numCache>
                <c:formatCode>General</c:formatCode>
                <c:ptCount val="13"/>
                <c:pt idx="0">
                  <c:v>109.66305269922877</c:v>
                </c:pt>
                <c:pt idx="1">
                  <c:v>109.1336448586118</c:v>
                </c:pt>
                <c:pt idx="2">
                  <c:v>108.90675578406167</c:v>
                </c:pt>
                <c:pt idx="3">
                  <c:v>108.52860732647812</c:v>
                </c:pt>
                <c:pt idx="4">
                  <c:v>108.2260885604113</c:v>
                </c:pt>
                <c:pt idx="5">
                  <c:v>107.62105102827763</c:v>
                </c:pt>
                <c:pt idx="6">
                  <c:v>105.73030874035989</c:v>
                </c:pt>
                <c:pt idx="7">
                  <c:v>103.61267737789201</c:v>
                </c:pt>
                <c:pt idx="8">
                  <c:v>100.73874910025705</c:v>
                </c:pt>
                <c:pt idx="9">
                  <c:v>96.65474575835475</c:v>
                </c:pt>
                <c:pt idx="10">
                  <c:v>92.116964267352159</c:v>
                </c:pt>
                <c:pt idx="11">
                  <c:v>86.44473740359895</c:v>
                </c:pt>
                <c:pt idx="12">
                  <c:v>79.486805784061687</c:v>
                </c:pt>
              </c:numCache>
            </c:numRef>
          </c:xVal>
          <c:yVal>
            <c:numRef>
              <c:f>'courbe - point'!$B$3:$B$15</c:f>
              <c:numCache>
                <c:formatCode>General</c:formatCode>
                <c:ptCount val="13"/>
                <c:pt idx="0">
                  <c:v>0</c:v>
                </c:pt>
                <c:pt idx="1">
                  <c:v>25</c:v>
                </c:pt>
                <c:pt idx="2">
                  <c:v>50</c:v>
                </c:pt>
                <c:pt idx="3">
                  <c:v>75</c:v>
                </c:pt>
                <c:pt idx="4">
                  <c:v>100</c:v>
                </c:pt>
                <c:pt idx="5">
                  <c:v>125</c:v>
                </c:pt>
                <c:pt idx="6">
                  <c:v>150</c:v>
                </c:pt>
                <c:pt idx="7">
                  <c:v>175</c:v>
                </c:pt>
                <c:pt idx="8">
                  <c:v>200</c:v>
                </c:pt>
                <c:pt idx="9">
                  <c:v>225</c:v>
                </c:pt>
                <c:pt idx="10">
                  <c:v>250</c:v>
                </c:pt>
                <c:pt idx="11">
                  <c:v>275</c:v>
                </c:pt>
                <c:pt idx="12">
                  <c:v>300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40A-4EC9-A7CC-B8F5E06619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0805968"/>
        <c:axId val="110828432"/>
      </c:scatterChart>
      <c:valAx>
        <c:axId val="110805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828432"/>
        <c:crosses val="autoZero"/>
        <c:crossBetween val="midCat"/>
      </c:valAx>
      <c:valAx>
        <c:axId val="11082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8059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23</xdr:row>
      <xdr:rowOff>0</xdr:rowOff>
    </xdr:from>
    <xdr:to>
      <xdr:col>10</xdr:col>
      <xdr:colOff>121708</xdr:colOff>
      <xdr:row>41</xdr:row>
      <xdr:rowOff>161925</xdr:rowOff>
    </xdr:to>
    <xdr:graphicFrame macro="">
      <xdr:nvGraphicFramePr>
        <xdr:cNvPr id="75" name="Graphique 7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59"/>
  <sheetViews>
    <sheetView tabSelected="1" topLeftCell="A40" zoomScale="90" zoomScaleNormal="90" workbookViewId="0">
      <selection activeCell="J50" sqref="J50"/>
    </sheetView>
  </sheetViews>
  <sheetFormatPr baseColWidth="10" defaultRowHeight="15" x14ac:dyDescent="0.25"/>
  <cols>
    <col min="3" max="3" width="14.28515625" customWidth="1"/>
    <col min="5" max="5" width="11.5703125" customWidth="1"/>
    <col min="6" max="6" width="11.28515625" customWidth="1"/>
    <col min="7" max="7" width="11.7109375" customWidth="1"/>
    <col min="8" max="8" width="11.85546875" customWidth="1"/>
    <col min="9" max="9" width="10.85546875" customWidth="1"/>
    <col min="10" max="10" width="17.85546875" customWidth="1"/>
    <col min="11" max="11" width="18.28515625" customWidth="1"/>
    <col min="13" max="13" width="13.5703125" bestFit="1" customWidth="1"/>
    <col min="14" max="14" width="13" bestFit="1" customWidth="1"/>
    <col min="15" max="15" width="12" bestFit="1" customWidth="1"/>
    <col min="16" max="16" width="12.7109375" bestFit="1" customWidth="1"/>
    <col min="17" max="17" width="12.85546875" bestFit="1" customWidth="1"/>
    <col min="18" max="18" width="12.140625" bestFit="1" customWidth="1"/>
    <col min="19" max="19" width="11.7109375" bestFit="1" customWidth="1"/>
  </cols>
  <sheetData>
    <row r="2" spans="2:8" x14ac:dyDescent="0.25">
      <c r="B2" s="1" t="s">
        <v>1</v>
      </c>
      <c r="C2" s="1" t="s">
        <v>0</v>
      </c>
      <c r="G2" s="1"/>
    </row>
    <row r="3" spans="2:8" x14ac:dyDescent="0.25">
      <c r="B3" s="3">
        <v>0</v>
      </c>
      <c r="C3" s="1">
        <v>109.66305269922877</v>
      </c>
      <c r="G3" s="1"/>
    </row>
    <row r="4" spans="2:8" x14ac:dyDescent="0.25">
      <c r="B4" s="3">
        <v>25</v>
      </c>
      <c r="C4" s="1">
        <v>109.1336448586118</v>
      </c>
      <c r="G4" s="1"/>
    </row>
    <row r="5" spans="2:8" x14ac:dyDescent="0.25">
      <c r="B5" s="3">
        <v>50</v>
      </c>
      <c r="C5" s="1">
        <v>108.90675578406167</v>
      </c>
      <c r="G5" s="1"/>
    </row>
    <row r="6" spans="2:8" x14ac:dyDescent="0.25">
      <c r="B6" s="3">
        <v>75</v>
      </c>
      <c r="C6" s="1">
        <v>108.52860732647812</v>
      </c>
      <c r="G6" s="1"/>
    </row>
    <row r="7" spans="2:8" x14ac:dyDescent="0.25">
      <c r="B7" s="3">
        <v>100</v>
      </c>
      <c r="C7" s="1">
        <v>108.2260885604113</v>
      </c>
      <c r="G7" s="1"/>
    </row>
    <row r="8" spans="2:8" x14ac:dyDescent="0.25">
      <c r="B8" s="3">
        <v>125</v>
      </c>
      <c r="C8" s="1">
        <v>107.62105102827763</v>
      </c>
      <c r="G8" s="1"/>
    </row>
    <row r="9" spans="2:8" x14ac:dyDescent="0.25">
      <c r="B9" s="3">
        <v>150</v>
      </c>
      <c r="C9" s="1">
        <v>105.73030874035989</v>
      </c>
      <c r="G9" s="1"/>
    </row>
    <row r="10" spans="2:8" x14ac:dyDescent="0.25">
      <c r="B10" s="3">
        <v>175</v>
      </c>
      <c r="C10" s="1">
        <v>103.61267737789201</v>
      </c>
      <c r="G10" s="1"/>
    </row>
    <row r="11" spans="2:8" x14ac:dyDescent="0.25">
      <c r="B11" s="3">
        <v>200</v>
      </c>
      <c r="C11" s="1">
        <v>100.73874910025705</v>
      </c>
      <c r="G11" s="1"/>
    </row>
    <row r="12" spans="2:8" x14ac:dyDescent="0.25">
      <c r="B12" s="3">
        <v>225</v>
      </c>
      <c r="C12" s="1">
        <v>96.65474575835475</v>
      </c>
      <c r="G12" s="1"/>
    </row>
    <row r="13" spans="2:8" x14ac:dyDescent="0.25">
      <c r="B13" s="3">
        <v>250</v>
      </c>
      <c r="C13" s="1">
        <v>92.116964267352159</v>
      </c>
      <c r="G13" s="1"/>
    </row>
    <row r="14" spans="2:8" x14ac:dyDescent="0.25">
      <c r="B14" s="3">
        <v>275</v>
      </c>
      <c r="C14" s="1">
        <v>86.44473740359895</v>
      </c>
      <c r="G14" s="1"/>
    </row>
    <row r="15" spans="2:8" x14ac:dyDescent="0.25">
      <c r="B15" s="3">
        <v>300</v>
      </c>
      <c r="C15" s="1">
        <v>79.486805784061687</v>
      </c>
    </row>
    <row r="16" spans="2:8" x14ac:dyDescent="0.25">
      <c r="B16" s="1"/>
      <c r="H16" s="1"/>
    </row>
    <row r="17" spans="2:8" x14ac:dyDescent="0.25">
      <c r="B17" s="1"/>
      <c r="H17" s="1"/>
    </row>
    <row r="18" spans="2:8" x14ac:dyDescent="0.25">
      <c r="B18" s="1"/>
      <c r="C18" s="1"/>
      <c r="E18" s="1"/>
      <c r="F18" s="1"/>
      <c r="H18" s="1"/>
    </row>
    <row r="19" spans="2:8" x14ac:dyDescent="0.25">
      <c r="B19" s="1"/>
    </row>
    <row r="20" spans="2:8" x14ac:dyDescent="0.25">
      <c r="B20" s="1"/>
    </row>
    <row r="21" spans="2:8" x14ac:dyDescent="0.25">
      <c r="B21" s="1"/>
    </row>
    <row r="44" spans="2:13" ht="21" x14ac:dyDescent="0.35">
      <c r="I44" s="5"/>
      <c r="J44" s="4" t="s">
        <v>2</v>
      </c>
      <c r="K44" s="4"/>
      <c r="L44" s="4"/>
      <c r="M44" s="5"/>
    </row>
    <row r="45" spans="2:13" x14ac:dyDescent="0.25">
      <c r="B45" s="1" t="s">
        <v>1</v>
      </c>
      <c r="C45" s="1" t="s">
        <v>0</v>
      </c>
    </row>
    <row r="46" spans="2:13" x14ac:dyDescent="0.25">
      <c r="B46" s="1"/>
      <c r="C46" s="1"/>
      <c r="J46" s="6" t="s">
        <v>0</v>
      </c>
      <c r="K46" s="6" t="s">
        <v>1</v>
      </c>
    </row>
    <row r="47" spans="2:13" x14ac:dyDescent="0.25">
      <c r="B47" s="3">
        <v>0</v>
      </c>
      <c r="C47" s="3">
        <v>109.66305269922877</v>
      </c>
      <c r="E47">
        <f t="array" ref="E47:F47">LINEST(B47:B48,C47:C48,TRUE,TRUE)</f>
        <v>-47.222572243858629</v>
      </c>
      <c r="F47">
        <v>5178.5714285714066</v>
      </c>
      <c r="J47" s="7">
        <v>100</v>
      </c>
      <c r="K47" s="6">
        <f>IF(J47&gt;=C48,IF(J47&lt;C47,((E47*J47)+F47),0),0) + IF(J47&gt;=C49,IF(J47&lt;C48,((E48*J47)+F48),0),0) + IF(J47&gt;=C50,IF(J47&lt;C49,((E49*J47)+F49),0),0) + IF(J47&gt;=C51,IF(J47&lt;C50,((E50*J47)+F50),0),0) + IF(J47&gt;=C52,IF(J47&lt;C51,((E51*J47)+F51),0),0) + IF(J47&gt;=C53,IF(J47&lt;C52,((E52*J47)+F52),0),0) + IF(J47&gt;=C54,IF(J47&lt;C53,((E53*J47)+F53),0),0) + IF(J47&gt;=C55,IF(J47&lt;C54,((E54*J47)+F54),0),0) + IF(J47&gt;=C56,IF(J47&lt;C55,((E55*J47)+F55),0),0) + IF(J47&gt;=C57,IF(J47&lt;C56,((E56*J47)+F56),0),0) + IF(J47&gt;=C58,IF(J47&lt;C57,((E57*J47)+F57),0),0) + IF(J47&gt;=C59,IF(J47&lt;C58,((E58*J47)+F58),0),0)</f>
        <v>204.52221165368189</v>
      </c>
    </row>
    <row r="48" spans="2:13" x14ac:dyDescent="0.25">
      <c r="B48" s="3">
        <v>25</v>
      </c>
      <c r="C48" s="3">
        <v>109.1336448586118</v>
      </c>
      <c r="E48">
        <f t="array" ref="E48:F48">LINEST(B48:B49,C48:C49,TRUE,TRUE)</f>
        <v>-110.18600190233678</v>
      </c>
      <c r="F48">
        <v>12049.999999999947</v>
      </c>
      <c r="H48" s="2">
        <f>IF(J47&gt;=C48,IF(J47&lt;C47,((E47*J47)+F47),0),0)</f>
        <v>0</v>
      </c>
    </row>
    <row r="49" spans="2:8" x14ac:dyDescent="0.25">
      <c r="B49" s="3">
        <v>50</v>
      </c>
      <c r="C49" s="3">
        <v>108.90675578406167</v>
      </c>
      <c r="E49">
        <f t="array" ref="E49:F49">LINEST(B49:B50,C49:C50,TRUE,TRUE)</f>
        <v>-66.11160114140209</v>
      </c>
      <c r="F49">
        <v>7249.9999999999709</v>
      </c>
      <c r="H49" s="2">
        <f>IF(J47&gt;=C49,IF(J47&lt;C48,((E48*J47)+F48),0),0)</f>
        <v>0</v>
      </c>
    </row>
    <row r="50" spans="2:8" x14ac:dyDescent="0.25">
      <c r="B50" s="3">
        <v>75</v>
      </c>
      <c r="C50" s="3">
        <v>108.52860732647812</v>
      </c>
      <c r="E50">
        <f t="array" ref="E50:F50">LINEST(B50:B51,C50:C51,TRUE,TRUE)</f>
        <v>-82.639501426756468</v>
      </c>
      <c r="F50">
        <v>9043.7500000003802</v>
      </c>
      <c r="H50" s="2">
        <f>IF(J47&gt;=C50,IF(J47&lt;C49,((E49*J47)+F49),0),0)</f>
        <v>0</v>
      </c>
    </row>
    <row r="51" spans="2:8" x14ac:dyDescent="0.25">
      <c r="B51" s="3">
        <v>100</v>
      </c>
      <c r="C51" s="3">
        <v>108.2260885604113</v>
      </c>
      <c r="E51">
        <f t="array" ref="E51:F51">LINEST(B51:B52,C51:C52,TRUE,TRUE)</f>
        <v>-41.31975071337726</v>
      </c>
      <c r="F51">
        <v>4571.8750000000855</v>
      </c>
      <c r="H51" s="2">
        <f>IF(J47&gt;=C51,IF(J47&lt;C50,((E50*J47)+F50),0),0)</f>
        <v>0</v>
      </c>
    </row>
    <row r="52" spans="2:8" x14ac:dyDescent="0.25">
      <c r="B52" s="3">
        <v>125</v>
      </c>
      <c r="C52" s="3">
        <v>107.62105102827763</v>
      </c>
      <c r="E52">
        <f t="array" ref="E52:F52">LINEST(B52:B53,C52:C53,TRUE,TRUE)</f>
        <v>-13.222320228280413</v>
      </c>
      <c r="F52">
        <v>1547.9999999999939</v>
      </c>
      <c r="H52" s="2">
        <f>IF(J47&gt;=C52,IF(J47&lt;C51,((E51*J47)+F51),0),0)</f>
        <v>0</v>
      </c>
    </row>
    <row r="53" spans="2:8" x14ac:dyDescent="0.25">
      <c r="B53" s="3">
        <v>150</v>
      </c>
      <c r="C53" s="3">
        <v>105.73030874035989</v>
      </c>
      <c r="E53">
        <f t="array" ref="E53:F53">LINEST(B53:B54,C53:C54,TRUE,TRUE)</f>
        <v>-11.805643060964655</v>
      </c>
      <c r="F53">
        <v>1398.2142857142803</v>
      </c>
      <c r="H53" s="2">
        <f>IF(J47&gt;=C53,IF(J47&lt;C52,((E52*J47)+F52),0),0)</f>
        <v>0</v>
      </c>
    </row>
    <row r="54" spans="2:8" x14ac:dyDescent="0.25">
      <c r="B54" s="3">
        <v>175</v>
      </c>
      <c r="C54" s="3">
        <v>103.61267737789201</v>
      </c>
      <c r="E54">
        <f t="array" ref="E54:F54">LINEST(B54:B55,C54:C55,TRUE,TRUE)</f>
        <v>-8.6988948870266274</v>
      </c>
      <c r="F54">
        <v>1076.3157894736842</v>
      </c>
      <c r="H54" s="2">
        <f>IF(J47&gt;=C54,IF(J47&lt;C53,((E53*J47)+F53),0),0)</f>
        <v>0</v>
      </c>
    </row>
    <row r="55" spans="2:8" x14ac:dyDescent="0.25">
      <c r="B55" s="3">
        <v>200</v>
      </c>
      <c r="C55" s="3">
        <v>100.73874910025705</v>
      </c>
      <c r="E55">
        <f t="array" ref="E55:F55">LINEST(B55:B56,C55:C56,TRUE,TRUE)</f>
        <v>-6.1214445501298629</v>
      </c>
      <c r="F55">
        <v>816.66666666666822</v>
      </c>
      <c r="H55" s="2">
        <f>IF(J47&gt;=C55,IF(J47&lt;C54,((E54*J47)+F54),0),0)</f>
        <v>0</v>
      </c>
    </row>
    <row r="56" spans="2:8" x14ac:dyDescent="0.25">
      <c r="B56" s="3">
        <v>225</v>
      </c>
      <c r="C56" s="3">
        <v>96.65474575835475</v>
      </c>
      <c r="E56">
        <f t="array" ref="E56:F56">LINEST(B56:B57,C56:C57,TRUE,TRUE)</f>
        <v>-5.5093000951168394</v>
      </c>
      <c r="F56">
        <v>757.49999999999773</v>
      </c>
      <c r="H56" s="2">
        <f>IF(J47&gt;=C56,IF(J47&lt;C55,((E55*J47)+F55),0),0)</f>
        <v>204.52221165368189</v>
      </c>
    </row>
    <row r="57" spans="2:8" x14ac:dyDescent="0.25">
      <c r="B57" s="3">
        <v>250</v>
      </c>
      <c r="C57" s="3">
        <v>92.116964267352159</v>
      </c>
      <c r="E57">
        <f t="array" ref="E57:F57">LINEST(B57:B58,C57:C58,TRUE,TRUE)</f>
        <v>-4.4074400760934926</v>
      </c>
      <c r="F57">
        <v>656.00000000000011</v>
      </c>
      <c r="H57" s="2">
        <f>IF(J47&gt;=C57,IF(J47&lt;C56,((E56*J47)+F56),0),0)</f>
        <v>0</v>
      </c>
    </row>
    <row r="58" spans="2:8" x14ac:dyDescent="0.25">
      <c r="B58" s="3">
        <v>275</v>
      </c>
      <c r="C58" s="3">
        <v>86.44473740359895</v>
      </c>
      <c r="E58">
        <f t="array" ref="E58:F58">LINEST(B58:B59,C58:C59,TRUE,TRUE)</f>
        <v>-3.5930218011631778</v>
      </c>
      <c r="F58">
        <v>585.59782608695696</v>
      </c>
      <c r="H58" s="2">
        <f>IF(J47&gt;=C58,IF(J47&lt;C57,((E57*J47)+F57),0),0)</f>
        <v>0</v>
      </c>
    </row>
    <row r="59" spans="2:8" x14ac:dyDescent="0.25">
      <c r="B59" s="3">
        <v>300</v>
      </c>
      <c r="C59" s="3">
        <v>79.486805784061687</v>
      </c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courbe - point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2017-02-02T19:06:27Z</dcterms:created>
  <dcterms:modified xsi:type="dcterms:W3CDTF">2017-03-20T19:28:15Z</dcterms:modified>
</cp:coreProperties>
</file>