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abien travail\Fichiers\"/>
    </mc:Choice>
  </mc:AlternateContent>
  <xr:revisionPtr revIDLastSave="0" documentId="13_ncr:1_{536BEAE0-528E-4AA9-8F67-5DBD48DEB9CE}" xr6:coauthVersionLast="40" xr6:coauthVersionMax="40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  <sheet name="Feuil2" sheetId="2" r:id="rId2"/>
  </sheets>
  <calcPr calcId="181029"/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3" i="1"/>
  <c r="J8" i="1" l="1"/>
  <c r="J2" i="1"/>
  <c r="J3" i="1" s="1"/>
  <c r="J9" i="1" l="1"/>
  <c r="J10" i="1" s="1"/>
  <c r="J11" i="1" s="1"/>
  <c r="J12" i="1" s="1"/>
  <c r="J13" i="1" s="1"/>
  <c r="J14" i="1" s="1"/>
  <c r="J15" i="1" s="1"/>
  <c r="J16" i="1" s="1"/>
  <c r="J17" i="1" s="1"/>
  <c r="J4" i="1"/>
  <c r="J5" i="1" s="1"/>
  <c r="J6" i="1" s="1"/>
  <c r="J7" i="1" s="1"/>
  <c r="G5" i="1" l="1"/>
  <c r="G4" i="1"/>
  <c r="G3" i="1"/>
  <c r="G13" i="1" l="1"/>
  <c r="G11" i="1"/>
  <c r="G10" i="1"/>
  <c r="G6" i="1"/>
  <c r="G9" i="1"/>
  <c r="G16" i="1"/>
  <c r="G8" i="1"/>
  <c r="G15" i="1"/>
  <c r="G7" i="1"/>
  <c r="G14" i="1"/>
  <c r="G12" i="1"/>
</calcChain>
</file>

<file path=xl/sharedStrings.xml><?xml version="1.0" encoding="utf-8"?>
<sst xmlns="http://schemas.openxmlformats.org/spreadsheetml/2006/main" count="44" uniqueCount="35">
  <si>
    <t>nom</t>
  </si>
  <si>
    <t>prénom</t>
  </si>
  <si>
    <t>date de naissance</t>
  </si>
  <si>
    <t>licence complète</t>
  </si>
  <si>
    <t>participation surinam</t>
  </si>
  <si>
    <t>catégories</t>
  </si>
  <si>
    <t>rang</t>
  </si>
  <si>
    <t>saison 2012/2013 minimes cadets juniors CSVB Matoury</t>
  </si>
  <si>
    <t>tartampion</t>
  </si>
  <si>
    <t>yoyo</t>
  </si>
  <si>
    <t>josée</t>
  </si>
  <si>
    <t>POUSSINS</t>
  </si>
  <si>
    <t>SENIORS</t>
  </si>
  <si>
    <t>VETERANS 2</t>
  </si>
  <si>
    <t>BENJAMIN 1</t>
  </si>
  <si>
    <t>MINIMES 1</t>
  </si>
  <si>
    <t>BENJAMIN 2</t>
  </si>
  <si>
    <t>MINIMES 2</t>
  </si>
  <si>
    <t>JUNIORS 1</t>
  </si>
  <si>
    <t>JUNIORS 2</t>
  </si>
  <si>
    <t>CADETS 1</t>
  </si>
  <si>
    <t>CADETS 2</t>
  </si>
  <si>
    <t>JUNIORS 3</t>
  </si>
  <si>
    <t>Catégorie</t>
  </si>
  <si>
    <t>Date Naissance</t>
  </si>
  <si>
    <t>age au 1er janvier</t>
  </si>
  <si>
    <t>En gras rouge les formules qui diffèent dans la colonne</t>
  </si>
  <si>
    <t>seniors</t>
  </si>
  <si>
    <t>VETRANS</t>
  </si>
  <si>
    <t>VETERANS</t>
  </si>
  <si>
    <t xml:space="preserve">VETERANS </t>
  </si>
  <si>
    <t>Petits changements:</t>
  </si>
  <si>
    <t>SONT VETERANS Les joueurs ayant atteint ou vont atteindre 57 ANS dans l'année</t>
  </si>
  <si>
    <t>a partir de 60 ans catégorie</t>
  </si>
  <si>
    <t>est il possible de changer éventuellemnt les années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</si>
</sst>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5" borderId="4" xfId="0" applyFill="1" applyBorder="1"/>
    <xf numFmtId="0" fontId="0" fillId="5" borderId="5" xfId="0" applyFill="1" applyBorder="1"/>
    <xf numFmtId="14" fontId="0" fillId="5" borderId="0" xfId="0" applyNumberFormat="1" applyFill="1"/>
    <xf numFmtId="14" fontId="0" fillId="4" borderId="0" xfId="0" applyNumberFormat="1" applyFill="1"/>
    <xf numFmtId="0" fontId="0" fillId="4" borderId="4" xfId="0" applyFill="1" applyBorder="1"/>
    <xf numFmtId="0" fontId="0" fillId="4" borderId="3" xfId="0" applyFill="1" applyBorder="1"/>
    <xf numFmtId="14" fontId="2" fillId="5" borderId="0" xfId="0" applyNumberFormat="1" applyFont="1" applyFill="1"/>
    <xf numFmtId="14" fontId="2" fillId="4" borderId="0" xfId="0" applyNumberFormat="1" applyFont="1" applyFill="1"/>
    <xf numFmtId="0" fontId="1" fillId="2" borderId="1" xfId="0" applyFont="1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0" xfId="0" applyFill="1"/>
    <xf numFmtId="0" fontId="0" fillId="4" borderId="0" xfId="0" applyFill="1"/>
    <xf numFmtId="14" fontId="0" fillId="6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3" fillId="4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2"/>
  <sheetViews>
    <sheetView tabSelected="1" zoomScale="90" zoomScaleNormal="90" workbookViewId="0">
      <selection activeCell="P22" sqref="P22"/>
    </sheetView>
  </sheetViews>
  <sheetFormatPr baseColWidth="10" defaultRowHeight="15" x14ac:dyDescent="0.25"/>
  <cols>
    <col min="1" max="1" width="5.28515625" customWidth="1"/>
    <col min="2" max="2" width="19.7109375" customWidth="1"/>
    <col min="3" max="3" width="17.5703125" customWidth="1"/>
    <col min="4" max="4" width="17.28515625" customWidth="1"/>
    <col min="5" max="5" width="21" customWidth="1"/>
    <col min="6" max="6" width="25" customWidth="1"/>
    <col min="7" max="7" width="12.7109375" customWidth="1"/>
    <col min="8" max="8" width="18.5703125" bestFit="1" customWidth="1"/>
    <col min="10" max="10" width="14.42578125" bestFit="1" customWidth="1"/>
  </cols>
  <sheetData>
    <row r="1" spans="1:13" ht="15.75" x14ac:dyDescent="0.25">
      <c r="A1" s="14" t="s">
        <v>7</v>
      </c>
      <c r="B1" s="14"/>
      <c r="C1" s="14"/>
      <c r="D1" s="14"/>
      <c r="E1" s="14"/>
      <c r="F1" s="14"/>
      <c r="G1" s="14"/>
      <c r="J1" t="s">
        <v>24</v>
      </c>
      <c r="K1" t="s">
        <v>23</v>
      </c>
    </row>
    <row r="2" spans="1:13" ht="16.5" thickBot="1" x14ac:dyDescent="0.3">
      <c r="A2" s="1" t="s">
        <v>6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1" t="s">
        <v>5</v>
      </c>
      <c r="H2" s="5" t="s">
        <v>25</v>
      </c>
      <c r="J2" s="12">
        <f ca="1">EDATE(DATE(YEAR(TODAY()),1,1),-12*100)</f>
        <v>6941</v>
      </c>
      <c r="K2" s="7" t="s">
        <v>30</v>
      </c>
      <c r="M2" t="s">
        <v>26</v>
      </c>
    </row>
    <row r="3" spans="1:13" ht="15.75" thickBot="1" x14ac:dyDescent="0.3">
      <c r="A3" s="3">
        <v>1</v>
      </c>
      <c r="B3" s="3" t="s">
        <v>8</v>
      </c>
      <c r="C3" s="3" t="s">
        <v>9</v>
      </c>
      <c r="D3" s="4">
        <v>23056</v>
      </c>
      <c r="E3" s="17" t="s">
        <v>12</v>
      </c>
      <c r="F3" s="18"/>
      <c r="G3" s="3" t="str">
        <f t="shared" ref="G3:G16" ca="1" si="0">VLOOKUP(D3,$J$1:$K$17,2,1)</f>
        <v xml:space="preserve">VETERANS </v>
      </c>
      <c r="H3">
        <f ca="1">IF(D3="","",DATEDIF(D3,TODAY(),"Y"))</f>
        <v>55</v>
      </c>
      <c r="J3" s="12">
        <f ca="1">EDATE(J2,12*20)</f>
        <v>14246</v>
      </c>
      <c r="K3" s="7" t="s">
        <v>30</v>
      </c>
    </row>
    <row r="4" spans="1:13" ht="15.75" thickBot="1" x14ac:dyDescent="0.3">
      <c r="A4" s="3">
        <v>2</v>
      </c>
      <c r="B4" s="3"/>
      <c r="C4" s="3"/>
      <c r="D4" s="4"/>
      <c r="E4" s="3"/>
      <c r="F4" s="3"/>
      <c r="G4" s="3" t="e">
        <f t="shared" ca="1" si="0"/>
        <v>#N/A</v>
      </c>
      <c r="H4" t="str">
        <f t="shared" ref="H4:H22" ca="1" si="1">IF(D4="","",DATEDIF(D4,TODAY(),"Y"))</f>
        <v/>
      </c>
      <c r="J4" s="8">
        <f t="shared" ref="J4:J7" ca="1" si="2">EDATE(J3,120)</f>
        <v>17899</v>
      </c>
      <c r="K4" s="7" t="s">
        <v>30</v>
      </c>
    </row>
    <row r="5" spans="1:13" ht="15.75" thickBot="1" x14ac:dyDescent="0.3">
      <c r="A5" s="3">
        <v>3</v>
      </c>
      <c r="B5" s="3" t="s">
        <v>8</v>
      </c>
      <c r="C5" s="3" t="s">
        <v>10</v>
      </c>
      <c r="D5" s="23">
        <v>22499</v>
      </c>
      <c r="E5" s="19" t="s">
        <v>29</v>
      </c>
      <c r="F5" s="20"/>
      <c r="G5" s="24" t="str">
        <f t="shared" ca="1" si="0"/>
        <v xml:space="preserve">VETERANS </v>
      </c>
      <c r="H5" s="21">
        <f t="shared" ca="1" si="1"/>
        <v>57</v>
      </c>
      <c r="J5" s="8">
        <f t="shared" ca="1" si="2"/>
        <v>21551</v>
      </c>
      <c r="K5" s="7" t="s">
        <v>30</v>
      </c>
      <c r="M5" s="27" t="s">
        <v>34</v>
      </c>
    </row>
    <row r="6" spans="1:13" ht="15.75" thickBot="1" x14ac:dyDescent="0.3">
      <c r="A6" s="3">
        <v>4</v>
      </c>
      <c r="B6" s="3"/>
      <c r="C6" s="3"/>
      <c r="D6" s="4"/>
      <c r="E6" s="3"/>
      <c r="F6" s="3"/>
      <c r="G6" s="3" t="e">
        <f t="shared" ca="1" si="0"/>
        <v>#N/A</v>
      </c>
      <c r="H6" t="str">
        <f t="shared" ca="1" si="1"/>
        <v/>
      </c>
      <c r="J6" s="8">
        <f t="shared" ca="1" si="2"/>
        <v>25204</v>
      </c>
      <c r="K6" s="7" t="s">
        <v>30</v>
      </c>
    </row>
    <row r="7" spans="1:13" x14ac:dyDescent="0.25">
      <c r="A7" s="3">
        <v>5</v>
      </c>
      <c r="B7" s="3"/>
      <c r="C7" s="3"/>
      <c r="D7" s="23">
        <v>22494</v>
      </c>
      <c r="E7" s="19" t="s">
        <v>28</v>
      </c>
      <c r="F7" s="20"/>
      <c r="G7" s="24" t="str">
        <f t="shared" ca="1" si="0"/>
        <v xml:space="preserve">VETERANS </v>
      </c>
      <c r="H7" s="21">
        <f t="shared" ca="1" si="1"/>
        <v>57</v>
      </c>
      <c r="J7" s="8">
        <f t="shared" ca="1" si="2"/>
        <v>28856</v>
      </c>
      <c r="K7" s="6" t="s">
        <v>12</v>
      </c>
    </row>
    <row r="8" spans="1:13" x14ac:dyDescent="0.25">
      <c r="A8" s="3">
        <v>6</v>
      </c>
      <c r="B8" s="3"/>
      <c r="C8" s="3"/>
      <c r="D8" s="4"/>
      <c r="E8" s="3"/>
      <c r="F8" s="3"/>
      <c r="G8" s="3" t="e">
        <f t="shared" ca="1" si="0"/>
        <v>#N/A</v>
      </c>
      <c r="H8" t="str">
        <f t="shared" ca="1" si="1"/>
        <v/>
      </c>
      <c r="J8" s="13">
        <f ca="1">EDATE(DATE(YEAR(TODAY()),1,1),-12*18)</f>
        <v>36892</v>
      </c>
      <c r="K8" s="10" t="s">
        <v>22</v>
      </c>
    </row>
    <row r="9" spans="1:13" x14ac:dyDescent="0.25">
      <c r="A9" s="3">
        <v>7</v>
      </c>
      <c r="B9" s="3"/>
      <c r="C9" s="3"/>
      <c r="D9" s="4"/>
      <c r="E9" s="3"/>
      <c r="F9" s="3"/>
      <c r="G9" s="3" t="e">
        <f t="shared" ca="1" si="0"/>
        <v>#N/A</v>
      </c>
      <c r="H9" t="str">
        <f t="shared" ca="1" si="1"/>
        <v/>
      </c>
      <c r="J9" s="9">
        <f ca="1">EDATE(J8,12)</f>
        <v>37257</v>
      </c>
      <c r="K9" s="10" t="s">
        <v>19</v>
      </c>
    </row>
    <row r="10" spans="1:13" x14ac:dyDescent="0.25">
      <c r="A10" s="3">
        <v>8</v>
      </c>
      <c r="B10" s="3"/>
      <c r="C10" s="3"/>
      <c r="D10" s="15">
        <v>23012</v>
      </c>
      <c r="E10" s="17" t="s">
        <v>27</v>
      </c>
      <c r="F10" s="18"/>
      <c r="G10" s="16" t="str">
        <f t="shared" ca="1" si="0"/>
        <v xml:space="preserve">VETERANS </v>
      </c>
      <c r="H10" s="22">
        <f t="shared" ca="1" si="1"/>
        <v>56</v>
      </c>
      <c r="J10" s="9">
        <f t="shared" ref="J10:J17" ca="1" si="3">EDATE(J9,12)</f>
        <v>37622</v>
      </c>
      <c r="K10" s="10" t="s">
        <v>18</v>
      </c>
    </row>
    <row r="11" spans="1:13" x14ac:dyDescent="0.25">
      <c r="A11" s="3">
        <v>9</v>
      </c>
      <c r="B11" s="3"/>
      <c r="C11" s="3"/>
      <c r="D11" s="4"/>
      <c r="E11" s="3"/>
      <c r="F11" s="3"/>
      <c r="G11" s="3" t="e">
        <f t="shared" ca="1" si="0"/>
        <v>#N/A</v>
      </c>
      <c r="H11" t="str">
        <f t="shared" ca="1" si="1"/>
        <v/>
      </c>
      <c r="J11" s="9">
        <f t="shared" ca="1" si="3"/>
        <v>37987</v>
      </c>
      <c r="K11" s="10" t="s">
        <v>21</v>
      </c>
    </row>
    <row r="12" spans="1:13" x14ac:dyDescent="0.25">
      <c r="A12" s="3">
        <v>10</v>
      </c>
      <c r="B12" s="3"/>
      <c r="C12" s="3"/>
      <c r="D12" s="15">
        <v>23376</v>
      </c>
      <c r="E12" s="17" t="s">
        <v>27</v>
      </c>
      <c r="F12" s="18"/>
      <c r="G12" s="16" t="str">
        <f t="shared" ca="1" si="0"/>
        <v xml:space="preserve">VETERANS </v>
      </c>
      <c r="H12" s="22">
        <f t="shared" ca="1" si="1"/>
        <v>55</v>
      </c>
      <c r="J12" s="9">
        <f t="shared" ca="1" si="3"/>
        <v>38353</v>
      </c>
      <c r="K12" s="10" t="s">
        <v>20</v>
      </c>
    </row>
    <row r="13" spans="1:13" x14ac:dyDescent="0.25">
      <c r="A13" s="3">
        <v>11</v>
      </c>
      <c r="B13" s="3"/>
      <c r="C13" s="3"/>
      <c r="D13" s="4"/>
      <c r="E13" s="3"/>
      <c r="F13" s="3"/>
      <c r="G13" s="3" t="e">
        <f t="shared" ca="1" si="0"/>
        <v>#N/A</v>
      </c>
      <c r="H13" t="str">
        <f t="shared" ca="1" si="1"/>
        <v/>
      </c>
      <c r="J13" s="9">
        <f t="shared" ca="1" si="3"/>
        <v>38718</v>
      </c>
      <c r="K13" s="10" t="s">
        <v>17</v>
      </c>
    </row>
    <row r="14" spans="1:13" x14ac:dyDescent="0.25">
      <c r="A14" s="3">
        <v>12</v>
      </c>
      <c r="B14" s="3"/>
      <c r="C14" s="3"/>
      <c r="D14" s="23">
        <v>21551</v>
      </c>
      <c r="E14" s="19" t="s">
        <v>29</v>
      </c>
      <c r="F14" s="20"/>
      <c r="G14" s="24" t="str">
        <f t="shared" ca="1" si="0"/>
        <v xml:space="preserve">VETERANS </v>
      </c>
      <c r="H14" s="21">
        <f t="shared" ca="1" si="1"/>
        <v>60</v>
      </c>
      <c r="J14" s="9">
        <f t="shared" ca="1" si="3"/>
        <v>39083</v>
      </c>
      <c r="K14" s="10" t="s">
        <v>15</v>
      </c>
    </row>
    <row r="15" spans="1:13" x14ac:dyDescent="0.25">
      <c r="A15" s="3">
        <v>13</v>
      </c>
      <c r="B15" s="3"/>
      <c r="C15" s="3"/>
      <c r="D15" s="4"/>
      <c r="E15" s="3"/>
      <c r="F15" s="3"/>
      <c r="G15" s="3" t="e">
        <f t="shared" ca="1" si="0"/>
        <v>#N/A</v>
      </c>
      <c r="H15" t="str">
        <f t="shared" ca="1" si="1"/>
        <v/>
      </c>
      <c r="J15" s="9">
        <f t="shared" ca="1" si="3"/>
        <v>39448</v>
      </c>
      <c r="K15" s="10" t="s">
        <v>16</v>
      </c>
    </row>
    <row r="16" spans="1:13" ht="15.75" thickBot="1" x14ac:dyDescent="0.3">
      <c r="A16" s="3">
        <v>14</v>
      </c>
      <c r="B16" s="3"/>
      <c r="C16" s="3"/>
      <c r="D16" s="4"/>
      <c r="E16" s="3"/>
      <c r="F16" s="3"/>
      <c r="G16" s="3" t="e">
        <f t="shared" ca="1" si="0"/>
        <v>#N/A</v>
      </c>
      <c r="H16" t="str">
        <f t="shared" ca="1" si="1"/>
        <v/>
      </c>
      <c r="J16" s="9">
        <f t="shared" ca="1" si="3"/>
        <v>39814</v>
      </c>
      <c r="K16" s="10" t="s">
        <v>14</v>
      </c>
    </row>
    <row r="17" spans="1:12" x14ac:dyDescent="0.25">
      <c r="A17" s="3">
        <v>15</v>
      </c>
      <c r="B17" s="3"/>
      <c r="C17" s="3"/>
      <c r="D17" s="4"/>
      <c r="E17" s="3"/>
      <c r="F17" s="3"/>
      <c r="G17" s="3"/>
      <c r="H17" t="str">
        <f t="shared" ca="1" si="1"/>
        <v/>
      </c>
      <c r="J17" s="9">
        <f t="shared" ca="1" si="3"/>
        <v>40179</v>
      </c>
      <c r="K17" s="11" t="s">
        <v>11</v>
      </c>
    </row>
    <row r="18" spans="1:12" x14ac:dyDescent="0.25">
      <c r="A18" s="3">
        <v>16</v>
      </c>
      <c r="B18" s="3"/>
      <c r="C18" s="3"/>
      <c r="D18" s="4"/>
      <c r="E18" s="3"/>
      <c r="F18" s="3"/>
      <c r="G18" s="3"/>
      <c r="H18" t="str">
        <f t="shared" ca="1" si="1"/>
        <v/>
      </c>
    </row>
    <row r="19" spans="1:12" x14ac:dyDescent="0.25">
      <c r="A19" s="3">
        <v>17</v>
      </c>
      <c r="B19" s="3"/>
      <c r="C19" s="3"/>
      <c r="D19" s="4"/>
      <c r="E19" s="3"/>
      <c r="F19" s="3"/>
      <c r="G19" s="3"/>
      <c r="H19" t="str">
        <f t="shared" ca="1" si="1"/>
        <v/>
      </c>
    </row>
    <row r="20" spans="1:12" x14ac:dyDescent="0.25">
      <c r="A20" s="3">
        <v>18</v>
      </c>
      <c r="B20" s="3"/>
      <c r="C20" s="3"/>
      <c r="D20" s="4"/>
      <c r="E20" s="3"/>
      <c r="F20" s="3"/>
      <c r="G20" s="3"/>
      <c r="H20" t="str">
        <f t="shared" ca="1" si="1"/>
        <v/>
      </c>
    </row>
    <row r="21" spans="1:12" x14ac:dyDescent="0.25">
      <c r="A21" s="3">
        <v>19</v>
      </c>
      <c r="B21" s="3"/>
      <c r="C21" s="3"/>
      <c r="D21" s="4"/>
      <c r="E21" s="3"/>
      <c r="F21" s="3"/>
      <c r="G21" s="3"/>
      <c r="H21" t="str">
        <f t="shared" ca="1" si="1"/>
        <v/>
      </c>
    </row>
    <row r="22" spans="1:12" x14ac:dyDescent="0.25">
      <c r="A22" s="3">
        <v>20</v>
      </c>
      <c r="B22" s="3"/>
      <c r="C22" s="3"/>
      <c r="D22" s="4"/>
      <c r="E22" s="3"/>
      <c r="F22" s="3"/>
      <c r="G22" s="3"/>
      <c r="H22" t="str">
        <f t="shared" ca="1" si="1"/>
        <v/>
      </c>
    </row>
    <row r="27" spans="1:12" x14ac:dyDescent="0.25">
      <c r="D27" t="s">
        <v>31</v>
      </c>
    </row>
    <row r="29" spans="1:12" ht="34.5" customHeight="1" x14ac:dyDescent="0.25">
      <c r="D29" s="25" t="s">
        <v>32</v>
      </c>
      <c r="E29" s="25"/>
      <c r="F29" s="25"/>
      <c r="G29" s="25"/>
      <c r="H29" s="25"/>
      <c r="J29" s="26" t="s">
        <v>29</v>
      </c>
      <c r="K29" s="26"/>
      <c r="L29" s="26"/>
    </row>
    <row r="31" spans="1:12" x14ac:dyDescent="0.25">
      <c r="D31" s="25" t="s">
        <v>33</v>
      </c>
      <c r="E31" s="25"/>
      <c r="F31" s="25"/>
      <c r="G31" s="25"/>
      <c r="H31" s="25"/>
      <c r="J31" s="26" t="s">
        <v>13</v>
      </c>
      <c r="K31" s="26"/>
      <c r="L31" s="26"/>
    </row>
    <row r="32" spans="1:12" x14ac:dyDescent="0.25">
      <c r="D32" s="25"/>
      <c r="E32" s="25"/>
      <c r="F32" s="25"/>
      <c r="G32" s="25"/>
      <c r="H32" s="25"/>
      <c r="J32" s="26"/>
      <c r="K32" s="26"/>
      <c r="L32" s="26"/>
    </row>
  </sheetData>
  <mergeCells count="11">
    <mergeCell ref="E14:F14"/>
    <mergeCell ref="D29:H29"/>
    <mergeCell ref="J29:L29"/>
    <mergeCell ref="D31:H32"/>
    <mergeCell ref="J31:L32"/>
    <mergeCell ref="A1:G1"/>
    <mergeCell ref="E10:F10"/>
    <mergeCell ref="E12:F12"/>
    <mergeCell ref="E7:F7"/>
    <mergeCell ref="E5:F5"/>
    <mergeCell ref="E3:F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</dc:creator>
  <cp:lastModifiedBy>STAUB</cp:lastModifiedBy>
  <dcterms:created xsi:type="dcterms:W3CDTF">2012-11-19T16:01:49Z</dcterms:created>
  <dcterms:modified xsi:type="dcterms:W3CDTF">2019-02-13T12:43:22Z</dcterms:modified>
</cp:coreProperties>
</file>